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fs-f1\l6489\PRJ\Aug17\"/>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'3ctab'!$B$1:$AL$39</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D13" i="33" s="1"/>
  <c r="O11" i="33"/>
  <c r="E11" i="33"/>
  <c r="E13" i="33" s="1"/>
  <c r="AA11" i="33"/>
  <c r="AA13" i="33" l="1"/>
  <c r="O13" i="33"/>
  <c r="P11" i="33"/>
  <c r="F11" i="33"/>
  <c r="F13" i="33" s="1"/>
  <c r="AB11" i="33"/>
  <c r="AM11" i="33"/>
  <c r="C74" i="43" l="1"/>
  <c r="P13" i="33"/>
  <c r="Q11" i="33"/>
  <c r="R11" i="33" s="1"/>
  <c r="AB13" i="33"/>
  <c r="AM13" i="33"/>
  <c r="D74" i="43"/>
  <c r="G11" i="33"/>
  <c r="G13" i="33" s="1"/>
  <c r="AY11" i="33"/>
  <c r="AN11" i="33"/>
  <c r="AC11" i="33"/>
  <c r="R13" i="33" l="1"/>
  <c r="AY13" i="33"/>
  <c r="AC13" i="33"/>
  <c r="AN13" i="33"/>
  <c r="O74" i="43"/>
  <c r="Q13" i="33"/>
  <c r="E74" i="43"/>
  <c r="H11" i="33"/>
  <c r="H13" i="33" s="1"/>
  <c r="AA74" i="43"/>
  <c r="AZ11" i="33"/>
  <c r="BK11" i="33"/>
  <c r="AD11" i="33"/>
  <c r="S11" i="33"/>
  <c r="AO11" i="33"/>
  <c r="P74" i="43" l="1"/>
  <c r="BK13" i="33"/>
  <c r="AZ13" i="33"/>
  <c r="AO13" i="33"/>
  <c r="S13" i="33"/>
  <c r="AD13" i="33"/>
  <c r="F74" i="43"/>
  <c r="I11" i="33"/>
  <c r="I13" i="33" s="1"/>
  <c r="AM74" i="43"/>
  <c r="AB74" i="43"/>
  <c r="AE11" i="33"/>
  <c r="AP11" i="33"/>
  <c r="T11" i="33"/>
  <c r="BL11" i="33"/>
  <c r="BA11" i="33"/>
  <c r="Q74" i="43" l="1"/>
  <c r="BL13" i="33"/>
  <c r="T13" i="33"/>
  <c r="AE13" i="33"/>
  <c r="AP13" i="33"/>
  <c r="BA13" i="33"/>
  <c r="J11" i="33"/>
  <c r="J13" i="33" s="1"/>
  <c r="G74" i="43"/>
  <c r="AF11" i="33"/>
  <c r="BB11" i="33"/>
  <c r="AC74" i="43"/>
  <c r="U11" i="33"/>
  <c r="BM11" i="33"/>
  <c r="AN74" i="43"/>
  <c r="AQ11" i="33"/>
  <c r="AY74" i="43"/>
  <c r="R74" i="43"/>
  <c r="AF13" i="33" l="1"/>
  <c r="BB13" i="33"/>
  <c r="BM13" i="33"/>
  <c r="AQ13" i="33"/>
  <c r="U13" i="33"/>
  <c r="H74" i="43"/>
  <c r="K11" i="33"/>
  <c r="K13" i="33" s="1"/>
  <c r="AD74" i="43"/>
  <c r="AO74" i="43"/>
  <c r="AZ74" i="43"/>
  <c r="BC11" i="33"/>
  <c r="AG11" i="33"/>
  <c r="BN11" i="33"/>
  <c r="AR11" i="33"/>
  <c r="S74" i="43"/>
  <c r="V11" i="33"/>
  <c r="BK74" i="43"/>
  <c r="V13" i="33" l="1"/>
  <c r="AR13" i="33"/>
  <c r="AG13" i="33"/>
  <c r="BN13" i="33"/>
  <c r="BC13" i="33"/>
  <c r="I74" i="43"/>
  <c r="L11" i="33"/>
  <c r="L13" i="33" s="1"/>
  <c r="AP74" i="43"/>
  <c r="AS11" i="33"/>
  <c r="BO11" i="33"/>
  <c r="BL74" i="43"/>
  <c r="BA74" i="43"/>
  <c r="T74" i="43"/>
  <c r="AH11" i="33"/>
  <c r="W11" i="33"/>
  <c r="AE74" i="43"/>
  <c r="BD11" i="33"/>
  <c r="BB74" i="43" l="1"/>
  <c r="BO13" i="33"/>
  <c r="BD13" i="33"/>
  <c r="AS13" i="33"/>
  <c r="W13" i="33"/>
  <c r="AH13" i="33"/>
  <c r="M11" i="33"/>
  <c r="M13" i="33" s="1"/>
  <c r="J74" i="43"/>
  <c r="AI11" i="33"/>
  <c r="BP11" i="33"/>
  <c r="AF74" i="43"/>
  <c r="U74" i="43"/>
  <c r="X11" i="33"/>
  <c r="BE11" i="33"/>
  <c r="BM74" i="43"/>
  <c r="AQ74" i="43"/>
  <c r="AT11" i="33"/>
  <c r="AT13" i="33" l="1"/>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AX74" i="43"/>
  <c r="BV11" i="33"/>
  <c r="BV13" i="33" l="1"/>
  <c r="BT74" i="43"/>
  <c r="BI74" i="43"/>
  <c r="BJ74" i="43" l="1"/>
  <c r="BU74" i="43"/>
  <c r="BV74" i="43" l="1"/>
</calcChain>
</file>

<file path=xl/sharedStrings.xml><?xml version="1.0" encoding="utf-8"?>
<sst xmlns="http://schemas.openxmlformats.org/spreadsheetml/2006/main" count="3861" uniqueCount="1369">
  <si>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</si>
  <si>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</si>
  <si>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</si>
  <si>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</si>
  <si>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</si>
  <si>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</si>
  <si>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</si>
  <si>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</si>
  <si>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</si>
  <si>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</si>
  <si>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</si>
  <si>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</si>
  <si>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</si>
  <si>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</si>
  <si>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</si>
  <si>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</si>
  <si>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</si>
  <si>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</si>
  <si>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</si>
  <si>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</si>
  <si>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</si>
  <si>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</si>
  <si>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</si>
  <si>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</si>
  <si>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</si>
  <si>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</si>
  <si>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</si>
  <si>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</si>
  <si>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</si>
  <si>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</si>
  <si>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</si>
  <si>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</si>
  <si>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</si>
  <si>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</si>
  <si>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</si>
  <si>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</si>
  <si>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</si>
  <si>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</si>
  <si>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</si>
  <si>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</si>
  <si>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</si>
  <si>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</si>
  <si>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</si>
  <si>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</si>
  <si>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</si>
  <si>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</si>
  <si>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</si>
  <si>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</si>
  <si>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</si>
  <si>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</si>
  <si>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</si>
  <si>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</si>
  <si>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</si>
  <si>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</si>
  <si>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</si>
  <si>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</si>
  <si>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</si>
  <si>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</si>
  <si>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</si>
  <si>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</si>
  <si>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</si>
  <si>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</si>
  <si>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</si>
  <si>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</si>
  <si>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</si>
  <si>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</si>
  <si>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</si>
  <si>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</si>
  <si>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</si>
  <si>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</si>
  <si>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</si>
  <si>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</si>
  <si>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</si>
  <si>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</si>
  <si>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</si>
  <si>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</si>
  <si>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</si>
  <si>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</si>
  <si>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</si>
  <si>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</si>
  <si>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</si>
  <si>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</si>
  <si>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</si>
  <si>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</si>
  <si>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</si>
  <si>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</si>
  <si>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</si>
  <si>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</si>
  <si>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</si>
  <si>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</si>
  <si>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</si>
  <si>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</si>
  <si>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</si>
  <si>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</si>
  <si>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</si>
  <si>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</si>
  <si>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</si>
  <si>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</si>
  <si>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</si>
  <si>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</si>
  <si>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</si>
  <si>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</si>
  <si>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</si>
  <si>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</si>
  <si>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</si>
  <si>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</si>
  <si>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</si>
  <si>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</si>
  <si>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</si>
  <si>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</si>
  <si>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</si>
  <si>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</si>
  <si>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</si>
  <si>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</si>
  <si>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</si>
  <si>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</si>
  <si>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</si>
  <si>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</si>
  <si>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</si>
  <si>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</si>
  <si>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</si>
  <si>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</si>
  <si>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</si>
  <si>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</si>
  <si>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</si>
  <si>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</si>
  <si>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</si>
  <si>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</si>
  <si>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</si>
  <si>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</si>
  <si>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</si>
  <si>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</si>
  <si>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</si>
  <si>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</si>
  <si>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</si>
  <si>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</si>
  <si>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</si>
  <si>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</si>
  <si>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</si>
  <si>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</si>
  <si>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</si>
  <si>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</si>
  <si>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</si>
  <si>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</si>
  <si>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</si>
  <si>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</si>
  <si>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</si>
  <si>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</si>
  <si>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</si>
  <si>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</si>
  <si>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</si>
  <si>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</si>
  <si>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</si>
  <si>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</si>
  <si>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</si>
  <si>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</si>
  <si>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</si>
  <si>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</si>
  <si>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</si>
  <si>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</si>
  <si>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</si>
  <si>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</si>
  <si>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</si>
  <si>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</si>
  <si>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</si>
  <si>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</si>
  <si>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</si>
  <si>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</si>
  <si>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</si>
  <si>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</si>
  <si>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</si>
  <si>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</si>
  <si>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</si>
  <si>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</si>
  <si>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</si>
  <si>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</si>
  <si>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</si>
  <si>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</si>
  <si>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</si>
  <si>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</si>
  <si>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</si>
  <si>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</si>
  <si>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</si>
  <si>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</si>
  <si>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</si>
  <si>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</si>
  <si>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</si>
  <si>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</si>
  <si>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</si>
  <si>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</si>
  <si>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</si>
  <si>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</si>
  <si>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</si>
  <si>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</si>
  <si>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</si>
  <si>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</si>
  <si>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</si>
  <si>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</si>
  <si>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</si>
  <si>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</si>
  <si>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</si>
  <si>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</si>
  <si>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</si>
  <si>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</si>
  <si>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</si>
  <si>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</si>
  <si>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</si>
  <si>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</si>
  <si>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</si>
  <si>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</si>
  <si>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</si>
  <si>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</si>
  <si>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</si>
  <si>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</si>
  <si>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</si>
  <si>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</si>
  <si>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</si>
  <si>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</si>
  <si>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</si>
  <si>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</si>
  <si>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</si>
  <si>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</si>
  <si>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</si>
  <si>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</si>
  <si>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</si>
  <si>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</si>
  <si>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</si>
  <si>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</si>
  <si>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</si>
  <si>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</si>
  <si>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</si>
  <si>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</si>
  <si>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</si>
  <si>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</si>
  <si>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</si>
  <si>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</si>
  <si>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</si>
  <si>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</si>
  <si>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</si>
  <si>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</si>
  <si>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</si>
  <si>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</si>
  <si>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</si>
  <si>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</si>
  <si>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</si>
  <si>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</si>
  <si>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</si>
  <si>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</si>
  <si>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</si>
  <si>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</si>
  <si>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</si>
  <si>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</si>
  <si>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</si>
  <si>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</si>
  <si>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</si>
  <si>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</si>
  <si>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</si>
  <si>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</si>
  <si>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</si>
  <si>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</si>
  <si>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</si>
  <si>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</si>
  <si>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</si>
  <si>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</si>
  <si>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</si>
  <si>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</si>
  <si>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</si>
  <si>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</si>
  <si>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</si>
  <si>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</si>
  <si>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</si>
  <si>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</si>
  <si>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</si>
  <si>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</si>
  <si>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</si>
  <si>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</si>
  <si>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</si>
  <si>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</si>
  <si>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</si>
  <si>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</si>
  <si>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</si>
  <si>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</si>
  <si>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</si>
  <si>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</si>
  <si>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</si>
  <si>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</si>
  <si>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</si>
  <si>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</si>
  <si>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</si>
  <si>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</si>
  <si>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</si>
  <si>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</si>
  <si>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</si>
  <si>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</si>
  <si>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</si>
  <si>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</si>
  <si>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</si>
  <si>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</si>
  <si>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</si>
  <si>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</si>
  <si>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</si>
  <si>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</si>
  <si>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</si>
  <si>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</si>
  <si>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</si>
  <si>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</si>
  <si>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</si>
  <si>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</si>
  <si>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</si>
  <si>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</si>
  <si>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</si>
  <si>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</si>
  <si>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</si>
  <si>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</si>
  <si>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</si>
  <si>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</si>
  <si>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</si>
  <si>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</si>
  <si>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</si>
  <si>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</si>
  <si>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</si>
  <si>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</si>
  <si>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</si>
  <si>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</si>
  <si>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</si>
  <si>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</si>
  <si>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</si>
  <si>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</si>
  <si>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</si>
  <si>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</si>
  <si>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</si>
  <si>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</si>
  <si>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</si>
  <si>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</si>
  <si>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</si>
  <si>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</si>
  <si>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</si>
  <si>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</si>
  <si>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</si>
  <si>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</si>
  <si>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</si>
  <si>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</si>
  <si>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</si>
  <si>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</si>
  <si>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</si>
  <si>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</si>
  <si>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</si>
  <si>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</si>
  <si>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</si>
  <si>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</si>
  <si>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</si>
  <si>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</si>
  <si>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</si>
  <si>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</si>
  <si>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</si>
  <si>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</si>
  <si>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</si>
  <si>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</si>
  <si>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</si>
  <si>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</si>
  <si>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</si>
  <si>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</si>
  <si>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</si>
  <si>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</si>
  <si>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</si>
  <si>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</si>
  <si>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</si>
  <si>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</si>
  <si>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</si>
  <si>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</si>
  <si>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</si>
  <si>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</si>
  <si>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</si>
  <si>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</si>
  <si>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</si>
  <si>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</si>
  <si>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</si>
  <si>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</si>
  <si>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</si>
  <si>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</si>
  <si>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</si>
  <si>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</si>
  <si>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</si>
  <si>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</si>
  <si>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</si>
  <si>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</si>
  <si>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</si>
  <si>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</si>
  <si>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</si>
  <si>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</si>
  <si>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</si>
  <si>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</si>
  <si>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</si>
  <si>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</si>
  <si>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</si>
  <si>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</si>
  <si>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</si>
  <si>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</si>
  <si>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</si>
  <si>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</si>
  <si>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</si>
  <si>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</si>
  <si>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</si>
  <si>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</si>
  <si>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</si>
  <si>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</si>
  <si>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</si>
  <si>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</si>
  <si>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</si>
  <si>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</si>
  <si>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</si>
  <si>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</si>
  <si>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</si>
  <si>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</si>
  <si>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</si>
  <si>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</si>
  <si>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</si>
  <si>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</si>
  <si>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</si>
  <si>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</si>
  <si>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</si>
  <si>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</si>
  <si>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</si>
  <si>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</si>
  <si>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</si>
  <si>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</si>
  <si>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</si>
  <si>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</si>
  <si>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</si>
  <si>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</si>
  <si>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</si>
  <si>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</si>
  <si>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</si>
  <si>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</si>
  <si>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</si>
  <si>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</si>
  <si>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</si>
  <si>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</si>
  <si>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</si>
  <si>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</si>
  <si>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</si>
  <si>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</si>
  <si>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</si>
  <si>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</si>
  <si>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</si>
  <si>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</si>
  <si>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</si>
  <si>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</si>
  <si>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</si>
  <si>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</si>
  <si>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</si>
  <si>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</si>
  <si>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</si>
  <si>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</si>
  <si>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</si>
  <si>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</si>
  <si>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</si>
  <si>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</si>
  <si>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</si>
  <si>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</si>
  <si>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</si>
  <si>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</si>
  <si>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</si>
  <si>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</si>
  <si>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</si>
  <si>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</si>
  <si>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</si>
  <si>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</si>
  <si>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</si>
  <si>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</si>
  <si>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</si>
  <si>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</si>
  <si>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</si>
  <si>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</si>
  <si>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</si>
  <si>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</si>
  <si>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</si>
  <si>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</si>
  <si>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</si>
  <si>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</si>
  <si>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</si>
  <si>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</si>
  <si>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</si>
  <si>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</si>
  <si>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</si>
  <si>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</si>
  <si>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</si>
  <si>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</si>
  <si>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</si>
  <si>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</si>
  <si>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</si>
  <si>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</si>
  <si>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</si>
  <si>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</si>
  <si>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</si>
  <si>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</si>
  <si>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</si>
  <si>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</si>
  <si>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</si>
  <si>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</si>
  <si>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</si>
  <si>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</si>
  <si>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</si>
  <si>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</si>
  <si>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</si>
  <si>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</si>
  <si>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</si>
  <si>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</si>
  <si>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</si>
  <si>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</si>
  <si>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</si>
  <si>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</si>
  <si>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</si>
  <si>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</si>
  <si>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</si>
  <si>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</si>
  <si>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</si>
  <si>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</si>
  <si>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</si>
  <si>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</si>
  <si>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</si>
  <si>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</si>
  <si>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</si>
  <si>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</si>
  <si>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</si>
  <si>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</si>
  <si>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</si>
  <si>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</si>
  <si>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</si>
  <si>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</si>
  <si>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</si>
  <si>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</si>
  <si>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</si>
  <si>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</si>
  <si>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</si>
  <si>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</si>
  <si>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</si>
  <si>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</si>
  <si>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</si>
  <si>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</si>
  <si>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</si>
  <si>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</si>
  <si>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</si>
  <si>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</si>
  <si>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</si>
  <si>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</si>
  <si>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</si>
  <si>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</si>
  <si>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</si>
  <si>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</si>
  <si>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</si>
  <si>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</si>
  <si>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</si>
  <si>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</si>
  <si>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</si>
  <si>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</si>
  <si>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</si>
  <si>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</si>
  <si>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</si>
  <si>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</si>
  <si>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</si>
  <si>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</si>
  <si>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</si>
  <si>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</si>
  <si>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</si>
  <si>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</si>
  <si>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</si>
  <si>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</si>
  <si>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</si>
  <si>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</si>
  <si>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</si>
  <si>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</si>
  <si>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</si>
  <si>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</si>
  <si>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</si>
  <si>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</si>
  <si>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</si>
  <si>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</si>
  <si>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</si>
  <si>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</si>
  <si>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</si>
  <si>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</si>
  <si>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</si>
  <si>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</si>
  <si>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</si>
  <si>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</si>
  <si>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</si>
  <si>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</si>
  <si>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</si>
  <si>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</si>
  <si>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</si>
  <si>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</si>
  <si>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</si>
  <si>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</si>
  <si>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</si>
  <si>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</si>
  <si>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</si>
  <si>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</si>
  <si>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</si>
  <si>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</si>
  <si>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</si>
  <si>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</si>
  <si>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</si>
  <si>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</si>
  <si>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</si>
  <si>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</si>
  <si>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</si>
  <si>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</si>
  <si>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</si>
  <si>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</si>
  <si>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</si>
  <si>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</si>
  <si>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</si>
  <si>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</si>
  <si>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</si>
  <si>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</si>
  <si>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</si>
  <si>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</si>
  <si>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</si>
  <si>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</si>
  <si>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</si>
  <si>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</si>
  <si>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</si>
  <si>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</si>
  <si>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</si>
  <si>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</si>
  <si>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</si>
  <si>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</si>
  <si>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</si>
  <si>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</si>
  <si>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</si>
  <si>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</si>
  <si>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</si>
  <si>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</si>
  <si>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</si>
  <si>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</si>
  <si>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</si>
  <si>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</si>
  <si>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</si>
  <si>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</si>
  <si>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</si>
  <si>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</si>
  <si>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</si>
  <si>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</si>
  <si>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</si>
  <si>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</si>
  <si>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</si>
  <si>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</si>
  <si>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</si>
  <si>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</si>
  <si>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</si>
  <si>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</si>
  <si>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</si>
  <si>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</si>
  <si>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</si>
  <si>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</si>
  <si>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</si>
  <si>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</si>
  <si>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</si>
  <si>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</si>
  <si>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</si>
  <si>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</si>
  <si>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</si>
  <si>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</si>
  <si>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</si>
  <si>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</si>
  <si>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</si>
  <si>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</si>
  <si>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</si>
  <si>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</si>
  <si>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</si>
  <si>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</si>
  <si>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</si>
  <si>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</si>
  <si>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</si>
  <si>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</si>
  <si>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</si>
  <si>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</si>
  <si>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</si>
  <si>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</si>
  <si>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</si>
  <si>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</si>
  <si>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</si>
  <si>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</si>
  <si>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</si>
  <si>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</si>
  <si>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</si>
  <si>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</si>
  <si>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</si>
  <si>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</si>
  <si>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</si>
  <si>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</si>
  <si>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</si>
  <si>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</si>
  <si>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</si>
  <si>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</si>
  <si>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</si>
  <si>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</si>
  <si>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</si>
  <si>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</si>
  <si>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</si>
  <si>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</si>
  <si>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</si>
  <si>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</si>
  <si>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</si>
  <si>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</si>
  <si>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</si>
  <si>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</si>
  <si>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</si>
  <si>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</si>
  <si>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</si>
  <si>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</si>
  <si>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</si>
  <si>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</si>
  <si>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</si>
  <si>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</si>
  <si>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</si>
  <si>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</si>
  <si>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</si>
  <si>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</si>
  <si>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</si>
  <si>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</si>
  <si>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</si>
  <si>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</si>
  <si>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</si>
  <si>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</si>
  <si>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</si>
  <si>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</si>
  <si>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</si>
  <si>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</si>
  <si>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</si>
  <si>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</si>
  <si>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</si>
  <si>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</si>
  <si>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</si>
  <si>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</si>
  <si>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</si>
  <si>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</si>
  <si>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</si>
  <si>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</si>
  <si>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</si>
  <si>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</si>
  <si>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</si>
  <si>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</si>
  <si>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</si>
  <si>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</si>
  <si>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</si>
  <si>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</si>
  <si>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</si>
  <si>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</si>
  <si>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</si>
  <si>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</si>
  <si>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</si>
  <si>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</si>
  <si>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</si>
  <si>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</si>
  <si>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</si>
  <si>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</si>
  <si>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</si>
  <si>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</si>
  <si>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</si>
  <si>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</si>
  <si>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</si>
  <si>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</si>
  <si>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</si>
  <si>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</si>
  <si>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</si>
  <si>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</si>
  <si>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</si>
  <si>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</si>
  <si>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</si>
  <si>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</si>
  <si>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</si>
  <si>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</si>
  <si>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</si>
  <si>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</si>
  <si>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</si>
  <si>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</si>
  <si>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</si>
  <si>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</si>
  <si>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</si>
  <si>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</si>
  <si>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</si>
  <si>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</si>
  <si>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</si>
  <si>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</si>
  <si>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</si>
  <si>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</si>
  <si>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</si>
  <si>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</si>
  <si>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</si>
  <si>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</si>
  <si>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</si>
  <si>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</si>
  <si>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</si>
  <si>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</si>
  <si>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</si>
  <si>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</si>
  <si>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</si>
  <si>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</si>
  <si>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</si>
  <si>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</si>
  <si>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</si>
  <si>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</si>
  <si>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</si>
  <si>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</si>
  <si>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</si>
  <si>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</si>
  <si>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</si>
  <si>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</si>
  <si>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</si>
  <si>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</si>
  <si>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</si>
  <si>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</si>
  <si>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</si>
  <si>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</si>
  <si>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</si>
  <si>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</si>
  <si>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</si>
  <si>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</si>
  <si>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</si>
  <si>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</si>
  <si>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</si>
  <si>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</si>
  <si>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</si>
  <si>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</si>
  <si>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</si>
  <si>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</si>
  <si>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</si>
  <si>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</si>
  <si>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</si>
  <si>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</si>
  <si>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</si>
  <si>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</si>
  <si>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</si>
  <si>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</si>
  <si>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</si>
  <si>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</si>
  <si>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</si>
  <si>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</si>
  <si>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</si>
  <si>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</si>
  <si>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</si>
  <si>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</si>
  <si>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</si>
  <si>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</si>
  <si>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</si>
  <si>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</si>
  <si>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</si>
  <si>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</si>
  <si>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</si>
  <si>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</si>
  <si>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</si>
  <si>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</si>
  <si>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</si>
  <si>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</si>
  <si>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</si>
  <si>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</si>
  <si>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</si>
  <si>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</si>
  <si>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</si>
  <si>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</si>
  <si>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</si>
  <si>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</si>
  <si>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</si>
  <si>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</si>
  <si>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</si>
  <si>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</si>
  <si>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</si>
  <si>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</si>
  <si>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</si>
  <si>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</si>
  <si>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</si>
  <si>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</si>
  <si>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</si>
  <si>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</si>
  <si>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</si>
  <si>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</si>
  <si>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</si>
  <si>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</si>
  <si>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</si>
  <si>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</si>
  <si>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</si>
  <si>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</si>
  <si>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</si>
  <si>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</si>
  <si>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</si>
  <si>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</si>
  <si>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</si>
  <si>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</si>
  <si>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</si>
  <si>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</si>
  <si>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</si>
  <si>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</si>
  <si>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</si>
  <si>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</si>
  <si>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</si>
  <si>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</si>
  <si>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</si>
  <si>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</si>
  <si>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</si>
  <si>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</si>
  <si>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</si>
  <si>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</si>
  <si>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</si>
  <si>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</si>
  <si>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</si>
  <si>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</si>
  <si>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</si>
  <si>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</si>
  <si>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</si>
  <si>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</si>
  <si>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</si>
  <si>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</si>
  <si>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</si>
  <si>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</si>
  <si>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</si>
  <si>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</si>
  <si>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</si>
  <si>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</si>
  <si>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</si>
  <si>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</si>
  <si>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</si>
  <si>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</si>
  <si>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</si>
  <si>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</si>
  <si>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</si>
  <si>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</si>
  <si>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</si>
  <si>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</si>
  <si>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</si>
  <si>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</si>
  <si>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</si>
  <si>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</si>
  <si>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</si>
  <si>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</si>
  <si>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</si>
  <si>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</si>
  <si>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</si>
  <si>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</si>
  <si>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</si>
  <si>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</si>
  <si>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</si>
  <si>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</si>
  <si>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</si>
  <si>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</si>
  <si>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</si>
  <si>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</si>
  <si>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</si>
  <si>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</si>
  <si>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</si>
  <si>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</si>
  <si>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</si>
  <si>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</si>
  <si>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</si>
  <si>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</si>
  <si>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</si>
  <si>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</si>
  <si>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</si>
  <si>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</si>
  <si>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</si>
  <si>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</si>
  <si>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</si>
  <si>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</si>
  <si>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</si>
  <si>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</si>
  <si>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</si>
  <si>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</si>
  <si>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</si>
  <si>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</si>
  <si>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</si>
  <si>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</si>
  <si>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</si>
  <si>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</si>
  <si>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</si>
  <si>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</si>
  <si>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</si>
  <si>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</si>
  <si>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</si>
  <si>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</si>
  <si>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</si>
  <si>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</si>
  <si>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</si>
  <si>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</si>
  <si>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</si>
  <si>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</si>
  <si>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</si>
  <si>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</si>
  <si>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</si>
  <si>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</si>
  <si>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</si>
  <si>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</si>
  <si>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</si>
  <si>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</si>
  <si>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</si>
  <si>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</si>
  <si>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</si>
  <si>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</si>
  <si>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</si>
  <si>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</si>
  <si>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</si>
  <si>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</si>
  <si>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</si>
  <si>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</si>
  <si>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</si>
  <si>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</si>
  <si>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</si>
  <si>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</si>
  <si>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</si>
  <si>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</si>
  <si>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</si>
  <si>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</si>
  <si>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</si>
  <si>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</si>
  <si>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</si>
  <si>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</si>
  <si>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</si>
  <si>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</si>
  <si>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</si>
  <si>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</si>
  <si>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</si>
  <si>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</si>
  <si>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</si>
  <si>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</si>
  <si>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</si>
  <si>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</si>
  <si>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</si>
  <si>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</si>
  <si>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</si>
  <si>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</si>
  <si>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</si>
  <si>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</si>
  <si>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</si>
  <si>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</si>
  <si>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</si>
  <si>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</si>
  <si>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</si>
  <si>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</si>
  <si>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</si>
  <si>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</si>
  <si>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</si>
  <si>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</si>
  <si>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</si>
  <si>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</si>
  <si>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</si>
  <si>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</si>
  <si>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</si>
  <si>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</si>
  <si>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</si>
  <si>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</si>
  <si>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</si>
  <si>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</si>
  <si>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</si>
  <si>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</si>
  <si>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</si>
  <si>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</si>
  <si>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</si>
  <si>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</si>
  <si>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</si>
  <si>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</si>
  <si>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</si>
  <si>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</si>
  <si>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</si>
  <si>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</si>
  <si>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</si>
  <si>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</si>
  <si>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</si>
  <si>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</si>
  <si>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</si>
  <si>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</si>
  <si>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</si>
  <si>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</si>
  <si>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</si>
  <si>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</si>
  <si>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</si>
  <si>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</si>
  <si>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</si>
  <si>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</si>
  <si>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</si>
  <si>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</si>
  <si>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</si>
  <si>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</si>
  <si>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</si>
  <si>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</si>
  <si>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</si>
  <si>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</si>
  <si>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</si>
  <si>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</si>
  <si>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</si>
  <si>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</si>
  <si>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</si>
  <si>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</si>
  <si>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</si>
  <si>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</si>
  <si>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</si>
  <si>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</si>
  <si>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</si>
  <si>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</si>
  <si>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</si>
  <si>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</si>
  <si>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</si>
  <si>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</si>
  <si>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</si>
  <si>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</si>
  <si>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</si>
  <si>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</si>
  <si>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</si>
  <si>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</si>
  <si>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</si>
  <si>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</si>
  <si>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</si>
  <si>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</si>
  <si>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</si>
  <si>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</si>
  <si>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</si>
  <si>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</si>
  <si>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</si>
  <si>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</si>
  <si>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</si>
  <si>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</si>
  <si>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</si>
  <si>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</si>
  <si>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</si>
  <si>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</si>
  <si>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</si>
  <si>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</si>
  <si>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</si>
  <si>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</si>
  <si>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</si>
  <si>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</si>
  <si>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</si>
  <si>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</si>
  <si>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</si>
  <si>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</si>
  <si>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</si>
  <si>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</si>
  <si>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</si>
  <si>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</si>
  <si>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</si>
  <si>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</si>
  <si>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</si>
  <si>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</si>
  <si>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</si>
  <si>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</si>
  <si>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</si>
  <si>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</si>
  <si>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</si>
  <si>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</si>
  <si>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</si>
  <si>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</si>
  <si>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</si>
  <si>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</si>
  <si>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</si>
  <si>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</si>
  <si>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</si>
  <si>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</si>
  <si>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</si>
  <si>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</si>
  <si>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</si>
  <si>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</si>
  <si>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</si>
  <si>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</si>
  <si>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</si>
  <si>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</si>
  <si>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</si>
  <si>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</si>
  <si>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</si>
  <si>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</si>
  <si>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</si>
  <si>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</si>
  <si>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</si>
  <si>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</si>
  <si>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</si>
  <si>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</si>
  <si>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</si>
  <si>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</si>
  <si>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</si>
  <si>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</si>
  <si>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</si>
  <si>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</si>
  <si>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</si>
  <si>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</si>
  <si>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</si>
  <si>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</si>
  <si>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</si>
  <si>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</si>
  <si>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</si>
  <si>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</si>
  <si>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</si>
  <si>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</si>
  <si>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</si>
  <si>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</si>
  <si>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</si>
  <si>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</si>
  <si>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</si>
  <si>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</si>
  <si>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</si>
  <si>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</si>
  <si>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</si>
  <si>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</si>
  <si>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</si>
  <si>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</si>
  <si>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</si>
  <si>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</si>
  <si>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</si>
  <si>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</si>
  <si>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</si>
  <si>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</si>
  <si>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</si>
  <si>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</si>
  <si>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</si>
  <si>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</si>
  <si>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</si>
  <si>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</si>
  <si>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</si>
  <si>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</si>
  <si>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</si>
  <si>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</si>
  <si>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</si>
  <si>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</si>
  <si>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</si>
  <si>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</si>
  <si>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</si>
  <si>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</si>
  <si>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</si>
  <si>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</si>
  <si>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</si>
  <si>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</si>
  <si>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</si>
  <si>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</si>
  <si>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</si>
  <si>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</si>
  <si>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</si>
  <si>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</si>
  <si>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</si>
  <si>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</si>
  <si>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</si>
  <si>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</si>
  <si>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</si>
  <si>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</si>
  <si>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</si>
  <si>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</si>
  <si>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</si>
  <si>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</si>
  <si>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</si>
  <si>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</si>
  <si>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</si>
  <si>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</si>
  <si>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</si>
  <si>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</si>
  <si>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</si>
  <si>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</si>
  <si>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</si>
  <si>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</si>
  <si>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</si>
  <si>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</si>
  <si>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</si>
  <si>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</si>
  <si>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</si>
  <si>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</si>
  <si>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</si>
  <si>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</si>
  <si>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</si>
  <si>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</si>
  <si>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</si>
  <si>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</si>
  <si>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</si>
  <si>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</si>
  <si>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</si>
  <si>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</si>
  <si>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</si>
  <si>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</si>
  <si>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</si>
  <si>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</si>
  <si>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</si>
  <si>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</si>
  <si>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</si>
  <si>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</si>
  <si>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</si>
  <si>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</si>
  <si>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</si>
  <si>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</si>
  <si>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</si>
  <si>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</si>
  <si>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</si>
  <si>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</si>
  <si>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</si>
  <si>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</si>
  <si>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</si>
  <si>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</si>
  <si>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</si>
  <si>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</si>
  <si>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</si>
  <si>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</si>
  <si>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</si>
  <si>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</si>
  <si>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</si>
  <si>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</si>
  <si>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</si>
  <si>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</si>
  <si>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</si>
  <si>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</si>
  <si>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</si>
  <si>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</si>
  <si>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</si>
  <si>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</si>
  <si>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</si>
  <si>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</si>
  <si>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</si>
  <si>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</si>
  <si>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</si>
  <si>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</si>
  <si>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</si>
  <si>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</si>
  <si>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</si>
  <si>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</si>
  <si>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</si>
  <si>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</si>
  <si>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</si>
  <si>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</si>
  <si>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</si>
  <si>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</si>
  <si>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</si>
  <si>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</si>
  <si>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</si>
  <si>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</si>
  <si>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</si>
  <si>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</si>
  <si>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</si>
  <si>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</si>
  <si>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</si>
  <si>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</si>
  <si>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</si>
  <si>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</si>
  <si>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</si>
  <si>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</si>
  <si>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</si>
  <si>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</si>
  <si>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</si>
  <si>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</si>
  <si>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</si>
  <si>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</si>
  <si>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</si>
  <si>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</si>
  <si>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</si>
  <si>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</si>
  <si>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</si>
  <si>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</si>
  <si>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</si>
  <si>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</si>
  <si>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</si>
  <si>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</si>
  <si>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</si>
  <si>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</si>
  <si>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</si>
  <si>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</si>
  <si>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</si>
  <si>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</si>
  <si>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</si>
  <si>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</si>
  <si>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</si>
  <si>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OPEC = Organization of the Petroleum Exporting Countries: Algeria, Angola, Ecuador, Equatorial Guinea, Gabon, Iran, Iraq, Kuwait, Libya, Nigeria, Qatar, Saudi Arabia, the United Arab Emirates, Venezuela.</t>
  </si>
  <si>
    <t>OPEC = Organization of the Petroleum Exporting Countries: Algeria, Angola, Equatorial Guinea, Gabon, Libya, and Nigeria (Africa); Ecuador and Venezuela (South America); Iran, Iraq, Kuwait, Qatar, Saudi Arabia, and the United Arab Emirates (Middle East).</t>
  </si>
  <si>
    <t>copr_ek</t>
  </si>
  <si>
    <t xml:space="preserve">   Equatorial Guinea</t>
  </si>
  <si>
    <t>August 2017</t>
  </si>
  <si>
    <t>(Index, 2012=100)</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</si>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</sst>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0000000000"/>
    <numFmt numFmtId="175" formatCode="0.000000000000000"/>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94">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0" fontId="38" fillId="4" borderId="0" xfId="9" applyFont="1" applyFill="1" applyBorder="1" applyAlignment="1">
      <alignment horizontal="right"/>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3" fillId="0" borderId="0" xfId="17" applyFont="1" applyBorder="1"/>
    <xf numFmtId="0" fontId="3" fillId="0" borderId="0" xfId="22" applyFont="1"/>
    <xf numFmtId="1" fontId="26" fillId="0" borderId="0" xfId="23" applyNumberFormat="1" applyFont="1" applyFill="1" applyAlignment="1" applyProtection="1">
      <alignment horizontal="right" indent="1"/>
    </xf>
    <xf numFmtId="166" fontId="26" fillId="4" borderId="0" xfId="19" applyNumberFormat="1" applyFont="1" applyFill="1" applyBorder="1" applyAlignment="1" applyProtection="1">
      <alignment horizontal="center"/>
    </xf>
    <xf numFmtId="0" fontId="3" fillId="4" borderId="0" xfId="17" applyFont="1" applyFill="1"/>
    <xf numFmtId="0" fontId="3" fillId="0" borderId="0" xfId="17" applyFont="1" applyAlignment="1">
      <alignment vertical="top"/>
    </xf>
    <xf numFmtId="0" fontId="3" fillId="0" borderId="0" xfId="17" applyFont="1"/>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9" fillId="0" borderId="0" xfId="11" applyFont="1"/>
    <xf numFmtId="0" fontId="49" fillId="0" borderId="0" xfId="23" applyFont="1"/>
    <xf numFmtId="0" fontId="50" fillId="3" borderId="0" xfId="11" applyFont="1" applyFill="1" applyAlignment="1">
      <alignment horizontal="center"/>
    </xf>
    <xf numFmtId="0" fontId="49" fillId="4" borderId="0" xfId="11" applyFont="1" applyFill="1"/>
    <xf numFmtId="0" fontId="49" fillId="4" borderId="0" xfId="11" applyFont="1" applyFill="1" applyAlignment="1">
      <alignment vertical="top"/>
    </xf>
    <xf numFmtId="0" fontId="49"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51"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2" fillId="4" borderId="0" xfId="9" applyFont="1" applyFill="1" applyBorder="1" applyAlignment="1">
      <alignment horizontal="center"/>
    </xf>
    <xf numFmtId="0" fontId="49" fillId="4" borderId="0" xfId="9" applyFont="1" applyFill="1"/>
    <xf numFmtId="0" fontId="49" fillId="4" borderId="0" xfId="22" applyFont="1" applyFill="1"/>
    <xf numFmtId="164" fontId="14" fillId="4" borderId="0" xfId="9" applyNumberFormat="1" applyFont="1" applyFill="1" applyAlignment="1" applyProtection="1">
      <alignment horizontal="center"/>
    </xf>
    <xf numFmtId="0" fontId="49" fillId="4" borderId="0" xfId="9" applyFont="1" applyFill="1" applyBorder="1"/>
    <xf numFmtId="0" fontId="49" fillId="4" borderId="0" xfId="9" applyFont="1" applyFill="1" applyBorder="1" applyAlignment="1">
      <alignment vertical="top"/>
    </xf>
    <xf numFmtId="0" fontId="49"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166" fontId="26" fillId="4" borderId="3" xfId="23" applyNumberFormat="1" applyFont="1" applyFill="1" applyBorder="1" applyAlignment="1" applyProtection="1">
      <alignment horizontal="right"/>
    </xf>
    <xf numFmtId="166" fontId="26" fillId="4" borderId="0" xfId="23" quotePrefix="1"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2" fontId="37" fillId="0" borderId="0" xfId="22" applyNumberFormat="1" applyFont="1" applyAlignment="1">
      <alignment horizontal="right"/>
    </xf>
    <xf numFmtId="164" fontId="25" fillId="0" borderId="0" xfId="23" applyNumberFormat="1" applyFont="1" applyFill="1" applyAlignment="1" applyProtection="1">
      <alignment horizontal="right"/>
    </xf>
    <xf numFmtId="0" fontId="22" fillId="0" borderId="0" xfId="22" applyFont="1" applyAlignment="1">
      <alignment horizontal="right"/>
    </xf>
    <xf numFmtId="0" fontId="22" fillId="4" borderId="0" xfId="0" applyFont="1" applyFill="1" applyBorder="1" applyAlignment="1">
      <alignment horizontal="right"/>
    </xf>
    <xf numFmtId="166" fontId="28" fillId="4" borderId="0" xfId="23" applyNumberFormat="1" applyFont="1" applyFill="1" applyBorder="1" applyAlignment="1" applyProtection="1">
      <alignment horizontal="right"/>
    </xf>
    <xf numFmtId="0" fontId="53" fillId="4" borderId="0" xfId="0" applyFont="1" applyFill="1" applyBorder="1" applyAlignment="1">
      <alignment horizontal="right"/>
    </xf>
    <xf numFmtId="166" fontId="28" fillId="4" borderId="3" xfId="23" applyNumberFormat="1" applyFont="1" applyFill="1" applyBorder="1" applyAlignment="1" applyProtection="1">
      <alignment horizontal="right"/>
    </xf>
    <xf numFmtId="164" fontId="22" fillId="4" borderId="0" xfId="23" applyNumberFormat="1" applyFont="1" applyFill="1" applyBorder="1"/>
    <xf numFmtId="3" fontId="25" fillId="0" borderId="0" xfId="19" applyNumberFormat="1" applyFont="1" applyFill="1" applyBorder="1" applyAlignment="1" applyProtection="1">
      <alignment horizontal="right"/>
    </xf>
    <xf numFmtId="3" fontId="17" fillId="4" borderId="0" xfId="9" applyNumberFormat="1" applyFont="1" applyFill="1" applyAlignment="1">
      <alignment horizontal="right"/>
    </xf>
    <xf numFmtId="0" fontId="3" fillId="4" borderId="0" xfId="0" quotePrefix="1" applyFont="1" applyFill="1" applyBorder="1" applyAlignment="1">
      <alignment vertical="top" wrapText="1"/>
    </xf>
    <xf numFmtId="2" fontId="28" fillId="4" borderId="0" xfId="23" applyNumberFormat="1" applyFont="1" applyFill="1" applyAlignment="1" applyProtection="1">
      <alignment horizontal="right"/>
    </xf>
    <xf numFmtId="164" fontId="53" fillId="4" borderId="0" xfId="23" applyNumberFormat="1" applyFont="1" applyFill="1"/>
    <xf numFmtId="164" fontId="53" fillId="4" borderId="0" xfId="23" applyNumberFormat="1" applyFont="1" applyFill="1" applyBorder="1"/>
    <xf numFmtId="0" fontId="28" fillId="4" borderId="0" xfId="23" applyFont="1" applyFill="1" applyBorder="1" applyAlignment="1" applyProtection="1">
      <alignment horizontal="center"/>
    </xf>
    <xf numFmtId="2" fontId="28" fillId="4" borderId="3" xfId="23" applyNumberFormat="1" applyFont="1" applyFill="1" applyBorder="1" applyAlignment="1" applyProtection="1">
      <alignment horizontal="right"/>
    </xf>
    <xf numFmtId="164" fontId="28" fillId="4" borderId="0" xfId="23" applyNumberFormat="1" applyFont="1" applyFill="1" applyAlignment="1" applyProtection="1">
      <alignment horizontal="right"/>
    </xf>
    <xf numFmtId="164" fontId="28" fillId="4" borderId="0" xfId="15" applyNumberFormat="1" applyFont="1" applyFill="1" applyAlignment="1" applyProtection="1">
      <alignment horizontal="right"/>
    </xf>
    <xf numFmtId="2" fontId="28" fillId="4" borderId="0" xfId="15" applyNumberFormat="1" applyFont="1" applyFill="1" applyAlignment="1" applyProtection="1">
      <alignment horizontal="right"/>
    </xf>
    <xf numFmtId="0" fontId="28" fillId="4" borderId="0" xfId="15" applyFont="1" applyFill="1" applyBorder="1" applyAlignment="1" applyProtection="1">
      <alignment horizontal="center"/>
    </xf>
    <xf numFmtId="164" fontId="28" fillId="4" borderId="3" xfId="23" applyNumberFormat="1" applyFont="1" applyFill="1" applyBorder="1" applyAlignment="1" applyProtection="1">
      <alignment horizontal="right"/>
    </xf>
    <xf numFmtId="175" fontId="22" fillId="4" borderId="0" xfId="0" applyNumberFormat="1" applyFont="1" applyFill="1" applyBorder="1" applyAlignment="1">
      <alignment horizontal="right"/>
    </xf>
    <xf numFmtId="0" fontId="0" fillId="0" borderId="0" xfId="0" applyAlignment="1">
      <alignment horizontal="left"/>
    </xf>
    <xf numFmtId="49" fontId="0" fillId="0" borderId="0" xfId="0" applyNumberFormat="1" applyAlignment="1">
      <alignment horizontal="left"/>
    </xf>
    <xf numFmtId="0" fontId="1" fillId="0" borderId="0" xfId="26"/>
    <xf numFmtId="0" fontId="56" fillId="0" borderId="0" xfId="26" applyFont="1"/>
    <xf numFmtId="0" fontId="54" fillId="0" borderId="0" xfId="26" applyFont="1"/>
    <xf numFmtId="0" fontId="55" fillId="0" borderId="0" xfId="26" applyFont="1"/>
    <xf numFmtId="171" fontId="56" fillId="0" borderId="0" xfId="26" applyNumberFormat="1" applyFont="1"/>
    <xf numFmtId="0" fontId="57" fillId="0" borderId="0" xfId="26" applyFont="1"/>
    <xf numFmtId="0" fontId="56" fillId="5" borderId="0" xfId="26" applyFont="1" applyFill="1"/>
    <xf numFmtId="0" fontId="56" fillId="0" borderId="12" xfId="26" applyFont="1" applyBorder="1"/>
    <xf numFmtId="0" fontId="56" fillId="0" borderId="13" xfId="26" applyFont="1" applyBorder="1"/>
    <xf numFmtId="0" fontId="57" fillId="0" borderId="14" xfId="26" applyFont="1" applyBorder="1" applyAlignment="1">
      <alignment horizontal="center"/>
    </xf>
    <xf numFmtId="0" fontId="56" fillId="5" borderId="3" xfId="26" applyFont="1" applyFill="1" applyBorder="1"/>
    <xf numFmtId="171" fontId="56" fillId="0" borderId="3" xfId="26" applyNumberFormat="1" applyFont="1" applyBorder="1"/>
    <xf numFmtId="0" fontId="56" fillId="5" borderId="0" xfId="26" applyFont="1" applyFill="1" applyBorder="1"/>
    <xf numFmtId="0" fontId="56" fillId="0" borderId="0" xfId="26" applyFont="1" applyBorder="1"/>
    <xf numFmtId="0" fontId="1" fillId="0" borderId="0" xfId="26" applyBorder="1"/>
    <xf numFmtId="171" fontId="56" fillId="0" borderId="0" xfId="26" quotePrefix="1" applyNumberFormat="1" applyFont="1" applyBorder="1"/>
    <xf numFmtId="3" fontId="57" fillId="0" borderId="0" xfId="26" applyNumberFormat="1" applyFont="1"/>
    <xf numFmtId="3" fontId="57" fillId="0" borderId="0" xfId="26" quotePrefix="1" applyNumberFormat="1" applyFont="1" applyAlignment="1">
      <alignment horizontal="right"/>
    </xf>
    <xf numFmtId="0" fontId="58" fillId="0" borderId="0" xfId="26" applyFont="1"/>
    <xf numFmtId="3" fontId="57" fillId="0" borderId="3" xfId="26" applyNumberFormat="1" applyFont="1" applyBorder="1"/>
    <xf numFmtId="3" fontId="59" fillId="0" borderId="0" xfId="26" applyNumberFormat="1" applyFont="1"/>
    <xf numFmtId="0" fontId="59" fillId="0" borderId="0" xfId="26" applyFont="1"/>
    <xf numFmtId="0" fontId="60" fillId="0" borderId="0" xfId="26" applyFont="1"/>
    <xf numFmtId="3" fontId="59" fillId="0" borderId="3" xfId="26" applyNumberFormat="1" applyFont="1" applyBorder="1"/>
    <xf numFmtId="2" fontId="28" fillId="0" borderId="0" xfId="23" applyNumberFormat="1" applyFont="1" applyFill="1" applyAlignment="1" applyProtection="1">
      <alignment horizontal="right"/>
    </xf>
    <xf numFmtId="1" fontId="28" fillId="0" borderId="0" xfId="23" applyNumberFormat="1" applyFont="1" applyFill="1" applyAlignment="1" applyProtection="1">
      <alignment horizontal="right"/>
    </xf>
    <xf numFmtId="166" fontId="28" fillId="0" borderId="0" xfId="23" applyNumberFormat="1" applyFont="1" applyFill="1" applyAlignment="1" applyProtection="1">
      <alignment horizontal="right"/>
    </xf>
    <xf numFmtId="3" fontId="28" fillId="0" borderId="0" xfId="23" applyNumberFormat="1" applyFont="1" applyFill="1" applyAlignment="1" applyProtection="1">
      <alignment horizontal="right"/>
    </xf>
    <xf numFmtId="0" fontId="28" fillId="0" borderId="0" xfId="22" applyFont="1" applyFill="1" applyAlignment="1" applyProtection="1">
      <alignment horizontal="right"/>
    </xf>
    <xf numFmtId="0" fontId="53" fillId="0" borderId="0" xfId="22" applyFont="1" applyAlignment="1">
      <alignment horizontal="right"/>
    </xf>
    <xf numFmtId="2" fontId="28" fillId="0" borderId="0" xfId="23" applyNumberFormat="1" applyFont="1" applyFill="1" applyBorder="1" applyAlignment="1" applyProtection="1">
      <alignment horizontal="right"/>
    </xf>
    <xf numFmtId="2" fontId="28" fillId="0" borderId="3" xfId="23" applyNumberFormat="1" applyFont="1" applyFill="1" applyBorder="1" applyAlignment="1" applyProtection="1">
      <alignment horizontal="right"/>
    </xf>
    <xf numFmtId="174" fontId="53" fillId="4" borderId="0" xfId="0" applyNumberFormat="1" applyFont="1" applyFill="1" applyBorder="1" applyAlignment="1">
      <alignment horizontal="right"/>
    </xf>
    <xf numFmtId="3" fontId="28" fillId="4" borderId="0" xfId="23" applyNumberFormat="1" applyFont="1" applyFill="1" applyBorder="1" applyAlignment="1" applyProtection="1">
      <alignment horizontal="right"/>
    </xf>
    <xf numFmtId="3" fontId="28" fillId="4" borderId="3" xfId="23" applyNumberFormat="1" applyFont="1" applyFill="1" applyBorder="1" applyAlignment="1" applyProtection="1">
      <alignment horizontal="right"/>
    </xf>
    <xf numFmtId="0" fontId="53" fillId="4" borderId="0" xfId="0" applyFont="1" applyFill="1" applyBorder="1"/>
    <xf numFmtId="169" fontId="28" fillId="4" borderId="0" xfId="23" applyNumberFormat="1" applyFont="1" applyFill="1" applyBorder="1" applyAlignment="1" applyProtection="1">
      <alignment horizontal="right"/>
    </xf>
    <xf numFmtId="169" fontId="28" fillId="4" borderId="3" xfId="23" applyNumberFormat="1" applyFont="1" applyFill="1" applyBorder="1" applyAlignment="1" applyProtection="1">
      <alignment horizontal="right"/>
    </xf>
    <xf numFmtId="2" fontId="37" fillId="4" borderId="0" xfId="22" applyNumberFormat="1" applyFont="1" applyFill="1"/>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7"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22" fillId="4" borderId="0" xfId="0" applyNumberFormat="1" applyFont="1" applyFill="1" applyBorder="1" applyAlignment="1">
      <alignment vertical="top" wrapText="1"/>
    </xf>
    <xf numFmtId="0" fontId="3" fillId="4" borderId="0" xfId="0" applyFont="1" applyFill="1" applyBorder="1" applyAlignment="1">
      <alignment vertical="top" wrapText="1"/>
    </xf>
    <xf numFmtId="0" fontId="18" fillId="4" borderId="11" xfId="0" applyFont="1" applyFill="1" applyBorder="1" applyAlignment="1"/>
    <xf numFmtId="0" fontId="3" fillId="4" borderId="0" xfId="0" applyFont="1" applyFill="1" applyBorder="1" applyAlignment="1">
      <alignment horizontal="lef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7" fillId="0" borderId="4" xfId="26" applyNumberFormat="1" applyFont="1" applyBorder="1" applyAlignment="1">
      <alignment horizontal="center"/>
    </xf>
    <xf numFmtId="0" fontId="57" fillId="0" borderId="9" xfId="26" applyFont="1" applyBorder="1" applyAlignment="1">
      <alignment horizontal="center"/>
    </xf>
    <xf numFmtId="0" fontId="57"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4" borderId="0" xfId="9" applyFont="1" applyFill="1" applyBorder="1" applyAlignment="1" applyProtection="1">
      <alignment horizontal="left" wrapText="1" readingOrder="1"/>
    </xf>
    <xf numFmtId="0" fontId="0" fillId="4" borderId="0" xfId="0" applyFill="1" applyAlignment="1">
      <alignment wrapText="1"/>
    </xf>
    <xf numFmtId="49" fontId="3" fillId="4" borderId="0" xfId="0" quotePrefix="1" applyNumberFormat="1" applyFont="1" applyFill="1" applyBorder="1" applyAlignment="1"/>
    <xf numFmtId="0" fontId="3" fillId="4" borderId="0" xfId="17" applyFont="1" applyFill="1" applyAlignment="1">
      <alignment vertical="top"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G13" sqref="G13"/>
    </sheetView>
  </sheetViews>
  <sheetFormatPr defaultRowHeight="12.75" x14ac:dyDescent="0.2"/>
  <cols>
    <col min="1" max="1" width="6.42578125" customWidth="1"/>
    <col min="2" max="2" width="14" customWidth="1"/>
  </cols>
  <sheetData>
    <row r="1" spans="1:74" x14ac:dyDescent="0.2">
      <c r="A1" s="268" t="s">
        <v>240</v>
      </c>
      <c r="B1" s="269"/>
      <c r="C1" s="269"/>
      <c r="D1" s="628" t="s">
        <v>1365</v>
      </c>
      <c r="E1" s="269"/>
      <c r="F1" s="269"/>
      <c r="G1" s="269"/>
      <c r="H1" s="269"/>
      <c r="I1" s="269"/>
      <c r="J1" s="269"/>
      <c r="K1" s="269"/>
      <c r="L1" s="269"/>
      <c r="M1" s="269"/>
      <c r="N1" s="269"/>
      <c r="O1" s="269"/>
      <c r="P1" s="269"/>
    </row>
    <row r="3" spans="1:74" x14ac:dyDescent="0.2">
      <c r="A3" t="s">
        <v>114</v>
      </c>
      <c r="D3" s="774">
        <f>YEAR(D1)-4</f>
        <v>2013</v>
      </c>
    </row>
    <row r="4" spans="1:74" x14ac:dyDescent="0.2">
      <c r="D4" s="266"/>
    </row>
    <row r="5" spans="1:74" x14ac:dyDescent="0.2">
      <c r="A5" t="s">
        <v>1280</v>
      </c>
      <c r="D5" s="266">
        <f>+D3*100+1</f>
        <v>201301</v>
      </c>
    </row>
    <row r="7" spans="1:74" x14ac:dyDescent="0.2">
      <c r="A7" t="s">
        <v>1282</v>
      </c>
      <c r="D7" s="773">
        <f>IF(MONTH(D1)&gt;1,100*YEAR(D1)+MONTH(D1)-1,100*(YEAR(D1)-1)+12)</f>
        <v>201707</v>
      </c>
    </row>
    <row r="10" spans="1:74" s="297" customFormat="1" x14ac:dyDescent="0.2">
      <c r="A10" s="297" t="s">
        <v>241</v>
      </c>
    </row>
    <row r="11" spans="1:74" s="12" customFormat="1" ht="11.25" x14ac:dyDescent="0.2">
      <c r="A11" s="43"/>
      <c r="B11" s="44" t="s">
        <v>951</v>
      </c>
      <c r="C11" s="298">
        <f>+D5</f>
        <v>201301</v>
      </c>
      <c r="D11" s="45">
        <f>C11+1</f>
        <v>201302</v>
      </c>
      <c r="E11" s="45">
        <f>D11+1</f>
        <v>201303</v>
      </c>
      <c r="F11" s="46">
        <f>E11+1</f>
        <v>201304</v>
      </c>
      <c r="G11" s="46">
        <f t="shared" ref="G11:BR11" si="0">F11+1</f>
        <v>201305</v>
      </c>
      <c r="H11" s="46">
        <f t="shared" si="0"/>
        <v>201306</v>
      </c>
      <c r="I11" s="46">
        <f t="shared" si="0"/>
        <v>201307</v>
      </c>
      <c r="J11" s="46">
        <f t="shared" si="0"/>
        <v>201308</v>
      </c>
      <c r="K11" s="46">
        <f t="shared" si="0"/>
        <v>201309</v>
      </c>
      <c r="L11" s="46">
        <f t="shared" si="0"/>
        <v>201310</v>
      </c>
      <c r="M11" s="46">
        <f t="shared" si="0"/>
        <v>201311</v>
      </c>
      <c r="N11" s="46">
        <f t="shared" si="0"/>
        <v>201312</v>
      </c>
      <c r="O11" s="46">
        <f>+C11+100</f>
        <v>201401</v>
      </c>
      <c r="P11" s="46">
        <f t="shared" si="0"/>
        <v>201402</v>
      </c>
      <c r="Q11" s="46">
        <f t="shared" si="0"/>
        <v>201403</v>
      </c>
      <c r="R11" s="46">
        <f t="shared" si="0"/>
        <v>201404</v>
      </c>
      <c r="S11" s="46">
        <f t="shared" si="0"/>
        <v>201405</v>
      </c>
      <c r="T11" s="46">
        <f t="shared" si="0"/>
        <v>201406</v>
      </c>
      <c r="U11" s="46">
        <f t="shared" si="0"/>
        <v>201407</v>
      </c>
      <c r="V11" s="46">
        <f t="shared" si="0"/>
        <v>201408</v>
      </c>
      <c r="W11" s="46">
        <f t="shared" si="0"/>
        <v>201409</v>
      </c>
      <c r="X11" s="46">
        <f t="shared" si="0"/>
        <v>201410</v>
      </c>
      <c r="Y11" s="46">
        <f t="shared" si="0"/>
        <v>201411</v>
      </c>
      <c r="Z11" s="46">
        <f t="shared" si="0"/>
        <v>201412</v>
      </c>
      <c r="AA11" s="46">
        <f>+O11+100</f>
        <v>201501</v>
      </c>
      <c r="AB11" s="46">
        <f t="shared" si="0"/>
        <v>201502</v>
      </c>
      <c r="AC11" s="46">
        <f t="shared" si="0"/>
        <v>201503</v>
      </c>
      <c r="AD11" s="46">
        <f t="shared" si="0"/>
        <v>201504</v>
      </c>
      <c r="AE11" s="46">
        <f t="shared" si="0"/>
        <v>201505</v>
      </c>
      <c r="AF11" s="46">
        <f t="shared" si="0"/>
        <v>201506</v>
      </c>
      <c r="AG11" s="46">
        <f t="shared" si="0"/>
        <v>201507</v>
      </c>
      <c r="AH11" s="46">
        <f t="shared" si="0"/>
        <v>201508</v>
      </c>
      <c r="AI11" s="46">
        <f t="shared" si="0"/>
        <v>201509</v>
      </c>
      <c r="AJ11" s="46">
        <f t="shared" si="0"/>
        <v>201510</v>
      </c>
      <c r="AK11" s="46">
        <f t="shared" si="0"/>
        <v>201511</v>
      </c>
      <c r="AL11" s="46">
        <f t="shared" si="0"/>
        <v>201512</v>
      </c>
      <c r="AM11" s="46">
        <f>+AA11+100</f>
        <v>201601</v>
      </c>
      <c r="AN11" s="46">
        <f t="shared" si="0"/>
        <v>201602</v>
      </c>
      <c r="AO11" s="46">
        <f t="shared" si="0"/>
        <v>201603</v>
      </c>
      <c r="AP11" s="46">
        <f t="shared" si="0"/>
        <v>201604</v>
      </c>
      <c r="AQ11" s="46">
        <f t="shared" si="0"/>
        <v>201605</v>
      </c>
      <c r="AR11" s="46">
        <f t="shared" si="0"/>
        <v>201606</v>
      </c>
      <c r="AS11" s="46">
        <f t="shared" si="0"/>
        <v>201607</v>
      </c>
      <c r="AT11" s="46">
        <f t="shared" si="0"/>
        <v>201608</v>
      </c>
      <c r="AU11" s="46">
        <f t="shared" si="0"/>
        <v>201609</v>
      </c>
      <c r="AV11" s="46">
        <f t="shared" si="0"/>
        <v>201610</v>
      </c>
      <c r="AW11" s="46">
        <f t="shared" si="0"/>
        <v>201611</v>
      </c>
      <c r="AX11" s="46">
        <f t="shared" si="0"/>
        <v>201612</v>
      </c>
      <c r="AY11" s="46">
        <f>+AM11+100</f>
        <v>201701</v>
      </c>
      <c r="AZ11" s="46">
        <f t="shared" si="0"/>
        <v>201702</v>
      </c>
      <c r="BA11" s="46">
        <f t="shared" si="0"/>
        <v>201703</v>
      </c>
      <c r="BB11" s="46">
        <f t="shared" si="0"/>
        <v>201704</v>
      </c>
      <c r="BC11" s="46">
        <f t="shared" si="0"/>
        <v>201705</v>
      </c>
      <c r="BD11" s="46">
        <f t="shared" si="0"/>
        <v>201706</v>
      </c>
      <c r="BE11" s="46">
        <f t="shared" si="0"/>
        <v>201707</v>
      </c>
      <c r="BF11" s="46">
        <f t="shared" si="0"/>
        <v>201708</v>
      </c>
      <c r="BG11" s="46">
        <f t="shared" si="0"/>
        <v>201709</v>
      </c>
      <c r="BH11" s="46">
        <f t="shared" si="0"/>
        <v>201710</v>
      </c>
      <c r="BI11" s="46">
        <f t="shared" si="0"/>
        <v>201711</v>
      </c>
      <c r="BJ11" s="46">
        <f t="shared" si="0"/>
        <v>201712</v>
      </c>
      <c r="BK11" s="46">
        <f>+AY11+100</f>
        <v>201801</v>
      </c>
      <c r="BL11" s="46">
        <f t="shared" si="0"/>
        <v>201802</v>
      </c>
      <c r="BM11" s="46">
        <f t="shared" si="0"/>
        <v>201803</v>
      </c>
      <c r="BN11" s="46">
        <f t="shared" si="0"/>
        <v>201804</v>
      </c>
      <c r="BO11" s="46">
        <f t="shared" si="0"/>
        <v>201805</v>
      </c>
      <c r="BP11" s="46">
        <f t="shared" si="0"/>
        <v>201806</v>
      </c>
      <c r="BQ11" s="46">
        <f t="shared" si="0"/>
        <v>201807</v>
      </c>
      <c r="BR11" s="46">
        <f t="shared" si="0"/>
        <v>201808</v>
      </c>
      <c r="BS11" s="46">
        <f>BR11+1</f>
        <v>201809</v>
      </c>
      <c r="BT11" s="46">
        <f>BS11+1</f>
        <v>201810</v>
      </c>
      <c r="BU11" s="46">
        <f>BT11+1</f>
        <v>201811</v>
      </c>
      <c r="BV11" s="46">
        <f>BU11+1</f>
        <v>201812</v>
      </c>
    </row>
    <row r="12" spans="1:74" s="12" customFormat="1" ht="11.25" x14ac:dyDescent="0.2">
      <c r="A12" s="43"/>
      <c r="B12" s="47" t="s">
        <v>247</v>
      </c>
      <c r="C12" s="48">
        <v>229</v>
      </c>
      <c r="D12" s="48">
        <v>230</v>
      </c>
      <c r="E12" s="48">
        <v>231</v>
      </c>
      <c r="F12" s="48">
        <v>232</v>
      </c>
      <c r="G12" s="48">
        <v>233</v>
      </c>
      <c r="H12" s="48">
        <v>234</v>
      </c>
      <c r="I12" s="48">
        <v>235</v>
      </c>
      <c r="J12" s="48">
        <v>236</v>
      </c>
      <c r="K12" s="48">
        <v>237</v>
      </c>
      <c r="L12" s="48">
        <v>238</v>
      </c>
      <c r="M12" s="48">
        <v>239</v>
      </c>
      <c r="N12" s="48">
        <v>240</v>
      </c>
      <c r="O12" s="48">
        <v>241</v>
      </c>
      <c r="P12" s="48">
        <v>242</v>
      </c>
      <c r="Q12" s="48">
        <v>243</v>
      </c>
      <c r="R12" s="48">
        <v>244</v>
      </c>
      <c r="S12" s="48">
        <v>245</v>
      </c>
      <c r="T12" s="48">
        <v>246</v>
      </c>
      <c r="U12" s="48">
        <v>247</v>
      </c>
      <c r="V12" s="48">
        <v>248</v>
      </c>
      <c r="W12" s="48">
        <v>249</v>
      </c>
      <c r="X12" s="48">
        <v>250</v>
      </c>
      <c r="Y12" s="48">
        <v>251</v>
      </c>
      <c r="Z12" s="48">
        <v>252</v>
      </c>
      <c r="AA12" s="48">
        <v>253</v>
      </c>
      <c r="AB12" s="48">
        <v>254</v>
      </c>
      <c r="AC12" s="48">
        <v>255</v>
      </c>
      <c r="AD12" s="48">
        <v>256</v>
      </c>
      <c r="AE12" s="48">
        <v>257</v>
      </c>
      <c r="AF12" s="48">
        <v>258</v>
      </c>
      <c r="AG12" s="48">
        <v>259</v>
      </c>
      <c r="AH12" s="48">
        <v>260</v>
      </c>
      <c r="AI12" s="48">
        <v>261</v>
      </c>
      <c r="AJ12" s="48">
        <v>262</v>
      </c>
      <c r="AK12" s="48">
        <v>263</v>
      </c>
      <c r="AL12" s="48">
        <v>264</v>
      </c>
      <c r="AM12" s="48">
        <v>265</v>
      </c>
      <c r="AN12" s="48">
        <v>266</v>
      </c>
      <c r="AO12" s="48">
        <v>267</v>
      </c>
      <c r="AP12" s="48">
        <v>268</v>
      </c>
      <c r="AQ12" s="48">
        <v>269</v>
      </c>
      <c r="AR12" s="48">
        <v>270</v>
      </c>
      <c r="AS12" s="48">
        <v>271</v>
      </c>
      <c r="AT12" s="48">
        <v>272</v>
      </c>
      <c r="AU12" s="48">
        <v>273</v>
      </c>
      <c r="AV12" s="48">
        <v>274</v>
      </c>
      <c r="AW12" s="48">
        <v>275</v>
      </c>
      <c r="AX12" s="48">
        <v>276</v>
      </c>
      <c r="AY12" s="48">
        <v>277</v>
      </c>
      <c r="AZ12" s="48">
        <v>278</v>
      </c>
      <c r="BA12" s="48">
        <v>279</v>
      </c>
      <c r="BB12" s="48">
        <v>280</v>
      </c>
      <c r="BC12" s="48">
        <v>281</v>
      </c>
      <c r="BD12" s="48">
        <v>282</v>
      </c>
      <c r="BE12" s="48">
        <v>283</v>
      </c>
      <c r="BF12" s="48">
        <v>284</v>
      </c>
      <c r="BG12" s="48">
        <v>285</v>
      </c>
      <c r="BH12" s="48">
        <v>286</v>
      </c>
      <c r="BI12" s="48">
        <v>287</v>
      </c>
      <c r="BJ12" s="48">
        <v>288</v>
      </c>
      <c r="BK12" s="48">
        <v>289</v>
      </c>
      <c r="BL12" s="48">
        <v>290</v>
      </c>
      <c r="BM12" s="48">
        <v>291</v>
      </c>
      <c r="BN12" s="48">
        <v>292</v>
      </c>
      <c r="BO12" s="48">
        <v>293</v>
      </c>
      <c r="BP12" s="48">
        <v>294</v>
      </c>
      <c r="BQ12" s="48">
        <v>295</v>
      </c>
      <c r="BR12" s="48">
        <v>296</v>
      </c>
      <c r="BS12" s="48">
        <v>297</v>
      </c>
      <c r="BT12" s="48">
        <v>298</v>
      </c>
      <c r="BU12" s="48">
        <v>299</v>
      </c>
      <c r="BV12" s="48">
        <v>300</v>
      </c>
    </row>
    <row r="13" spans="1:74" s="297" customFormat="1" x14ac:dyDescent="0.2">
      <c r="B13" s="47" t="s">
        <v>1281</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D26" activePane="bottomRight" state="frozen"/>
      <selection activeCell="BC15" sqref="BC15"/>
      <selection pane="topRight" activeCell="BC15" sqref="BC15"/>
      <selection pane="bottomLeft" activeCell="BC15" sqref="BC15"/>
      <selection pane="bottomRight" activeCell="D43" sqref="D43"/>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8" customWidth="1"/>
    <col min="59" max="62" width="6.5703125" style="406" customWidth="1"/>
    <col min="63" max="74" width="6.5703125" style="154" customWidth="1"/>
    <col min="75" max="16384" width="9.5703125" style="154"/>
  </cols>
  <sheetData>
    <row r="1" spans="1:74" ht="13.35" customHeight="1" x14ac:dyDescent="0.2">
      <c r="A1" s="825" t="s">
        <v>997</v>
      </c>
      <c r="B1" s="859" t="s">
        <v>1220</v>
      </c>
      <c r="C1" s="860"/>
      <c r="D1" s="860"/>
      <c r="E1" s="860"/>
      <c r="F1" s="860"/>
      <c r="G1" s="860"/>
      <c r="H1" s="860"/>
      <c r="I1" s="860"/>
      <c r="J1" s="860"/>
      <c r="K1" s="860"/>
      <c r="L1" s="860"/>
      <c r="M1" s="860"/>
      <c r="N1" s="860"/>
      <c r="O1" s="860"/>
      <c r="P1" s="860"/>
      <c r="Q1" s="860"/>
      <c r="R1" s="860"/>
      <c r="S1" s="860"/>
      <c r="T1" s="860"/>
      <c r="U1" s="860"/>
      <c r="V1" s="860"/>
      <c r="W1" s="860"/>
      <c r="X1" s="860"/>
      <c r="Y1" s="860"/>
      <c r="Z1" s="860"/>
      <c r="AA1" s="860"/>
      <c r="AB1" s="860"/>
      <c r="AC1" s="860"/>
      <c r="AD1" s="860"/>
      <c r="AE1" s="860"/>
      <c r="AF1" s="860"/>
      <c r="AG1" s="860"/>
      <c r="AH1" s="860"/>
      <c r="AI1" s="860"/>
      <c r="AJ1" s="860"/>
      <c r="AK1" s="860"/>
      <c r="AL1" s="860"/>
      <c r="AM1" s="307"/>
    </row>
    <row r="2" spans="1:74" ht="12.75" x14ac:dyDescent="0.2">
      <c r="A2" s="826"/>
      <c r="B2" s="542" t="str">
        <f>"U.S. Energy Information Administration  |  Short-Term Energy Outlook  - "&amp;Dates!D1</f>
        <v>U.S. Energy Information Administration  |  Short-Term Energy Outlook  - August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x14ac:dyDescent="0.2">
      <c r="A5" s="638"/>
      <c r="B5" s="155" t="s">
        <v>1163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7"/>
      <c r="BG5" s="405"/>
      <c r="BH5" s="405"/>
      <c r="BI5" s="405"/>
      <c r="BJ5" s="405"/>
      <c r="BK5" s="405"/>
      <c r="BL5" s="405"/>
      <c r="BM5" s="405"/>
      <c r="BN5" s="405"/>
      <c r="BO5" s="405"/>
      <c r="BP5" s="405"/>
      <c r="BQ5" s="405"/>
      <c r="BR5" s="405"/>
      <c r="BS5" s="405"/>
      <c r="BT5" s="405"/>
      <c r="BU5" s="405"/>
      <c r="BV5" s="405"/>
    </row>
    <row r="6" spans="1:74" x14ac:dyDescent="0.2">
      <c r="A6" s="639"/>
      <c r="B6" s="155" t="s">
        <v>1164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7"/>
      <c r="BG6" s="405"/>
      <c r="BH6" s="405"/>
      <c r="BI6" s="405"/>
      <c r="BJ6" s="405"/>
      <c r="BK6" s="405"/>
      <c r="BL6" s="405"/>
      <c r="BM6" s="405"/>
      <c r="BN6" s="405"/>
      <c r="BO6" s="405"/>
      <c r="BP6" s="405"/>
      <c r="BQ6" s="405"/>
      <c r="BR6" s="405"/>
      <c r="BS6" s="405"/>
      <c r="BT6" s="405"/>
      <c r="BU6" s="405"/>
      <c r="BV6" s="405"/>
    </row>
    <row r="7" spans="1:74" x14ac:dyDescent="0.2">
      <c r="A7" s="639" t="s">
        <v>1165</v>
      </c>
      <c r="B7" s="640" t="s">
        <v>1166</v>
      </c>
      <c r="C7" s="214">
        <v>0.90748300000000004</v>
      </c>
      <c r="D7" s="214">
        <v>0.96260699999999999</v>
      </c>
      <c r="E7" s="214">
        <v>0.95470900000000003</v>
      </c>
      <c r="F7" s="214">
        <v>0.93079999999999996</v>
      </c>
      <c r="G7" s="214">
        <v>0.93177399999999999</v>
      </c>
      <c r="H7" s="214">
        <v>0.889733</v>
      </c>
      <c r="I7" s="214">
        <v>0.93296699999999999</v>
      </c>
      <c r="J7" s="214">
        <v>0.99280599999999997</v>
      </c>
      <c r="K7" s="214">
        <v>1.0321659999999999</v>
      </c>
      <c r="L7" s="214">
        <v>1.044516</v>
      </c>
      <c r="M7" s="214">
        <v>1.0367</v>
      </c>
      <c r="N7" s="214">
        <v>1.024581</v>
      </c>
      <c r="O7" s="214">
        <v>1.045161</v>
      </c>
      <c r="P7" s="214">
        <v>1.0238210000000001</v>
      </c>
      <c r="Q7" s="214">
        <v>1.0780000000000001</v>
      </c>
      <c r="R7" s="214">
        <v>1.119866</v>
      </c>
      <c r="S7" s="214">
        <v>1.0791930000000001</v>
      </c>
      <c r="T7" s="214">
        <v>1.136333</v>
      </c>
      <c r="U7" s="214">
        <v>1.1198710000000001</v>
      </c>
      <c r="V7" s="214">
        <v>1.0991930000000001</v>
      </c>
      <c r="W7" s="214">
        <v>1.1158999999999999</v>
      </c>
      <c r="X7" s="214">
        <v>1.1177090000000001</v>
      </c>
      <c r="Y7" s="214">
        <v>1.0812999999999999</v>
      </c>
      <c r="Z7" s="214">
        <v>1.0717410000000001</v>
      </c>
      <c r="AA7" s="214">
        <v>1.033161</v>
      </c>
      <c r="AB7" s="214">
        <v>1.0813569999999999</v>
      </c>
      <c r="AC7" s="214">
        <v>1.0985480000000001</v>
      </c>
      <c r="AD7" s="214">
        <v>1.1524000000000001</v>
      </c>
      <c r="AE7" s="214">
        <v>1.116387</v>
      </c>
      <c r="AF7" s="214">
        <v>1.0868660000000001</v>
      </c>
      <c r="AG7" s="214">
        <v>1.085483</v>
      </c>
      <c r="AH7" s="214">
        <v>1.134871</v>
      </c>
      <c r="AI7" s="214">
        <v>1.129766</v>
      </c>
      <c r="AJ7" s="214">
        <v>1.1758059999999999</v>
      </c>
      <c r="AK7" s="214">
        <v>1.237366</v>
      </c>
      <c r="AL7" s="214">
        <v>1.222774</v>
      </c>
      <c r="AM7" s="214">
        <v>1.1593230000000001</v>
      </c>
      <c r="AN7" s="214">
        <v>1.148414</v>
      </c>
      <c r="AO7" s="214">
        <v>1.276742</v>
      </c>
      <c r="AP7" s="214">
        <v>1.2842</v>
      </c>
      <c r="AQ7" s="214">
        <v>1.362452</v>
      </c>
      <c r="AR7" s="214">
        <v>1.3801330000000001</v>
      </c>
      <c r="AS7" s="214">
        <v>1.296419</v>
      </c>
      <c r="AT7" s="214">
        <v>1.1031610000000001</v>
      </c>
      <c r="AU7" s="214">
        <v>1.1603000000000001</v>
      </c>
      <c r="AV7" s="214">
        <v>1.294645</v>
      </c>
      <c r="AW7" s="214">
        <v>1.345367</v>
      </c>
      <c r="AX7" s="214">
        <v>1.218742</v>
      </c>
      <c r="AY7" s="214">
        <v>1.2296130000000001</v>
      </c>
      <c r="AZ7" s="214">
        <v>1.3771070000000001</v>
      </c>
      <c r="BA7" s="214">
        <v>1.3899360000000001</v>
      </c>
      <c r="BB7" s="762">
        <v>1.3537330000000001</v>
      </c>
      <c r="BC7" s="214">
        <v>1.4045810000000001</v>
      </c>
      <c r="BD7" s="214">
        <v>1.4357370367</v>
      </c>
      <c r="BE7" s="214">
        <v>1.4222613948</v>
      </c>
      <c r="BF7" s="355">
        <v>1.4195390000000001</v>
      </c>
      <c r="BG7" s="355">
        <v>1.504845</v>
      </c>
      <c r="BH7" s="355">
        <v>1.586938</v>
      </c>
      <c r="BI7" s="355">
        <v>1.6549210000000001</v>
      </c>
      <c r="BJ7" s="355">
        <v>1.599529</v>
      </c>
      <c r="BK7" s="355">
        <v>1.6191340000000001</v>
      </c>
      <c r="BL7" s="355">
        <v>1.7145220000000001</v>
      </c>
      <c r="BM7" s="355">
        <v>1.748424</v>
      </c>
      <c r="BN7" s="355">
        <v>1.7184010000000001</v>
      </c>
      <c r="BO7" s="355">
        <v>1.7517100000000001</v>
      </c>
      <c r="BP7" s="355">
        <v>1.698509</v>
      </c>
      <c r="BQ7" s="355">
        <v>1.7468319999999999</v>
      </c>
      <c r="BR7" s="355">
        <v>1.7332320000000001</v>
      </c>
      <c r="BS7" s="355">
        <v>1.8073619999999999</v>
      </c>
      <c r="BT7" s="355">
        <v>1.841423</v>
      </c>
      <c r="BU7" s="355">
        <v>1.873823</v>
      </c>
      <c r="BV7" s="355">
        <v>1.8193049999999999</v>
      </c>
    </row>
    <row r="8" spans="1:74" x14ac:dyDescent="0.2">
      <c r="A8" s="639" t="s">
        <v>1167</v>
      </c>
      <c r="B8" s="640" t="s">
        <v>1168</v>
      </c>
      <c r="C8" s="214">
        <v>0.74612900000000004</v>
      </c>
      <c r="D8" s="214">
        <v>0.77457100000000001</v>
      </c>
      <c r="E8" s="214">
        <v>0.770903</v>
      </c>
      <c r="F8" s="214">
        <v>0.79766599999999999</v>
      </c>
      <c r="G8" s="214">
        <v>0.81448299999999996</v>
      </c>
      <c r="H8" s="214">
        <v>0.81973300000000004</v>
      </c>
      <c r="I8" s="214">
        <v>0.83480600000000005</v>
      </c>
      <c r="J8" s="214">
        <v>0.85348299999999999</v>
      </c>
      <c r="K8" s="214">
        <v>0.87593299999999996</v>
      </c>
      <c r="L8" s="214">
        <v>0.87296700000000005</v>
      </c>
      <c r="M8" s="214">
        <v>0.86983299999999997</v>
      </c>
      <c r="N8" s="214">
        <v>0.84158100000000002</v>
      </c>
      <c r="O8" s="214">
        <v>0.85109599999999996</v>
      </c>
      <c r="P8" s="214">
        <v>0.874857</v>
      </c>
      <c r="Q8" s="214">
        <v>0.904451</v>
      </c>
      <c r="R8" s="214">
        <v>0.936666</v>
      </c>
      <c r="S8" s="214">
        <v>0.95825800000000005</v>
      </c>
      <c r="T8" s="214">
        <v>0.99380000000000002</v>
      </c>
      <c r="U8" s="214">
        <v>1.0163869999999999</v>
      </c>
      <c r="V8" s="214">
        <v>1.037903</v>
      </c>
      <c r="W8" s="214">
        <v>1.0499000000000001</v>
      </c>
      <c r="X8" s="214">
        <v>1.058967</v>
      </c>
      <c r="Y8" s="214">
        <v>1.0489999999999999</v>
      </c>
      <c r="Z8" s="214">
        <v>1.077871</v>
      </c>
      <c r="AA8" s="214">
        <v>1.0628390000000001</v>
      </c>
      <c r="AB8" s="214">
        <v>1.097286</v>
      </c>
      <c r="AC8" s="214">
        <v>1.1226449999999999</v>
      </c>
      <c r="AD8" s="214">
        <v>1.1539999999999999</v>
      </c>
      <c r="AE8" s="214">
        <v>1.1470320000000001</v>
      </c>
      <c r="AF8" s="214">
        <v>1.1405670000000001</v>
      </c>
      <c r="AG8" s="214">
        <v>1.1510320000000001</v>
      </c>
      <c r="AH8" s="214">
        <v>1.1648069999999999</v>
      </c>
      <c r="AI8" s="214">
        <v>1.1756329999999999</v>
      </c>
      <c r="AJ8" s="214">
        <v>1.189581</v>
      </c>
      <c r="AK8" s="214">
        <v>1.174167</v>
      </c>
      <c r="AL8" s="214">
        <v>1.1484190000000001</v>
      </c>
      <c r="AM8" s="214">
        <v>1.1267419999999999</v>
      </c>
      <c r="AN8" s="214">
        <v>1.148655</v>
      </c>
      <c r="AO8" s="214">
        <v>1.176129</v>
      </c>
      <c r="AP8" s="214">
        <v>1.173333</v>
      </c>
      <c r="AQ8" s="214">
        <v>1.1667419999999999</v>
      </c>
      <c r="AR8" s="214">
        <v>1.1572</v>
      </c>
      <c r="AS8" s="214">
        <v>1.1685479999999999</v>
      </c>
      <c r="AT8" s="214">
        <v>1.1764840000000001</v>
      </c>
      <c r="AU8" s="214">
        <v>1.162167</v>
      </c>
      <c r="AV8" s="214">
        <v>1.1599999999999999</v>
      </c>
      <c r="AW8" s="214">
        <v>1.1755</v>
      </c>
      <c r="AX8" s="214">
        <v>1.119774</v>
      </c>
      <c r="AY8" s="214">
        <v>1.1286769999999999</v>
      </c>
      <c r="AZ8" s="214">
        <v>1.1762140000000001</v>
      </c>
      <c r="BA8" s="214">
        <v>1.1864520000000001</v>
      </c>
      <c r="BB8" s="762">
        <v>1.1952</v>
      </c>
      <c r="BC8" s="214">
        <v>1.210871</v>
      </c>
      <c r="BD8" s="214">
        <v>1.2396494476</v>
      </c>
      <c r="BE8" s="214">
        <v>1.2330542234999999</v>
      </c>
      <c r="BF8" s="355">
        <v>1.240964</v>
      </c>
      <c r="BG8" s="355">
        <v>1.2552179999999999</v>
      </c>
      <c r="BH8" s="355">
        <v>1.2743690000000001</v>
      </c>
      <c r="BI8" s="355">
        <v>1.274125</v>
      </c>
      <c r="BJ8" s="355">
        <v>1.276251</v>
      </c>
      <c r="BK8" s="355">
        <v>1.269328</v>
      </c>
      <c r="BL8" s="355">
        <v>1.276983</v>
      </c>
      <c r="BM8" s="355">
        <v>1.287293</v>
      </c>
      <c r="BN8" s="355">
        <v>1.2931029999999999</v>
      </c>
      <c r="BO8" s="355">
        <v>1.306435</v>
      </c>
      <c r="BP8" s="355">
        <v>1.2989539999999999</v>
      </c>
      <c r="BQ8" s="355">
        <v>1.3081499999999999</v>
      </c>
      <c r="BR8" s="355">
        <v>1.3107800000000001</v>
      </c>
      <c r="BS8" s="355">
        <v>1.3082510000000001</v>
      </c>
      <c r="BT8" s="355">
        <v>1.330292</v>
      </c>
      <c r="BU8" s="355">
        <v>1.338884</v>
      </c>
      <c r="BV8" s="355">
        <v>1.3425689999999999</v>
      </c>
    </row>
    <row r="9" spans="1:74" x14ac:dyDescent="0.2">
      <c r="A9" s="639" t="s">
        <v>1169</v>
      </c>
      <c r="B9" s="640" t="s">
        <v>1200</v>
      </c>
      <c r="C9" s="214">
        <v>0.41945199999999999</v>
      </c>
      <c r="D9" s="214">
        <v>0.43385699999999999</v>
      </c>
      <c r="E9" s="214">
        <v>0.43854900000000002</v>
      </c>
      <c r="F9" s="214">
        <v>0.4531</v>
      </c>
      <c r="G9" s="214">
        <v>0.46203300000000003</v>
      </c>
      <c r="H9" s="214">
        <v>0.46796700000000002</v>
      </c>
      <c r="I9" s="214">
        <v>0.47738799999999998</v>
      </c>
      <c r="J9" s="214">
        <v>0.486678</v>
      </c>
      <c r="K9" s="214">
        <v>0.497367</v>
      </c>
      <c r="L9" s="214">
        <v>0.48803299999999999</v>
      </c>
      <c r="M9" s="214">
        <v>0.48823299999999997</v>
      </c>
      <c r="N9" s="214">
        <v>0.46861199999999997</v>
      </c>
      <c r="O9" s="214">
        <v>0.47222599999999998</v>
      </c>
      <c r="P9" s="214">
        <v>0.47849999999999998</v>
      </c>
      <c r="Q9" s="214">
        <v>0.49738700000000002</v>
      </c>
      <c r="R9" s="214">
        <v>0.52116799999999996</v>
      </c>
      <c r="S9" s="214">
        <v>0.52867799999999998</v>
      </c>
      <c r="T9" s="214">
        <v>0.54786699999999999</v>
      </c>
      <c r="U9" s="214">
        <v>0.55770900000000001</v>
      </c>
      <c r="V9" s="214">
        <v>0.57206500000000005</v>
      </c>
      <c r="W9" s="214">
        <v>0.590333</v>
      </c>
      <c r="X9" s="214">
        <v>0.58961399999999997</v>
      </c>
      <c r="Y9" s="214">
        <v>0.58273299999999995</v>
      </c>
      <c r="Z9" s="214">
        <v>0.59425899999999998</v>
      </c>
      <c r="AA9" s="214">
        <v>0.57677400000000001</v>
      </c>
      <c r="AB9" s="214">
        <v>0.59439299999999995</v>
      </c>
      <c r="AC9" s="214">
        <v>0.61032299999999995</v>
      </c>
      <c r="AD9" s="214">
        <v>0.63653300000000002</v>
      </c>
      <c r="AE9" s="214">
        <v>0.63683900000000004</v>
      </c>
      <c r="AF9" s="214">
        <v>0.64029999999999998</v>
      </c>
      <c r="AG9" s="214">
        <v>0.65080800000000005</v>
      </c>
      <c r="AH9" s="214">
        <v>0.65267699999999995</v>
      </c>
      <c r="AI9" s="214">
        <v>0.66326799999999997</v>
      </c>
      <c r="AJ9" s="214">
        <v>0.66522599999999998</v>
      </c>
      <c r="AK9" s="214">
        <v>0.65193400000000001</v>
      </c>
      <c r="AL9" s="214">
        <v>0.63238799999999995</v>
      </c>
      <c r="AM9" s="214">
        <v>0.61967700000000003</v>
      </c>
      <c r="AN9" s="214">
        <v>0.62810299999999997</v>
      </c>
      <c r="AO9" s="214">
        <v>0.637903</v>
      </c>
      <c r="AP9" s="214">
        <v>0.62866699999999998</v>
      </c>
      <c r="AQ9" s="214">
        <v>0.63412900000000005</v>
      </c>
      <c r="AR9" s="214">
        <v>0.63333399999999995</v>
      </c>
      <c r="AS9" s="214">
        <v>0.64274299999999995</v>
      </c>
      <c r="AT9" s="214">
        <v>0.65003200000000005</v>
      </c>
      <c r="AU9" s="214">
        <v>0.63953300000000002</v>
      </c>
      <c r="AV9" s="214">
        <v>0.63793599999999995</v>
      </c>
      <c r="AW9" s="214">
        <v>0.63893299999999997</v>
      </c>
      <c r="AX9" s="214">
        <v>0.60577400000000003</v>
      </c>
      <c r="AY9" s="214">
        <v>0.60806499999999997</v>
      </c>
      <c r="AZ9" s="214">
        <v>0.63360799999999995</v>
      </c>
      <c r="BA9" s="214">
        <v>0.64180599999999999</v>
      </c>
      <c r="BB9" s="762">
        <v>0.64773400000000003</v>
      </c>
      <c r="BC9" s="214">
        <v>0.65693500000000005</v>
      </c>
      <c r="BD9" s="214">
        <v>0.66164533810000004</v>
      </c>
      <c r="BE9" s="214">
        <v>0.66194278880000001</v>
      </c>
      <c r="BF9" s="355">
        <v>0.6804287</v>
      </c>
      <c r="BG9" s="355">
        <v>0.689608</v>
      </c>
      <c r="BH9" s="355">
        <v>0.69747289999999995</v>
      </c>
      <c r="BI9" s="355">
        <v>0.69546470000000005</v>
      </c>
      <c r="BJ9" s="355">
        <v>0.68187640000000005</v>
      </c>
      <c r="BK9" s="355">
        <v>0.68560849999999995</v>
      </c>
      <c r="BL9" s="355">
        <v>0.68791590000000002</v>
      </c>
      <c r="BM9" s="355">
        <v>0.69723480000000004</v>
      </c>
      <c r="BN9" s="355">
        <v>0.70454260000000002</v>
      </c>
      <c r="BO9" s="355">
        <v>0.71080270000000001</v>
      </c>
      <c r="BP9" s="355">
        <v>0.70900549999999996</v>
      </c>
      <c r="BQ9" s="355">
        <v>0.71307620000000005</v>
      </c>
      <c r="BR9" s="355">
        <v>0.71605929999999995</v>
      </c>
      <c r="BS9" s="355">
        <v>0.71667349999999996</v>
      </c>
      <c r="BT9" s="355">
        <v>0.72601300000000002</v>
      </c>
      <c r="BU9" s="355">
        <v>0.72851449999999995</v>
      </c>
      <c r="BV9" s="355">
        <v>0.71572199999999997</v>
      </c>
    </row>
    <row r="10" spans="1:74" x14ac:dyDescent="0.2">
      <c r="A10" s="639" t="s">
        <v>1171</v>
      </c>
      <c r="B10" s="640" t="s">
        <v>1172</v>
      </c>
      <c r="C10" s="214">
        <v>0.30567699999999998</v>
      </c>
      <c r="D10" s="214">
        <v>0.31864199999999998</v>
      </c>
      <c r="E10" s="214">
        <v>0.32038699999999998</v>
      </c>
      <c r="F10" s="214">
        <v>0.33163300000000001</v>
      </c>
      <c r="G10" s="214">
        <v>0.34806399999999998</v>
      </c>
      <c r="H10" s="214">
        <v>0.36413299999999998</v>
      </c>
      <c r="I10" s="214">
        <v>0.37322499999999997</v>
      </c>
      <c r="J10" s="214">
        <v>0.382129</v>
      </c>
      <c r="K10" s="214">
        <v>0.38569999999999999</v>
      </c>
      <c r="L10" s="214">
        <v>0.36093500000000001</v>
      </c>
      <c r="M10" s="214">
        <v>0.35213299999999997</v>
      </c>
      <c r="N10" s="214">
        <v>0.32503199999999999</v>
      </c>
      <c r="O10" s="214">
        <v>0.32700000000000001</v>
      </c>
      <c r="P10" s="214">
        <v>0.33300000000000002</v>
      </c>
      <c r="Q10" s="214">
        <v>0.34958</v>
      </c>
      <c r="R10" s="214">
        <v>0.3725</v>
      </c>
      <c r="S10" s="214">
        <v>0.38941900000000002</v>
      </c>
      <c r="T10" s="214">
        <v>0.41603299999999999</v>
      </c>
      <c r="U10" s="214">
        <v>0.42083799999999999</v>
      </c>
      <c r="V10" s="214">
        <v>0.43267699999999998</v>
      </c>
      <c r="W10" s="214">
        <v>0.438633</v>
      </c>
      <c r="X10" s="214">
        <v>0.43003200000000003</v>
      </c>
      <c r="Y10" s="214">
        <v>0.40229999999999999</v>
      </c>
      <c r="Z10" s="214">
        <v>0.41248299999999999</v>
      </c>
      <c r="AA10" s="214">
        <v>0.38200000000000001</v>
      </c>
      <c r="AB10" s="214">
        <v>0.38867800000000002</v>
      </c>
      <c r="AC10" s="214">
        <v>0.40470899999999999</v>
      </c>
      <c r="AD10" s="214">
        <v>0.43240000000000001</v>
      </c>
      <c r="AE10" s="214">
        <v>0.43645099999999998</v>
      </c>
      <c r="AF10" s="214">
        <v>0.45103300000000002</v>
      </c>
      <c r="AG10" s="214">
        <v>0.46774100000000002</v>
      </c>
      <c r="AH10" s="214">
        <v>0.466387</v>
      </c>
      <c r="AI10" s="214">
        <v>0.468366</v>
      </c>
      <c r="AJ10" s="214">
        <v>0.457903</v>
      </c>
      <c r="AK10" s="214">
        <v>0.434666</v>
      </c>
      <c r="AL10" s="214">
        <v>0.41367700000000002</v>
      </c>
      <c r="AM10" s="214">
        <v>0.39751599999999998</v>
      </c>
      <c r="AN10" s="214">
        <v>0.40372400000000003</v>
      </c>
      <c r="AO10" s="214">
        <v>0.41838700000000001</v>
      </c>
      <c r="AP10" s="214">
        <v>0.41733300000000001</v>
      </c>
      <c r="AQ10" s="214">
        <v>0.42983900000000003</v>
      </c>
      <c r="AR10" s="214">
        <v>0.44700000000000001</v>
      </c>
      <c r="AS10" s="214">
        <v>0.46500000000000002</v>
      </c>
      <c r="AT10" s="214">
        <v>0.469613</v>
      </c>
      <c r="AU10" s="214">
        <v>0.45839999999999997</v>
      </c>
      <c r="AV10" s="214">
        <v>0.448355</v>
      </c>
      <c r="AW10" s="214">
        <v>0.43809999999999999</v>
      </c>
      <c r="AX10" s="214">
        <v>0.40009699999999998</v>
      </c>
      <c r="AY10" s="214">
        <v>0.39845199999999997</v>
      </c>
      <c r="AZ10" s="214">
        <v>0.41735699999999998</v>
      </c>
      <c r="BA10" s="214">
        <v>0.426097</v>
      </c>
      <c r="BB10" s="762">
        <v>0.43633300000000003</v>
      </c>
      <c r="BC10" s="214">
        <v>0.44858100000000001</v>
      </c>
      <c r="BD10" s="214">
        <v>0.46939936666999998</v>
      </c>
      <c r="BE10" s="214">
        <v>0.47778729354999999</v>
      </c>
      <c r="BF10" s="355">
        <v>0.48564570000000001</v>
      </c>
      <c r="BG10" s="355">
        <v>0.48642069999999998</v>
      </c>
      <c r="BH10" s="355">
        <v>0.48198089999999999</v>
      </c>
      <c r="BI10" s="355">
        <v>0.46531420000000001</v>
      </c>
      <c r="BJ10" s="355">
        <v>0.45481189999999999</v>
      </c>
      <c r="BK10" s="355">
        <v>0.4424959</v>
      </c>
      <c r="BL10" s="355">
        <v>0.44229059999999998</v>
      </c>
      <c r="BM10" s="355">
        <v>0.45456790000000002</v>
      </c>
      <c r="BN10" s="355">
        <v>0.46793449999999998</v>
      </c>
      <c r="BO10" s="355">
        <v>0.48208529999999999</v>
      </c>
      <c r="BP10" s="355">
        <v>0.49382959999999998</v>
      </c>
      <c r="BQ10" s="355">
        <v>0.49846590000000002</v>
      </c>
      <c r="BR10" s="355">
        <v>0.50622869999999998</v>
      </c>
      <c r="BS10" s="355">
        <v>0.50239940000000005</v>
      </c>
      <c r="BT10" s="355">
        <v>0.49903540000000002</v>
      </c>
      <c r="BU10" s="355">
        <v>0.4849057</v>
      </c>
      <c r="BV10" s="355">
        <v>0.47509689999999999</v>
      </c>
    </row>
    <row r="11" spans="1:74" x14ac:dyDescent="0.2">
      <c r="A11" s="639"/>
      <c r="B11" s="155" t="s">
        <v>1173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7"/>
      <c r="AZ11" s="647"/>
      <c r="BA11" s="647"/>
      <c r="BB11" s="763"/>
      <c r="BC11" s="647"/>
      <c r="BD11" s="647"/>
      <c r="BE11" s="647"/>
      <c r="BF11" s="405"/>
      <c r="BG11" s="405"/>
      <c r="BH11" s="405"/>
      <c r="BI11" s="405"/>
      <c r="BJ11" s="405"/>
      <c r="BK11" s="405"/>
      <c r="BL11" s="405"/>
      <c r="BM11" s="405"/>
      <c r="BN11" s="405"/>
      <c r="BO11" s="405"/>
      <c r="BP11" s="405"/>
      <c r="BQ11" s="405"/>
      <c r="BR11" s="405"/>
      <c r="BS11" s="405"/>
      <c r="BT11" s="405"/>
      <c r="BU11" s="405"/>
      <c r="BV11" s="405"/>
    </row>
    <row r="12" spans="1:74" x14ac:dyDescent="0.2">
      <c r="A12" s="639" t="s">
        <v>1174</v>
      </c>
      <c r="B12" s="640" t="s">
        <v>1175</v>
      </c>
      <c r="C12" s="214">
        <v>7.3870000000000003E-3</v>
      </c>
      <c r="D12" s="214">
        <v>6.8570000000000002E-3</v>
      </c>
      <c r="E12" s="214">
        <v>6.2899999999999996E-3</v>
      </c>
      <c r="F12" s="214">
        <v>7.2659999999999999E-3</v>
      </c>
      <c r="G12" s="214">
        <v>5.8710000000000004E-3</v>
      </c>
      <c r="H12" s="214">
        <v>6.2329999999999998E-3</v>
      </c>
      <c r="I12" s="214">
        <v>7.3540000000000003E-3</v>
      </c>
      <c r="J12" s="214">
        <v>7.6449999999999999E-3</v>
      </c>
      <c r="K12" s="214">
        <v>9.7330000000000003E-3</v>
      </c>
      <c r="L12" s="214">
        <v>8.0319999999999992E-3</v>
      </c>
      <c r="M12" s="214">
        <v>7.1999999999999998E-3</v>
      </c>
      <c r="N12" s="214">
        <v>6.4840000000000002E-3</v>
      </c>
      <c r="O12" s="214">
        <v>5.548E-3</v>
      </c>
      <c r="P12" s="214">
        <v>6.6420000000000003E-3</v>
      </c>
      <c r="Q12" s="214">
        <v>4.7739999999999996E-3</v>
      </c>
      <c r="R12" s="214">
        <v>5.5329999999999997E-3</v>
      </c>
      <c r="S12" s="214">
        <v>6.3870000000000003E-3</v>
      </c>
      <c r="T12" s="214">
        <v>3.0660000000000001E-3</v>
      </c>
      <c r="U12" s="214">
        <v>6.3540000000000003E-3</v>
      </c>
      <c r="V12" s="214">
        <v>7.4510000000000002E-3</v>
      </c>
      <c r="W12" s="214">
        <v>5.9329999999999999E-3</v>
      </c>
      <c r="X12" s="214">
        <v>5.3220000000000003E-3</v>
      </c>
      <c r="Y12" s="214">
        <v>4.4999999999999997E-3</v>
      </c>
      <c r="Z12" s="214">
        <v>5.483E-3</v>
      </c>
      <c r="AA12" s="214">
        <v>4.1289999999999999E-3</v>
      </c>
      <c r="AB12" s="214">
        <v>6.8919999999999997E-3</v>
      </c>
      <c r="AC12" s="214">
        <v>6.6769999999999998E-3</v>
      </c>
      <c r="AD12" s="214">
        <v>5.3660000000000001E-3</v>
      </c>
      <c r="AE12" s="214">
        <v>6.2579999999999997E-3</v>
      </c>
      <c r="AF12" s="214">
        <v>5.1330000000000004E-3</v>
      </c>
      <c r="AG12" s="214">
        <v>6.0650000000000001E-3</v>
      </c>
      <c r="AH12" s="214">
        <v>4.0969999999999999E-3</v>
      </c>
      <c r="AI12" s="214">
        <v>5.267E-3</v>
      </c>
      <c r="AJ12" s="214">
        <v>6.3870000000000003E-3</v>
      </c>
      <c r="AK12" s="214">
        <v>6.3330000000000001E-3</v>
      </c>
      <c r="AL12" s="214">
        <v>7.2899999999999996E-3</v>
      </c>
      <c r="AM12" s="214">
        <v>5.3229999999999996E-3</v>
      </c>
      <c r="AN12" s="214">
        <v>3.9309999999999996E-3</v>
      </c>
      <c r="AO12" s="214">
        <v>4.548E-3</v>
      </c>
      <c r="AP12" s="214">
        <v>4.8669999999999998E-3</v>
      </c>
      <c r="AQ12" s="214">
        <v>5.4840000000000002E-3</v>
      </c>
      <c r="AR12" s="214">
        <v>8.3299999999999997E-4</v>
      </c>
      <c r="AS12" s="214">
        <v>2.1930000000000001E-3</v>
      </c>
      <c r="AT12" s="214">
        <v>6.0000000000000001E-3</v>
      </c>
      <c r="AU12" s="214">
        <v>4.0330000000000001E-3</v>
      </c>
      <c r="AV12" s="214">
        <v>4.516E-3</v>
      </c>
      <c r="AW12" s="214">
        <v>3.833E-3</v>
      </c>
      <c r="AX12" s="214">
        <v>3.2260000000000001E-3</v>
      </c>
      <c r="AY12" s="214">
        <v>2.7420000000000001E-3</v>
      </c>
      <c r="AZ12" s="214">
        <v>9.8209999999999999E-3</v>
      </c>
      <c r="BA12" s="214">
        <v>2.3549999999999999E-3</v>
      </c>
      <c r="BB12" s="762">
        <v>5.7670000000000004E-3</v>
      </c>
      <c r="BC12" s="214">
        <v>7.6769999999999998E-3</v>
      </c>
      <c r="BD12" s="214">
        <v>5.6732299999999996E-3</v>
      </c>
      <c r="BE12" s="214">
        <v>4.5581600000000003E-3</v>
      </c>
      <c r="BF12" s="355">
        <v>4.7664400000000003E-3</v>
      </c>
      <c r="BG12" s="355">
        <v>4.3224099999999996E-3</v>
      </c>
      <c r="BH12" s="355">
        <v>4.4211500000000004E-3</v>
      </c>
      <c r="BI12" s="355">
        <v>3.8784000000000002E-3</v>
      </c>
      <c r="BJ12" s="355">
        <v>4.68397E-3</v>
      </c>
      <c r="BK12" s="355">
        <v>4.3075300000000004E-3</v>
      </c>
      <c r="BL12" s="355">
        <v>3.1231100000000001E-3</v>
      </c>
      <c r="BM12" s="355">
        <v>3.90004E-3</v>
      </c>
      <c r="BN12" s="355">
        <v>4.9815299999999996E-3</v>
      </c>
      <c r="BO12" s="355">
        <v>4.8850899999999999E-3</v>
      </c>
      <c r="BP12" s="355">
        <v>5.4143400000000001E-3</v>
      </c>
      <c r="BQ12" s="355">
        <v>4.14957E-3</v>
      </c>
      <c r="BR12" s="355">
        <v>4.2272999999999998E-3</v>
      </c>
      <c r="BS12" s="355">
        <v>3.7691999999999999E-3</v>
      </c>
      <c r="BT12" s="355">
        <v>3.86462E-3</v>
      </c>
      <c r="BU12" s="355">
        <v>3.3645799999999998E-3</v>
      </c>
      <c r="BV12" s="355">
        <v>4.1873800000000001E-3</v>
      </c>
    </row>
    <row r="13" spans="1:74" x14ac:dyDescent="0.2">
      <c r="A13" s="639" t="s">
        <v>1176</v>
      </c>
      <c r="B13" s="640" t="s">
        <v>1177</v>
      </c>
      <c r="C13" s="214">
        <v>0.54267699999999996</v>
      </c>
      <c r="D13" s="214">
        <v>0.53592799999999996</v>
      </c>
      <c r="E13" s="214">
        <v>0.55932199999999999</v>
      </c>
      <c r="F13" s="214">
        <v>0.56140000000000001</v>
      </c>
      <c r="G13" s="214">
        <v>0.57409600000000005</v>
      </c>
      <c r="H13" s="214">
        <v>0.56556600000000001</v>
      </c>
      <c r="I13" s="214">
        <v>0.57545100000000005</v>
      </c>
      <c r="J13" s="214">
        <v>0.58361200000000002</v>
      </c>
      <c r="K13" s="214">
        <v>0.573766</v>
      </c>
      <c r="L13" s="214">
        <v>0.54225800000000002</v>
      </c>
      <c r="M13" s="214">
        <v>0.55723299999999998</v>
      </c>
      <c r="N13" s="214">
        <v>0.59977400000000003</v>
      </c>
      <c r="O13" s="214">
        <v>0.58393499999999998</v>
      </c>
      <c r="P13" s="214">
        <v>0.572214</v>
      </c>
      <c r="Q13" s="214">
        <v>0.56425800000000004</v>
      </c>
      <c r="R13" s="214">
        <v>0.60029999999999994</v>
      </c>
      <c r="S13" s="214">
        <v>0.596225</v>
      </c>
      <c r="T13" s="214">
        <v>0.59599999999999997</v>
      </c>
      <c r="U13" s="214">
        <v>0.61254799999999998</v>
      </c>
      <c r="V13" s="214">
        <v>0.60190299999999997</v>
      </c>
      <c r="W13" s="214">
        <v>0.55176599999999998</v>
      </c>
      <c r="X13" s="214">
        <v>0.52883800000000003</v>
      </c>
      <c r="Y13" s="214">
        <v>0.603433</v>
      </c>
      <c r="Z13" s="214">
        <v>0.63522500000000004</v>
      </c>
      <c r="AA13" s="214">
        <v>0.56145100000000003</v>
      </c>
      <c r="AB13" s="214">
        <v>0.52917800000000004</v>
      </c>
      <c r="AC13" s="214">
        <v>0.53551599999999999</v>
      </c>
      <c r="AD13" s="214">
        <v>0.589333</v>
      </c>
      <c r="AE13" s="214">
        <v>0.58196700000000001</v>
      </c>
      <c r="AF13" s="214">
        <v>0.56940000000000002</v>
      </c>
      <c r="AG13" s="214">
        <v>0.580322</v>
      </c>
      <c r="AH13" s="214">
        <v>0.57403199999999999</v>
      </c>
      <c r="AI13" s="214">
        <v>0.52896699999999996</v>
      </c>
      <c r="AJ13" s="214">
        <v>0.52003200000000005</v>
      </c>
      <c r="AK13" s="214">
        <v>0.55923299999999998</v>
      </c>
      <c r="AL13" s="214">
        <v>0.57758100000000001</v>
      </c>
      <c r="AM13" s="214">
        <v>0.58058100000000001</v>
      </c>
      <c r="AN13" s="214">
        <v>0.56558600000000003</v>
      </c>
      <c r="AO13" s="214">
        <v>0.58570999999999995</v>
      </c>
      <c r="AP13" s="214">
        <v>0.59096700000000002</v>
      </c>
      <c r="AQ13" s="214">
        <v>0.60916099999999995</v>
      </c>
      <c r="AR13" s="214">
        <v>0.58966700000000005</v>
      </c>
      <c r="AS13" s="214">
        <v>0.58412900000000001</v>
      </c>
      <c r="AT13" s="214">
        <v>0.57071000000000005</v>
      </c>
      <c r="AU13" s="214">
        <v>0.57569999999999999</v>
      </c>
      <c r="AV13" s="214">
        <v>0.55603199999999997</v>
      </c>
      <c r="AW13" s="214">
        <v>0.58973299999999995</v>
      </c>
      <c r="AX13" s="214">
        <v>0.59445199999999998</v>
      </c>
      <c r="AY13" s="214">
        <v>0.56406500000000004</v>
      </c>
      <c r="AZ13" s="214">
        <v>0.54303599999999996</v>
      </c>
      <c r="BA13" s="214">
        <v>0.58645199999999997</v>
      </c>
      <c r="BB13" s="762">
        <v>0.60093300000000005</v>
      </c>
      <c r="BC13" s="214">
        <v>0.62209700000000001</v>
      </c>
      <c r="BD13" s="214">
        <v>0.59136960000000005</v>
      </c>
      <c r="BE13" s="214">
        <v>0.60591700000000004</v>
      </c>
      <c r="BF13" s="355">
        <v>0.60594329999999996</v>
      </c>
      <c r="BG13" s="355">
        <v>0.58271839999999997</v>
      </c>
      <c r="BH13" s="355">
        <v>0.56600079999999997</v>
      </c>
      <c r="BI13" s="355">
        <v>0.58729520000000002</v>
      </c>
      <c r="BJ13" s="355">
        <v>0.60646849999999997</v>
      </c>
      <c r="BK13" s="355">
        <v>0.57968969999999997</v>
      </c>
      <c r="BL13" s="355">
        <v>0.57486859999999995</v>
      </c>
      <c r="BM13" s="355">
        <v>0.58494500000000005</v>
      </c>
      <c r="BN13" s="355">
        <v>0.61108070000000003</v>
      </c>
      <c r="BO13" s="355">
        <v>0.61487270000000005</v>
      </c>
      <c r="BP13" s="355">
        <v>0.6168614</v>
      </c>
      <c r="BQ13" s="355">
        <v>0.6166104</v>
      </c>
      <c r="BR13" s="355">
        <v>0.6058386</v>
      </c>
      <c r="BS13" s="355">
        <v>0.58027779999999995</v>
      </c>
      <c r="BT13" s="355">
        <v>0.56578830000000002</v>
      </c>
      <c r="BU13" s="355">
        <v>0.59090050000000005</v>
      </c>
      <c r="BV13" s="355">
        <v>0.61146330000000004</v>
      </c>
    </row>
    <row r="14" spans="1:74" x14ac:dyDescent="0.2">
      <c r="A14" s="639" t="s">
        <v>1178</v>
      </c>
      <c r="B14" s="640" t="s">
        <v>1170</v>
      </c>
      <c r="C14" s="214">
        <v>-0.13958100000000001</v>
      </c>
      <c r="D14" s="214">
        <v>-6.5393000000000007E-2</v>
      </c>
      <c r="E14" s="214">
        <v>8.1935999999999995E-2</v>
      </c>
      <c r="F14" s="214">
        <v>0.24543400000000001</v>
      </c>
      <c r="G14" s="214">
        <v>0.28042</v>
      </c>
      <c r="H14" s="214">
        <v>0.268901</v>
      </c>
      <c r="I14" s="214">
        <v>0.275453</v>
      </c>
      <c r="J14" s="214">
        <v>0.23783899999999999</v>
      </c>
      <c r="K14" s="214">
        <v>4.6334E-2</v>
      </c>
      <c r="L14" s="214">
        <v>-0.13190299999999999</v>
      </c>
      <c r="M14" s="214">
        <v>-0.26316699999999998</v>
      </c>
      <c r="N14" s="214">
        <v>-0.23025799999999999</v>
      </c>
      <c r="O14" s="214">
        <v>-0.18396699999999999</v>
      </c>
      <c r="P14" s="214">
        <v>-7.4106000000000005E-2</v>
      </c>
      <c r="Q14" s="214">
        <v>9.7063999999999998E-2</v>
      </c>
      <c r="R14" s="214">
        <v>0.25426700000000002</v>
      </c>
      <c r="S14" s="214">
        <v>0.28412900000000002</v>
      </c>
      <c r="T14" s="214">
        <v>0.27136700000000002</v>
      </c>
      <c r="U14" s="214">
        <v>0.29025899999999999</v>
      </c>
      <c r="V14" s="214">
        <v>0.278387</v>
      </c>
      <c r="W14" s="214">
        <v>5.2533999999999997E-2</v>
      </c>
      <c r="X14" s="214">
        <v>-8.9901999999999996E-2</v>
      </c>
      <c r="Y14" s="214">
        <v>-0.221167</v>
      </c>
      <c r="Z14" s="214">
        <v>-0.24261199999999999</v>
      </c>
      <c r="AA14" s="214">
        <v>-0.17312900000000001</v>
      </c>
      <c r="AB14" s="214">
        <v>-0.13507</v>
      </c>
      <c r="AC14" s="214">
        <v>6.7516000000000007E-2</v>
      </c>
      <c r="AD14" s="214">
        <v>0.22043399999999999</v>
      </c>
      <c r="AE14" s="214">
        <v>0.29693599999999998</v>
      </c>
      <c r="AF14" s="214">
        <v>0.2893</v>
      </c>
      <c r="AG14" s="214">
        <v>0.26645099999999999</v>
      </c>
      <c r="AH14" s="214">
        <v>0.26129000000000002</v>
      </c>
      <c r="AI14" s="214">
        <v>4.8499E-2</v>
      </c>
      <c r="AJ14" s="214">
        <v>-8.4806999999999994E-2</v>
      </c>
      <c r="AK14" s="214">
        <v>-0.22289999999999999</v>
      </c>
      <c r="AL14" s="214">
        <v>-0.25219399999999997</v>
      </c>
      <c r="AM14" s="214">
        <v>-0.24013000000000001</v>
      </c>
      <c r="AN14" s="214">
        <v>-0.15124099999999999</v>
      </c>
      <c r="AO14" s="214">
        <v>6.5129000000000006E-2</v>
      </c>
      <c r="AP14" s="214">
        <v>0.225499</v>
      </c>
      <c r="AQ14" s="214">
        <v>0.274839</v>
      </c>
      <c r="AR14" s="214">
        <v>0.28889999999999999</v>
      </c>
      <c r="AS14" s="214">
        <v>0.27422600000000003</v>
      </c>
      <c r="AT14" s="214">
        <v>0.25129000000000001</v>
      </c>
      <c r="AU14" s="214">
        <v>6.3934000000000005E-2</v>
      </c>
      <c r="AV14" s="214">
        <v>-8.4580000000000002E-2</v>
      </c>
      <c r="AW14" s="214">
        <v>-0.24623300000000001</v>
      </c>
      <c r="AX14" s="214">
        <v>-0.273484</v>
      </c>
      <c r="AY14" s="214">
        <v>-0.21342</v>
      </c>
      <c r="AZ14" s="214">
        <v>-0.14124999999999999</v>
      </c>
      <c r="BA14" s="214">
        <v>9.0064000000000005E-2</v>
      </c>
      <c r="BB14" s="762">
        <v>0.25009999999999999</v>
      </c>
      <c r="BC14" s="214">
        <v>0.27845199999999998</v>
      </c>
      <c r="BD14" s="214">
        <v>0.28305380000000002</v>
      </c>
      <c r="BE14" s="214">
        <v>0.26728479999999999</v>
      </c>
      <c r="BF14" s="355">
        <v>0.25045980000000001</v>
      </c>
      <c r="BG14" s="355">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1.37736E-2</v>
      </c>
      <c r="BT14" s="355">
        <v>-8.6751999999999996E-2</v>
      </c>
      <c r="BU14" s="355">
        <v>-0.21052199999999999</v>
      </c>
      <c r="BV14" s="355">
        <v>-0.25084600000000001</v>
      </c>
    </row>
    <row r="15" spans="1:74" x14ac:dyDescent="0.2">
      <c r="A15" s="639"/>
      <c r="B15" s="155" t="s">
        <v>1179</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7"/>
      <c r="AZ15" s="647"/>
      <c r="BA15" s="647"/>
      <c r="BB15" s="763"/>
      <c r="BC15" s="647"/>
      <c r="BD15" s="647"/>
      <c r="BE15" s="647"/>
      <c r="BF15" s="405"/>
      <c r="BG15" s="405"/>
      <c r="BH15" s="405"/>
      <c r="BI15" s="405"/>
      <c r="BJ15" s="405"/>
      <c r="BK15" s="405"/>
      <c r="BL15" s="405"/>
      <c r="BM15" s="405"/>
      <c r="BN15" s="405"/>
      <c r="BO15" s="405"/>
      <c r="BP15" s="405"/>
      <c r="BQ15" s="405"/>
      <c r="BR15" s="405"/>
      <c r="BS15" s="405"/>
      <c r="BT15" s="405"/>
      <c r="BU15" s="405"/>
      <c r="BV15" s="405"/>
    </row>
    <row r="16" spans="1:74" x14ac:dyDescent="0.2">
      <c r="A16" s="639" t="s">
        <v>1180</v>
      </c>
      <c r="B16" s="640" t="s">
        <v>1172</v>
      </c>
      <c r="C16" s="214">
        <v>-1.6386999999999999E-2</v>
      </c>
      <c r="D16" s="214">
        <v>-1.7000000000000001E-2</v>
      </c>
      <c r="E16" s="214">
        <v>-1.7160999999999999E-2</v>
      </c>
      <c r="F16" s="214">
        <v>-1.8100000000000002E-2</v>
      </c>
      <c r="G16" s="214">
        <v>-1.8870999999999999E-2</v>
      </c>
      <c r="H16" s="214">
        <v>-1.9033000000000001E-2</v>
      </c>
      <c r="I16" s="214">
        <v>-1.8773999999999999E-2</v>
      </c>
      <c r="J16" s="214">
        <v>-1.7967E-2</v>
      </c>
      <c r="K16" s="214">
        <v>-1.84E-2</v>
      </c>
      <c r="L16" s="214">
        <v>-1.8870999999999999E-2</v>
      </c>
      <c r="M16" s="214">
        <v>-1.8966E-2</v>
      </c>
      <c r="N16" s="214">
        <v>-1.8936000000000001E-2</v>
      </c>
      <c r="O16" s="214">
        <v>-1.8806E-2</v>
      </c>
      <c r="P16" s="214">
        <v>-1.8891999999999999E-2</v>
      </c>
      <c r="Q16" s="214">
        <v>-1.9193000000000002E-2</v>
      </c>
      <c r="R16" s="214">
        <v>-1.9932999999999999E-2</v>
      </c>
      <c r="S16" s="214">
        <v>-2.0032000000000001E-2</v>
      </c>
      <c r="T16" s="214">
        <v>-1.9966000000000001E-2</v>
      </c>
      <c r="U16" s="214">
        <v>-2.0129000000000001E-2</v>
      </c>
      <c r="V16" s="214">
        <v>-1.9418999999999999E-2</v>
      </c>
      <c r="W16" s="214">
        <v>-1.9665999999999999E-2</v>
      </c>
      <c r="X16" s="214">
        <v>-1.8967000000000001E-2</v>
      </c>
      <c r="Y16" s="214">
        <v>-0.02</v>
      </c>
      <c r="Z16" s="214">
        <v>-2.0934999999999999E-2</v>
      </c>
      <c r="AA16" s="214">
        <v>-2.0192999999999999E-2</v>
      </c>
      <c r="AB16" s="214">
        <v>-2.0677999999999998E-2</v>
      </c>
      <c r="AC16" s="214">
        <v>-2.0677000000000001E-2</v>
      </c>
      <c r="AD16" s="214">
        <v>-2.0299999999999999E-2</v>
      </c>
      <c r="AE16" s="214">
        <v>-2.0967E-2</v>
      </c>
      <c r="AF16" s="214">
        <v>-2.1533E-2</v>
      </c>
      <c r="AG16" s="214">
        <v>-2.1194000000000001E-2</v>
      </c>
      <c r="AH16" s="214">
        <v>-2.0742E-2</v>
      </c>
      <c r="AI16" s="214">
        <v>-2.0532999999999999E-2</v>
      </c>
      <c r="AJ16" s="214">
        <v>-2.1257999999999999E-2</v>
      </c>
      <c r="AK16" s="214">
        <v>-2.1566999999999999E-2</v>
      </c>
      <c r="AL16" s="214">
        <v>-2.1999999999999999E-2</v>
      </c>
      <c r="AM16" s="214">
        <v>-2.1419000000000001E-2</v>
      </c>
      <c r="AN16" s="214">
        <v>-2.1378999999999999E-2</v>
      </c>
      <c r="AO16" s="214">
        <v>-2.129E-2</v>
      </c>
      <c r="AP16" s="214">
        <v>-2.0500000000000001E-2</v>
      </c>
      <c r="AQ16" s="214">
        <v>-2.1387E-2</v>
      </c>
      <c r="AR16" s="214">
        <v>-2.2166999999999999E-2</v>
      </c>
      <c r="AS16" s="214">
        <v>-2.1257999999999999E-2</v>
      </c>
      <c r="AT16" s="214">
        <v>-2.1580999999999999E-2</v>
      </c>
      <c r="AU16" s="214">
        <v>-2.1666999999999999E-2</v>
      </c>
      <c r="AV16" s="214">
        <v>-2.1451999999999999E-2</v>
      </c>
      <c r="AW16" s="214">
        <v>-2.18E-2</v>
      </c>
      <c r="AX16" s="214">
        <v>-2.2355E-2</v>
      </c>
      <c r="AY16" s="214">
        <v>-2.2065000000000001E-2</v>
      </c>
      <c r="AZ16" s="214">
        <v>-2.1607000000000001E-2</v>
      </c>
      <c r="BA16" s="214">
        <v>-2.1742000000000001E-2</v>
      </c>
      <c r="BB16" s="762">
        <v>-2.0632999999999999E-2</v>
      </c>
      <c r="BC16" s="214">
        <v>-2.1194000000000001E-2</v>
      </c>
      <c r="BD16" s="214">
        <v>-2.0612700000000001E-2</v>
      </c>
      <c r="BE16" s="214">
        <v>-2.0543599999999999E-2</v>
      </c>
      <c r="BF16" s="355">
        <v>-2.0556899999999999E-2</v>
      </c>
      <c r="BG16" s="355">
        <v>-2.06713E-2</v>
      </c>
      <c r="BH16" s="355">
        <v>-1.98394E-2</v>
      </c>
      <c r="BI16" s="355">
        <v>-2.0913999999999999E-2</v>
      </c>
      <c r="BJ16" s="355">
        <v>-2.1012900000000001E-2</v>
      </c>
      <c r="BK16" s="355">
        <v>-2.0241200000000001E-2</v>
      </c>
      <c r="BL16" s="355">
        <v>-1.9692899999999999E-2</v>
      </c>
      <c r="BM16" s="355">
        <v>-2.03267E-2</v>
      </c>
      <c r="BN16" s="355">
        <v>-1.9705299999999999E-2</v>
      </c>
      <c r="BO16" s="355">
        <v>-2.0356099999999999E-2</v>
      </c>
      <c r="BP16" s="355">
        <v>-2.05515E-2</v>
      </c>
      <c r="BQ16" s="355">
        <v>-2.0397599999999998E-2</v>
      </c>
      <c r="BR16" s="355">
        <v>-2.0208899999999998E-2</v>
      </c>
      <c r="BS16" s="355">
        <v>-2.03033E-2</v>
      </c>
      <c r="BT16" s="355">
        <v>-1.9657500000000001E-2</v>
      </c>
      <c r="BU16" s="355">
        <v>-2.07029E-2</v>
      </c>
      <c r="BV16" s="355">
        <v>-2.0565799999999999E-2</v>
      </c>
    </row>
    <row r="17" spans="1:74" x14ac:dyDescent="0.2">
      <c r="A17" s="639"/>
      <c r="B17" s="640"/>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7"/>
      <c r="AZ17" s="647"/>
      <c r="BA17" s="647"/>
      <c r="BB17" s="763"/>
      <c r="BC17" s="647"/>
      <c r="BD17" s="647"/>
      <c r="BE17" s="647"/>
      <c r="BF17" s="405"/>
      <c r="BG17" s="405"/>
      <c r="BH17" s="405"/>
      <c r="BI17" s="405"/>
      <c r="BJ17" s="405"/>
      <c r="BK17" s="405"/>
      <c r="BL17" s="405"/>
      <c r="BM17" s="405"/>
      <c r="BN17" s="405"/>
      <c r="BO17" s="405"/>
      <c r="BP17" s="405"/>
      <c r="BQ17" s="405"/>
      <c r="BR17" s="405"/>
      <c r="BS17" s="405"/>
      <c r="BT17" s="405"/>
      <c r="BU17" s="405"/>
      <c r="BV17" s="405"/>
    </row>
    <row r="18" spans="1:74" x14ac:dyDescent="0.2">
      <c r="A18" s="638"/>
      <c r="B18" s="155" t="s">
        <v>1181</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7"/>
      <c r="AZ18" s="647"/>
      <c r="BA18" s="647"/>
      <c r="BB18" s="763"/>
      <c r="BC18" s="647"/>
      <c r="BD18" s="647"/>
      <c r="BE18" s="647"/>
      <c r="BF18" s="405"/>
      <c r="BG18" s="405"/>
      <c r="BH18" s="405"/>
      <c r="BI18" s="405"/>
      <c r="BJ18" s="405"/>
      <c r="BK18" s="405"/>
      <c r="BL18" s="405"/>
      <c r="BM18" s="405"/>
      <c r="BN18" s="405"/>
      <c r="BO18" s="405"/>
      <c r="BP18" s="405"/>
      <c r="BQ18" s="405"/>
      <c r="BR18" s="405"/>
      <c r="BS18" s="405"/>
      <c r="BT18" s="405"/>
      <c r="BU18" s="405"/>
      <c r="BV18" s="405"/>
    </row>
    <row r="19" spans="1:74" x14ac:dyDescent="0.2">
      <c r="A19" s="639" t="s">
        <v>1182</v>
      </c>
      <c r="B19" s="640" t="s">
        <v>1183</v>
      </c>
      <c r="C19" s="214">
        <v>3.5399999999999999E-4</v>
      </c>
      <c r="D19" s="214">
        <v>2.8499999999999999E-4</v>
      </c>
      <c r="E19" s="214">
        <v>3.5399999999999999E-4</v>
      </c>
      <c r="F19" s="214">
        <v>2.9999999999999997E-4</v>
      </c>
      <c r="G19" s="214">
        <v>3.8699999999999997E-4</v>
      </c>
      <c r="H19" s="214">
        <v>2.6600000000000001E-4</v>
      </c>
      <c r="I19" s="214">
        <v>3.8699999999999997E-4</v>
      </c>
      <c r="J19" s="214">
        <v>3.8699999999999997E-4</v>
      </c>
      <c r="K19" s="214">
        <v>2.9999999999999997E-4</v>
      </c>
      <c r="L19" s="214">
        <v>3.5399999999999999E-4</v>
      </c>
      <c r="M19" s="214">
        <v>3.6600000000000001E-4</v>
      </c>
      <c r="N19" s="214">
        <v>2.9E-4</v>
      </c>
      <c r="O19" s="214">
        <v>-1.4031999999999999E-2</v>
      </c>
      <c r="P19" s="214">
        <v>-2.3713999999999999E-2</v>
      </c>
      <c r="Q19" s="214">
        <v>-2.0645E-2</v>
      </c>
      <c r="R19" s="214">
        <v>-1.6466999999999999E-2</v>
      </c>
      <c r="S19" s="214">
        <v>-2.8289999999999999E-2</v>
      </c>
      <c r="T19" s="214">
        <v>-2.3800000000000002E-2</v>
      </c>
      <c r="U19" s="214">
        <v>-3.8646E-2</v>
      </c>
      <c r="V19" s="214">
        <v>-5.6418999999999997E-2</v>
      </c>
      <c r="W19" s="214">
        <v>-4.5267000000000002E-2</v>
      </c>
      <c r="X19" s="214">
        <v>-6.2516000000000002E-2</v>
      </c>
      <c r="Y19" s="214">
        <v>-4.8432999999999997E-2</v>
      </c>
      <c r="Z19" s="214">
        <v>-7.0031999999999997E-2</v>
      </c>
      <c r="AA19" s="214">
        <v>-6.6968E-2</v>
      </c>
      <c r="AB19" s="214">
        <v>-7.0749999999999993E-2</v>
      </c>
      <c r="AC19" s="214">
        <v>-5.5E-2</v>
      </c>
      <c r="AD19" s="214">
        <v>-6.2167E-2</v>
      </c>
      <c r="AE19" s="214">
        <v>-7.7482999999999996E-2</v>
      </c>
      <c r="AF19" s="214">
        <v>-7.0000000000000007E-2</v>
      </c>
      <c r="AG19" s="214">
        <v>-6.5290000000000001E-2</v>
      </c>
      <c r="AH19" s="214">
        <v>-0.06</v>
      </c>
      <c r="AI19" s="214">
        <v>-5.1067000000000001E-2</v>
      </c>
      <c r="AJ19" s="214">
        <v>-6.8160999999999999E-2</v>
      </c>
      <c r="AK19" s="214">
        <v>-6.5866999999999995E-2</v>
      </c>
      <c r="AL19" s="214">
        <v>-6.3450999999999994E-2</v>
      </c>
      <c r="AM19" s="214">
        <v>-8.2807000000000006E-2</v>
      </c>
      <c r="AN19" s="214">
        <v>-7.5759000000000007E-2</v>
      </c>
      <c r="AO19" s="214">
        <v>-8.4554000000000004E-2</v>
      </c>
      <c r="AP19" s="214">
        <v>-8.6230000000000001E-2</v>
      </c>
      <c r="AQ19" s="214">
        <v>-9.4298000000000007E-2</v>
      </c>
      <c r="AR19" s="214">
        <v>-8.0451999999999996E-2</v>
      </c>
      <c r="AS19" s="214">
        <v>-9.0400999999999995E-2</v>
      </c>
      <c r="AT19" s="214">
        <v>-0.105042</v>
      </c>
      <c r="AU19" s="214">
        <v>-0.11554399999999999</v>
      </c>
      <c r="AV19" s="214">
        <v>-9.0636999999999995E-2</v>
      </c>
      <c r="AW19" s="214">
        <v>-9.1245000000000007E-2</v>
      </c>
      <c r="AX19" s="214">
        <v>-0.13794699999999999</v>
      </c>
      <c r="AY19" s="214">
        <v>-0.135022</v>
      </c>
      <c r="AZ19" s="214">
        <v>-0.134992</v>
      </c>
      <c r="BA19" s="214">
        <v>-0.17088200000000001</v>
      </c>
      <c r="BB19" s="762">
        <v>-0.16809399999999999</v>
      </c>
      <c r="BC19" s="214">
        <v>-0.19141</v>
      </c>
      <c r="BD19" s="214">
        <v>-0.18146860000000001</v>
      </c>
      <c r="BE19" s="214">
        <v>-0.20996719999999999</v>
      </c>
      <c r="BF19" s="355">
        <v>-0.23268810000000001</v>
      </c>
      <c r="BG19" s="355">
        <v>-0.27235520000000002</v>
      </c>
      <c r="BH19" s="355">
        <v>-0.27422079999999999</v>
      </c>
      <c r="BI19" s="355">
        <v>-0.27730909999999998</v>
      </c>
      <c r="BJ19" s="355">
        <v>-0.28774569999999999</v>
      </c>
      <c r="BK19" s="355">
        <v>-0.3011123</v>
      </c>
      <c r="BL19" s="355">
        <v>-0.30233900000000002</v>
      </c>
      <c r="BM19" s="355">
        <v>-0.31144329999999998</v>
      </c>
      <c r="BN19" s="355">
        <v>-0.30536380000000002</v>
      </c>
      <c r="BO19" s="355">
        <v>-0.31440439999999997</v>
      </c>
      <c r="BP19" s="355">
        <v>-0.31270290000000001</v>
      </c>
      <c r="BQ19" s="355">
        <v>-0.31222050000000001</v>
      </c>
      <c r="BR19" s="355">
        <v>-0.32094010000000001</v>
      </c>
      <c r="BS19" s="355">
        <v>-0.32407730000000001</v>
      </c>
      <c r="BT19" s="355">
        <v>-0.3309532</v>
      </c>
      <c r="BU19" s="355">
        <v>-0.33434000000000003</v>
      </c>
      <c r="BV19" s="355">
        <v>-0.35624489999999998</v>
      </c>
    </row>
    <row r="20" spans="1:74" x14ac:dyDescent="0.2">
      <c r="A20" s="639" t="s">
        <v>1184</v>
      </c>
      <c r="B20" s="640" t="s">
        <v>1194</v>
      </c>
      <c r="C20" s="214">
        <v>2.1198000000000002E-2</v>
      </c>
      <c r="D20" s="214">
        <v>-2.2957999999999999E-2</v>
      </c>
      <c r="E20" s="214">
        <v>-0.14372199999999999</v>
      </c>
      <c r="F20" s="214">
        <v>-0.172014</v>
      </c>
      <c r="G20" s="214">
        <v>-0.22742299999999999</v>
      </c>
      <c r="H20" s="214">
        <v>-0.15632399999999999</v>
      </c>
      <c r="I20" s="214">
        <v>-0.187166</v>
      </c>
      <c r="J20" s="214">
        <v>-0.209954</v>
      </c>
      <c r="K20" s="214">
        <v>-0.24640999999999999</v>
      </c>
      <c r="L20" s="214">
        <v>-0.249893</v>
      </c>
      <c r="M20" s="214">
        <v>-0.24096100000000001</v>
      </c>
      <c r="N20" s="214">
        <v>-0.25353300000000001</v>
      </c>
      <c r="O20" s="214">
        <v>-0.168263</v>
      </c>
      <c r="P20" s="214">
        <v>-0.120921</v>
      </c>
      <c r="Q20" s="214">
        <v>-0.208513</v>
      </c>
      <c r="R20" s="214">
        <v>-0.32799400000000001</v>
      </c>
      <c r="S20" s="214">
        <v>-0.38427800000000001</v>
      </c>
      <c r="T20" s="214">
        <v>-0.29239500000000002</v>
      </c>
      <c r="U20" s="214">
        <v>-0.371724</v>
      </c>
      <c r="V20" s="214">
        <v>-0.327511</v>
      </c>
      <c r="W20" s="214">
        <v>-0.38677800000000001</v>
      </c>
      <c r="X20" s="214">
        <v>-0.44963900000000001</v>
      </c>
      <c r="Y20" s="214">
        <v>-0.33450400000000002</v>
      </c>
      <c r="Z20" s="214">
        <v>-0.39369999999999999</v>
      </c>
      <c r="AA20" s="214">
        <v>-0.35463099999999997</v>
      </c>
      <c r="AB20" s="214">
        <v>-0.49879499999999999</v>
      </c>
      <c r="AC20" s="214">
        <v>-0.32284600000000002</v>
      </c>
      <c r="AD20" s="214">
        <v>-0.50121800000000005</v>
      </c>
      <c r="AE20" s="214">
        <v>-0.491483</v>
      </c>
      <c r="AF20" s="214">
        <v>-0.44181100000000001</v>
      </c>
      <c r="AG20" s="214">
        <v>-0.499282</v>
      </c>
      <c r="AH20" s="214">
        <v>-0.48520099999999999</v>
      </c>
      <c r="AI20" s="214">
        <v>-0.64720299999999997</v>
      </c>
      <c r="AJ20" s="214">
        <v>-0.48512899999999998</v>
      </c>
      <c r="AK20" s="214">
        <v>-0.56873099999999999</v>
      </c>
      <c r="AL20" s="214">
        <v>-0.60533800000000004</v>
      </c>
      <c r="AM20" s="214">
        <v>-0.718916</v>
      </c>
      <c r="AN20" s="214">
        <v>-0.69403599999999999</v>
      </c>
      <c r="AO20" s="214">
        <v>-0.55061800000000005</v>
      </c>
      <c r="AP20" s="214">
        <v>-0.59719900000000004</v>
      </c>
      <c r="AQ20" s="214">
        <v>-0.79309499999999999</v>
      </c>
      <c r="AR20" s="214">
        <v>-0.64655899999999999</v>
      </c>
      <c r="AS20" s="214">
        <v>-0.65090499999999996</v>
      </c>
      <c r="AT20" s="214">
        <v>-0.55849899999999997</v>
      </c>
      <c r="AU20" s="214">
        <v>-0.47464600000000001</v>
      </c>
      <c r="AV20" s="214">
        <v>-0.72539600000000004</v>
      </c>
      <c r="AW20" s="214">
        <v>-0.68871300000000002</v>
      </c>
      <c r="AX20" s="214">
        <v>-0.88126499999999997</v>
      </c>
      <c r="AY20" s="214">
        <v>-0.80062699999999998</v>
      </c>
      <c r="AZ20" s="214">
        <v>-0.71421299999999999</v>
      </c>
      <c r="BA20" s="214">
        <v>-0.84363999999999995</v>
      </c>
      <c r="BB20" s="762">
        <v>-0.781447</v>
      </c>
      <c r="BC20" s="214">
        <v>-0.73491799999999996</v>
      </c>
      <c r="BD20" s="214">
        <v>-0.60153333333000003</v>
      </c>
      <c r="BE20" s="214">
        <v>-0.69502925160999995</v>
      </c>
      <c r="BF20" s="355">
        <v>-0.68576530000000002</v>
      </c>
      <c r="BG20" s="355">
        <v>-0.65587629999999997</v>
      </c>
      <c r="BH20" s="355">
        <v>-0.76464739999999998</v>
      </c>
      <c r="BI20" s="355">
        <v>-0.78042909999999999</v>
      </c>
      <c r="BJ20" s="355">
        <v>-0.85295989999999999</v>
      </c>
      <c r="BK20" s="355">
        <v>-0.78016439999999998</v>
      </c>
      <c r="BL20" s="355">
        <v>-0.78357980000000005</v>
      </c>
      <c r="BM20" s="355">
        <v>-0.65005389999999996</v>
      </c>
      <c r="BN20" s="355">
        <v>-0.68474710000000005</v>
      </c>
      <c r="BO20" s="355">
        <v>-0.76716580000000001</v>
      </c>
      <c r="BP20" s="355">
        <v>-0.78008469999999996</v>
      </c>
      <c r="BQ20" s="355">
        <v>-0.73363250000000002</v>
      </c>
      <c r="BR20" s="355">
        <v>-0.7049919</v>
      </c>
      <c r="BS20" s="355">
        <v>-0.71210519999999999</v>
      </c>
      <c r="BT20" s="355">
        <v>-0.79775399999999996</v>
      </c>
      <c r="BU20" s="355">
        <v>-0.84047430000000001</v>
      </c>
      <c r="BV20" s="355">
        <v>-0.89247019999999999</v>
      </c>
    </row>
    <row r="21" spans="1:74" x14ac:dyDescent="0.2">
      <c r="A21" s="639" t="s">
        <v>1185</v>
      </c>
      <c r="B21" s="640" t="s">
        <v>1186</v>
      </c>
      <c r="C21" s="214">
        <v>1.1839999999999999E-3</v>
      </c>
      <c r="D21" s="214">
        <v>-7.8079999999999998E-3</v>
      </c>
      <c r="E21" s="214">
        <v>-9.1009999999999997E-3</v>
      </c>
      <c r="F21" s="214">
        <v>-8.3850000000000001E-3</v>
      </c>
      <c r="G21" s="214">
        <v>-1.2833000000000001E-2</v>
      </c>
      <c r="H21" s="214">
        <v>-1.1531E-2</v>
      </c>
      <c r="I21" s="214">
        <v>-2.7352999999999999E-2</v>
      </c>
      <c r="J21" s="214">
        <v>-1.9314999999999999E-2</v>
      </c>
      <c r="K21" s="214">
        <v>-8.685E-3</v>
      </c>
      <c r="L21" s="214">
        <v>3.7590000000000002E-3</v>
      </c>
      <c r="M21" s="214">
        <v>3.3430000000000001E-3</v>
      </c>
      <c r="N21" s="214">
        <v>-9.7610000000000006E-3</v>
      </c>
      <c r="O21" s="214">
        <v>-5.0366000000000001E-2</v>
      </c>
      <c r="P21" s="214">
        <v>-8.7829999999999991E-3</v>
      </c>
      <c r="Q21" s="214">
        <v>-6.547E-2</v>
      </c>
      <c r="R21" s="214">
        <v>-4.7218999999999997E-2</v>
      </c>
      <c r="S21" s="214">
        <v>-6.5555000000000002E-2</v>
      </c>
      <c r="T21" s="214">
        <v>-5.4845999999999999E-2</v>
      </c>
      <c r="U21" s="214">
        <v>-8.4752999999999995E-2</v>
      </c>
      <c r="V21" s="214">
        <v>-9.5329999999999998E-2</v>
      </c>
      <c r="W21" s="214">
        <v>-9.2828999999999995E-2</v>
      </c>
      <c r="X21" s="214">
        <v>-4.5268999999999997E-2</v>
      </c>
      <c r="Y21" s="214">
        <v>-2.8816999999999999E-2</v>
      </c>
      <c r="Z21" s="214">
        <v>-2.9146999999999999E-2</v>
      </c>
      <c r="AA21" s="214">
        <v>-2.2613999999999999E-2</v>
      </c>
      <c r="AB21" s="214">
        <v>-4.6317999999999998E-2</v>
      </c>
      <c r="AC21" s="214">
        <v>-7.7116000000000004E-2</v>
      </c>
      <c r="AD21" s="214">
        <v>-6.3682000000000002E-2</v>
      </c>
      <c r="AE21" s="214">
        <v>-9.6129999999999993E-2</v>
      </c>
      <c r="AF21" s="214">
        <v>-0.12427199999999999</v>
      </c>
      <c r="AG21" s="214">
        <v>-0.10988199999999999</v>
      </c>
      <c r="AH21" s="214">
        <v>-0.118114</v>
      </c>
      <c r="AI21" s="214">
        <v>-9.0189000000000005E-2</v>
      </c>
      <c r="AJ21" s="214">
        <v>-9.7112000000000004E-2</v>
      </c>
      <c r="AK21" s="214">
        <v>-9.1506000000000004E-2</v>
      </c>
      <c r="AL21" s="214">
        <v>-5.7280999999999999E-2</v>
      </c>
      <c r="AM21" s="214">
        <v>-5.6177999999999999E-2</v>
      </c>
      <c r="AN21" s="214">
        <v>-4.2817000000000001E-2</v>
      </c>
      <c r="AO21" s="214">
        <v>-0.100229</v>
      </c>
      <c r="AP21" s="214">
        <v>-0.12717100000000001</v>
      </c>
      <c r="AQ21" s="214">
        <v>-0.13548299999999999</v>
      </c>
      <c r="AR21" s="214">
        <v>-9.3460000000000001E-2</v>
      </c>
      <c r="AS21" s="214">
        <v>-8.8403999999999996E-2</v>
      </c>
      <c r="AT21" s="214">
        <v>-4.5562999999999999E-2</v>
      </c>
      <c r="AU21" s="214">
        <v>-9.6383999999999997E-2</v>
      </c>
      <c r="AV21" s="214">
        <v>-9.3618999999999994E-2</v>
      </c>
      <c r="AW21" s="214">
        <v>-0.12560099999999999</v>
      </c>
      <c r="AX21" s="214">
        <v>-7.1478E-2</v>
      </c>
      <c r="AY21" s="214">
        <v>-2.8858000000000002E-2</v>
      </c>
      <c r="AZ21" s="214">
        <v>-7.5065000000000007E-2</v>
      </c>
      <c r="BA21" s="214">
        <v>-0.15587400000000001</v>
      </c>
      <c r="BB21" s="762">
        <v>-0.153559</v>
      </c>
      <c r="BC21" s="214">
        <v>-8.1296999999999994E-2</v>
      </c>
      <c r="BD21" s="214">
        <v>-0.1611986</v>
      </c>
      <c r="BE21" s="214">
        <v>-0.1848591</v>
      </c>
      <c r="BF21" s="355">
        <v>-0.17498150000000001</v>
      </c>
      <c r="BG21" s="355">
        <v>-0.13806360000000001</v>
      </c>
      <c r="BH21" s="355">
        <v>-0.1478448</v>
      </c>
      <c r="BI21" s="355">
        <v>-0.1652903</v>
      </c>
      <c r="BJ21" s="355">
        <v>-0.12911729999999999</v>
      </c>
      <c r="BK21" s="355">
        <v>-4.1547000000000001E-2</v>
      </c>
      <c r="BL21" s="355">
        <v>-0.1204872</v>
      </c>
      <c r="BM21" s="355">
        <v>-0.15395719999999999</v>
      </c>
      <c r="BN21" s="355">
        <v>-0.1487684</v>
      </c>
      <c r="BO21" s="355">
        <v>-0.16550590000000001</v>
      </c>
      <c r="BP21" s="355">
        <v>-0.1507126</v>
      </c>
      <c r="BQ21" s="355">
        <v>-0.2048112</v>
      </c>
      <c r="BR21" s="355">
        <v>-0.17411509999999999</v>
      </c>
      <c r="BS21" s="355">
        <v>-0.1105995</v>
      </c>
      <c r="BT21" s="355">
        <v>-0.13160369999999999</v>
      </c>
      <c r="BU21" s="355">
        <v>-0.13798440000000001</v>
      </c>
      <c r="BV21" s="355">
        <v>-9.5311099999999996E-2</v>
      </c>
    </row>
    <row r="22" spans="1:74" x14ac:dyDescent="0.2">
      <c r="A22" s="639" t="s">
        <v>191</v>
      </c>
      <c r="B22" s="640" t="s">
        <v>1187</v>
      </c>
      <c r="C22" s="214">
        <v>-5.5212999999999998E-2</v>
      </c>
      <c r="D22" s="214">
        <v>-0.13725000000000001</v>
      </c>
      <c r="E22" s="214">
        <v>-7.5923000000000004E-2</v>
      </c>
      <c r="F22" s="214">
        <v>-5.9131999999999997E-2</v>
      </c>
      <c r="G22" s="214">
        <v>-6.1331999999999998E-2</v>
      </c>
      <c r="H22" s="214">
        <v>-2.6047000000000001E-2</v>
      </c>
      <c r="I22" s="214">
        <v>-0.181835</v>
      </c>
      <c r="J22" s="214">
        <v>-0.15587300000000001</v>
      </c>
      <c r="K22" s="214">
        <v>-3.7537000000000001E-2</v>
      </c>
      <c r="L22" s="214">
        <v>-0.20626700000000001</v>
      </c>
      <c r="M22" s="214">
        <v>-4.7704000000000003E-2</v>
      </c>
      <c r="N22" s="214">
        <v>-0.18892999999999999</v>
      </c>
      <c r="O22" s="214">
        <v>-0.147455</v>
      </c>
      <c r="P22" s="214">
        <v>-0.11847000000000001</v>
      </c>
      <c r="Q22" s="214">
        <v>-0.12967500000000001</v>
      </c>
      <c r="R22" s="214">
        <v>-0.13894200000000001</v>
      </c>
      <c r="S22" s="214">
        <v>-0.14385899999999999</v>
      </c>
      <c r="T22" s="214">
        <v>-0.18390699999999999</v>
      </c>
      <c r="U22" s="214">
        <v>-0.18493799999999999</v>
      </c>
      <c r="V22" s="214">
        <v>-0.17299</v>
      </c>
      <c r="W22" s="214">
        <v>-0.135162</v>
      </c>
      <c r="X22" s="214">
        <v>-0.130798</v>
      </c>
      <c r="Y22" s="214">
        <v>-0.16863300000000001</v>
      </c>
      <c r="Z22" s="214">
        <v>-0.162221</v>
      </c>
      <c r="AA22" s="214">
        <v>-0.168048</v>
      </c>
      <c r="AB22" s="214">
        <v>-0.208067</v>
      </c>
      <c r="AC22" s="214">
        <v>-0.128862</v>
      </c>
      <c r="AD22" s="214">
        <v>-0.12581300000000001</v>
      </c>
      <c r="AE22" s="214">
        <v>-0.165635</v>
      </c>
      <c r="AF22" s="214">
        <v>-0.16383800000000001</v>
      </c>
      <c r="AG22" s="214">
        <v>-0.19986400000000001</v>
      </c>
      <c r="AH22" s="214">
        <v>-0.18726100000000001</v>
      </c>
      <c r="AI22" s="214">
        <v>-0.233041</v>
      </c>
      <c r="AJ22" s="214">
        <v>-0.143904</v>
      </c>
      <c r="AK22" s="214">
        <v>-0.17910100000000001</v>
      </c>
      <c r="AL22" s="214">
        <v>-0.159466</v>
      </c>
      <c r="AM22" s="214">
        <v>-0.188057</v>
      </c>
      <c r="AN22" s="214">
        <v>-0.212917</v>
      </c>
      <c r="AO22" s="214">
        <v>-0.199683</v>
      </c>
      <c r="AP22" s="214">
        <v>-0.219859</v>
      </c>
      <c r="AQ22" s="214">
        <v>-0.20847399999999999</v>
      </c>
      <c r="AR22" s="214">
        <v>-0.207402</v>
      </c>
      <c r="AS22" s="214">
        <v>-0.18487400000000001</v>
      </c>
      <c r="AT22" s="214">
        <v>-0.18122099999999999</v>
      </c>
      <c r="AU22" s="214">
        <v>-0.189301</v>
      </c>
      <c r="AV22" s="214">
        <v>-0.14554</v>
      </c>
      <c r="AW22" s="214">
        <v>-0.16509299999999999</v>
      </c>
      <c r="AX22" s="214">
        <v>-0.15305299999999999</v>
      </c>
      <c r="AY22" s="214">
        <v>-0.15362799999999999</v>
      </c>
      <c r="AZ22" s="214">
        <v>-0.211088</v>
      </c>
      <c r="BA22" s="214">
        <v>-0.16602600000000001</v>
      </c>
      <c r="BB22" s="762">
        <v>-0.184027</v>
      </c>
      <c r="BC22" s="214">
        <v>-0.15857599999999999</v>
      </c>
      <c r="BD22" s="214">
        <v>-0.206904</v>
      </c>
      <c r="BE22" s="214">
        <v>-0.22269140000000001</v>
      </c>
      <c r="BF22" s="355">
        <v>-0.2172462</v>
      </c>
      <c r="BG22" s="355">
        <v>-0.23753669999999999</v>
      </c>
      <c r="BH22" s="355">
        <v>-0.23950109999999999</v>
      </c>
      <c r="BI22" s="355">
        <v>-0.21690599999999999</v>
      </c>
      <c r="BJ22" s="355">
        <v>-0.21414549999999999</v>
      </c>
      <c r="BK22" s="355">
        <v>-0.24730289999999999</v>
      </c>
      <c r="BL22" s="355">
        <v>-0.2403353</v>
      </c>
      <c r="BM22" s="355">
        <v>-0.20992549999999999</v>
      </c>
      <c r="BN22" s="355">
        <v>-0.22689480000000001</v>
      </c>
      <c r="BO22" s="355">
        <v>-0.22359329999999999</v>
      </c>
      <c r="BP22" s="355">
        <v>-0.22123429999999999</v>
      </c>
      <c r="BQ22" s="355">
        <v>-0.25588070000000002</v>
      </c>
      <c r="BR22" s="355">
        <v>-0.23590459999999999</v>
      </c>
      <c r="BS22" s="355">
        <v>-0.25958049999999999</v>
      </c>
      <c r="BT22" s="355">
        <v>-0.2495463</v>
      </c>
      <c r="BU22" s="355">
        <v>-0.2389821</v>
      </c>
      <c r="BV22" s="355">
        <v>-0.23574990000000001</v>
      </c>
    </row>
    <row r="23" spans="1:74" x14ac:dyDescent="0.2">
      <c r="A23" s="639"/>
      <c r="B23" s="640"/>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7"/>
      <c r="AZ23" s="647"/>
      <c r="BA23" s="647"/>
      <c r="BB23" s="763"/>
      <c r="BC23" s="647"/>
      <c r="BD23" s="647"/>
      <c r="BE23" s="647"/>
      <c r="BF23" s="405"/>
      <c r="BG23" s="405"/>
      <c r="BH23" s="405"/>
      <c r="BI23" s="405"/>
      <c r="BJ23" s="405"/>
      <c r="BK23" s="405"/>
      <c r="BL23" s="405"/>
      <c r="BM23" s="405"/>
      <c r="BN23" s="405"/>
      <c r="BO23" s="405"/>
      <c r="BP23" s="405"/>
      <c r="BQ23" s="405"/>
      <c r="BR23" s="405"/>
      <c r="BS23" s="405"/>
      <c r="BT23" s="405"/>
      <c r="BU23" s="405"/>
      <c r="BV23" s="405"/>
    </row>
    <row r="24" spans="1:74" x14ac:dyDescent="0.2">
      <c r="A24" s="638"/>
      <c r="B24" s="155" t="s">
        <v>1188</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7"/>
      <c r="AZ24" s="647"/>
      <c r="BA24" s="647"/>
      <c r="BB24" s="763"/>
      <c r="BC24" s="647"/>
      <c r="BD24" s="647"/>
      <c r="BE24" s="647"/>
      <c r="BF24" s="405"/>
      <c r="BG24" s="405"/>
      <c r="BH24" s="405"/>
      <c r="BI24" s="405"/>
      <c r="BJ24" s="405"/>
      <c r="BK24" s="405"/>
      <c r="BL24" s="405"/>
      <c r="BM24" s="405"/>
      <c r="BN24" s="405"/>
      <c r="BO24" s="405"/>
      <c r="BP24" s="405"/>
      <c r="BQ24" s="405"/>
      <c r="BR24" s="405"/>
      <c r="BS24" s="405"/>
      <c r="BT24" s="405"/>
      <c r="BU24" s="405"/>
      <c r="BV24" s="405"/>
    </row>
    <row r="25" spans="1:74" x14ac:dyDescent="0.2">
      <c r="A25" s="639" t="s">
        <v>1189</v>
      </c>
      <c r="B25" s="640" t="s">
        <v>1186</v>
      </c>
      <c r="C25" s="214">
        <v>0.37274099999999999</v>
      </c>
      <c r="D25" s="214">
        <v>0.326071</v>
      </c>
      <c r="E25" s="214">
        <v>0.30693500000000001</v>
      </c>
      <c r="F25" s="214">
        <v>0.26416600000000001</v>
      </c>
      <c r="G25" s="214">
        <v>0.239451</v>
      </c>
      <c r="H25" s="214">
        <v>0.26729999999999998</v>
      </c>
      <c r="I25" s="214">
        <v>0.27396700000000002</v>
      </c>
      <c r="J25" s="214">
        <v>0.27190300000000001</v>
      </c>
      <c r="K25" s="214">
        <v>0.37090000000000001</v>
      </c>
      <c r="L25" s="214">
        <v>0.40064499999999997</v>
      </c>
      <c r="M25" s="214">
        <v>0.43509999999999999</v>
      </c>
      <c r="N25" s="214">
        <v>0.43964500000000001</v>
      </c>
      <c r="O25" s="214">
        <v>0.39203199999999999</v>
      </c>
      <c r="P25" s="214">
        <v>0.38603500000000002</v>
      </c>
      <c r="Q25" s="214">
        <v>0.34057999999999999</v>
      </c>
      <c r="R25" s="214">
        <v>0.28249999999999997</v>
      </c>
      <c r="S25" s="214">
        <v>0.27128999999999998</v>
      </c>
      <c r="T25" s="214">
        <v>0.27426600000000001</v>
      </c>
      <c r="U25" s="214">
        <v>0.26551599999999997</v>
      </c>
      <c r="V25" s="214">
        <v>0.28000000000000003</v>
      </c>
      <c r="W25" s="214">
        <v>0.36913299999999999</v>
      </c>
      <c r="X25" s="214">
        <v>0.41822500000000001</v>
      </c>
      <c r="Y25" s="214">
        <v>0.503166</v>
      </c>
      <c r="Z25" s="214">
        <v>0.51245099999999999</v>
      </c>
      <c r="AA25" s="214">
        <v>0.45787099999999997</v>
      </c>
      <c r="AB25" s="214">
        <v>0.40550000000000003</v>
      </c>
      <c r="AC25" s="214">
        <v>0.32470900000000003</v>
      </c>
      <c r="AD25" s="214">
        <v>0.27053300000000002</v>
      </c>
      <c r="AE25" s="214">
        <v>0.254774</v>
      </c>
      <c r="AF25" s="214">
        <v>0.27873300000000001</v>
      </c>
      <c r="AG25" s="214">
        <v>0.27954800000000002</v>
      </c>
      <c r="AH25" s="214">
        <v>0.29383900000000002</v>
      </c>
      <c r="AI25" s="214">
        <v>0.38556699999999999</v>
      </c>
      <c r="AJ25" s="214">
        <v>0.44400000000000001</v>
      </c>
      <c r="AK25" s="214">
        <v>0.53756599999999999</v>
      </c>
      <c r="AL25" s="214">
        <v>0.51532299999999998</v>
      </c>
      <c r="AM25" s="214">
        <v>0.51093599999999995</v>
      </c>
      <c r="AN25" s="214">
        <v>0.430759</v>
      </c>
      <c r="AO25" s="214">
        <v>0.346968</v>
      </c>
      <c r="AP25" s="214">
        <v>0.30919999999999997</v>
      </c>
      <c r="AQ25" s="214">
        <v>0.26571</v>
      </c>
      <c r="AR25" s="214">
        <v>0.27539999999999998</v>
      </c>
      <c r="AS25" s="214">
        <v>0.27977400000000002</v>
      </c>
      <c r="AT25" s="214">
        <v>0.28299999999999997</v>
      </c>
      <c r="AU25" s="214">
        <v>0.39276699999999998</v>
      </c>
      <c r="AV25" s="214">
        <v>0.48390300000000003</v>
      </c>
      <c r="AW25" s="214">
        <v>0.55059999999999998</v>
      </c>
      <c r="AX25" s="214">
        <v>0.53048399999999996</v>
      </c>
      <c r="AY25" s="214">
        <v>0.505355</v>
      </c>
      <c r="AZ25" s="214">
        <v>0.43682100000000001</v>
      </c>
      <c r="BA25" s="214">
        <v>0.34764499999999998</v>
      </c>
      <c r="BB25" s="762">
        <v>0.31769999999999998</v>
      </c>
      <c r="BC25" s="214">
        <v>0.292323</v>
      </c>
      <c r="BD25" s="214">
        <v>0.28905960000000003</v>
      </c>
      <c r="BE25" s="214">
        <v>0.2914774</v>
      </c>
      <c r="BF25" s="355">
        <v>0.29716520000000002</v>
      </c>
      <c r="BG25" s="355">
        <v>0.37695250000000002</v>
      </c>
      <c r="BH25" s="355">
        <v>0.44166250000000001</v>
      </c>
      <c r="BI25" s="355">
        <v>0.49786010000000003</v>
      </c>
      <c r="BJ25" s="355">
        <v>0.4987876</v>
      </c>
      <c r="BK25" s="355">
        <v>0.46924300000000002</v>
      </c>
      <c r="BL25" s="355">
        <v>0.41605300000000001</v>
      </c>
      <c r="BM25" s="355">
        <v>0.34232800000000002</v>
      </c>
      <c r="BN25" s="355">
        <v>0.31701750000000001</v>
      </c>
      <c r="BO25" s="355">
        <v>0.28374149999999998</v>
      </c>
      <c r="BP25" s="355">
        <v>0.29721940000000002</v>
      </c>
      <c r="BQ25" s="355">
        <v>0.2922091</v>
      </c>
      <c r="BR25" s="355">
        <v>0.29664079999999998</v>
      </c>
      <c r="BS25" s="355">
        <v>0.37482009999999999</v>
      </c>
      <c r="BT25" s="355">
        <v>0.44987379999999999</v>
      </c>
      <c r="BU25" s="355">
        <v>0.52008209999999999</v>
      </c>
      <c r="BV25" s="355">
        <v>0.50230509999999995</v>
      </c>
    </row>
    <row r="26" spans="1:74" x14ac:dyDescent="0.2">
      <c r="A26" s="639" t="s">
        <v>954</v>
      </c>
      <c r="B26" s="640" t="s">
        <v>1187</v>
      </c>
      <c r="C26" s="214">
        <v>0.17054800000000001</v>
      </c>
      <c r="D26" s="214">
        <v>0.18024999999999999</v>
      </c>
      <c r="E26" s="214">
        <v>0.18335399999999999</v>
      </c>
      <c r="F26" s="214">
        <v>0.16506599999999999</v>
      </c>
      <c r="G26" s="214">
        <v>0.14003199999999999</v>
      </c>
      <c r="H26" s="214">
        <v>0.15840000000000001</v>
      </c>
      <c r="I26" s="214">
        <v>0.15270900000000001</v>
      </c>
      <c r="J26" s="214">
        <v>0.17196700000000001</v>
      </c>
      <c r="K26" s="214">
        <v>0.18953300000000001</v>
      </c>
      <c r="L26" s="214">
        <v>0.16619300000000001</v>
      </c>
      <c r="M26" s="214">
        <v>0.160166</v>
      </c>
      <c r="N26" s="214">
        <v>0.14912900000000001</v>
      </c>
      <c r="O26" s="214">
        <v>0.131935</v>
      </c>
      <c r="P26" s="214">
        <v>0.14482100000000001</v>
      </c>
      <c r="Q26" s="214">
        <v>0.15432199999999999</v>
      </c>
      <c r="R26" s="214">
        <v>0.150066</v>
      </c>
      <c r="S26" s="214">
        <v>0.16083800000000001</v>
      </c>
      <c r="T26" s="214">
        <v>0.1565</v>
      </c>
      <c r="U26" s="214">
        <v>0.14816099999999999</v>
      </c>
      <c r="V26" s="214">
        <v>0.14438699999999999</v>
      </c>
      <c r="W26" s="214">
        <v>0.1741</v>
      </c>
      <c r="X26" s="214">
        <v>0.17535400000000001</v>
      </c>
      <c r="Y26" s="214">
        <v>0.15506600000000001</v>
      </c>
      <c r="Z26" s="214">
        <v>0.14661199999999999</v>
      </c>
      <c r="AA26" s="214">
        <v>0.13051599999999999</v>
      </c>
      <c r="AB26" s="214">
        <v>0.139214</v>
      </c>
      <c r="AC26" s="214">
        <v>0.168935</v>
      </c>
      <c r="AD26" s="214">
        <v>0.13589999999999999</v>
      </c>
      <c r="AE26" s="214">
        <v>0.13864499999999999</v>
      </c>
      <c r="AF26" s="214">
        <v>0.13966600000000001</v>
      </c>
      <c r="AG26" s="214">
        <v>0.152419</v>
      </c>
      <c r="AH26" s="214">
        <v>0.155032</v>
      </c>
      <c r="AI26" s="214">
        <v>0.160133</v>
      </c>
      <c r="AJ26" s="214">
        <v>0.15625800000000001</v>
      </c>
      <c r="AK26" s="214">
        <v>0.145867</v>
      </c>
      <c r="AL26" s="214">
        <v>0.13403200000000001</v>
      </c>
      <c r="AM26" s="214">
        <v>0.15735499999999999</v>
      </c>
      <c r="AN26" s="214">
        <v>0.136655</v>
      </c>
      <c r="AO26" s="214">
        <v>0.14016100000000001</v>
      </c>
      <c r="AP26" s="214">
        <v>0.140433</v>
      </c>
      <c r="AQ26" s="214">
        <v>0.159968</v>
      </c>
      <c r="AR26" s="214">
        <v>0.154333</v>
      </c>
      <c r="AS26" s="214">
        <v>0.14277400000000001</v>
      </c>
      <c r="AT26" s="214">
        <v>0.13980699999999999</v>
      </c>
      <c r="AU26" s="214">
        <v>0.15193300000000001</v>
      </c>
      <c r="AV26" s="214">
        <v>0.145903</v>
      </c>
      <c r="AW26" s="214">
        <v>0.144233</v>
      </c>
      <c r="AX26" s="214">
        <v>0.13861299999999999</v>
      </c>
      <c r="AY26" s="214">
        <v>0.14435500000000001</v>
      </c>
      <c r="AZ26" s="214">
        <v>0.14960699999999999</v>
      </c>
      <c r="BA26" s="214">
        <v>0.170742</v>
      </c>
      <c r="BB26" s="762">
        <v>0.159467</v>
      </c>
      <c r="BC26" s="214">
        <v>0.191355</v>
      </c>
      <c r="BD26" s="214">
        <v>0.15528110000000001</v>
      </c>
      <c r="BE26" s="214">
        <v>0.1549624</v>
      </c>
      <c r="BF26" s="355">
        <v>0.1545475</v>
      </c>
      <c r="BG26" s="355">
        <v>0.16895009999999999</v>
      </c>
      <c r="BH26" s="355">
        <v>0.1658521</v>
      </c>
      <c r="BI26" s="355">
        <v>0.15696930000000001</v>
      </c>
      <c r="BJ26" s="355">
        <v>0.15073039999999999</v>
      </c>
      <c r="BK26" s="355">
        <v>0.1411858</v>
      </c>
      <c r="BL26" s="355">
        <v>0.15602340000000001</v>
      </c>
      <c r="BM26" s="355">
        <v>0.15778310000000001</v>
      </c>
      <c r="BN26" s="355">
        <v>0.1554982</v>
      </c>
      <c r="BO26" s="355">
        <v>0.1635452</v>
      </c>
      <c r="BP26" s="355">
        <v>0.16050329999999999</v>
      </c>
      <c r="BQ26" s="355">
        <v>0.1581108</v>
      </c>
      <c r="BR26" s="355">
        <v>0.15647659999999999</v>
      </c>
      <c r="BS26" s="355">
        <v>0.1697217</v>
      </c>
      <c r="BT26" s="355">
        <v>0.1659957</v>
      </c>
      <c r="BU26" s="355">
        <v>0.1575259</v>
      </c>
      <c r="BV26" s="355">
        <v>0.15190200000000001</v>
      </c>
    </row>
    <row r="27" spans="1:74" x14ac:dyDescent="0.2">
      <c r="A27" s="639"/>
      <c r="B27" s="640"/>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7"/>
      <c r="AZ27" s="647"/>
      <c r="BA27" s="647"/>
      <c r="BB27" s="763"/>
      <c r="BC27" s="647"/>
      <c r="BD27" s="647"/>
      <c r="BE27" s="647"/>
      <c r="BF27" s="405"/>
      <c r="BG27" s="405"/>
      <c r="BH27" s="405"/>
      <c r="BI27" s="405"/>
      <c r="BJ27" s="405"/>
      <c r="BK27" s="405"/>
      <c r="BL27" s="405"/>
      <c r="BM27" s="405"/>
      <c r="BN27" s="405"/>
      <c r="BO27" s="405"/>
      <c r="BP27" s="405"/>
      <c r="BQ27" s="405"/>
      <c r="BR27" s="405"/>
      <c r="BS27" s="405"/>
      <c r="BT27" s="405"/>
      <c r="BU27" s="405"/>
      <c r="BV27" s="405"/>
    </row>
    <row r="28" spans="1:74" x14ac:dyDescent="0.2">
      <c r="A28" s="638"/>
      <c r="B28" s="155" t="s">
        <v>1190</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7"/>
      <c r="AZ28" s="647"/>
      <c r="BA28" s="647"/>
      <c r="BB28" s="763"/>
      <c r="BC28" s="647"/>
      <c r="BD28" s="647"/>
      <c r="BE28" s="647"/>
      <c r="BF28" s="405"/>
      <c r="BG28" s="405"/>
      <c r="BH28" s="405"/>
      <c r="BI28" s="405"/>
      <c r="BJ28" s="405"/>
      <c r="BK28" s="405"/>
      <c r="BL28" s="405"/>
      <c r="BM28" s="405"/>
      <c r="BN28" s="405"/>
      <c r="BO28" s="405"/>
      <c r="BP28" s="405"/>
      <c r="BQ28" s="405"/>
      <c r="BR28" s="405"/>
      <c r="BS28" s="405"/>
      <c r="BT28" s="405"/>
      <c r="BU28" s="405"/>
      <c r="BV28" s="405"/>
    </row>
    <row r="29" spans="1:74" x14ac:dyDescent="0.2">
      <c r="A29" s="639" t="s">
        <v>1191</v>
      </c>
      <c r="B29" s="640" t="s">
        <v>1192</v>
      </c>
      <c r="C29" s="214">
        <v>0.95306400000000002</v>
      </c>
      <c r="D29" s="214">
        <v>0.98485699999999998</v>
      </c>
      <c r="E29" s="214">
        <v>0.93222499999999997</v>
      </c>
      <c r="F29" s="214">
        <v>0.92169999999999996</v>
      </c>
      <c r="G29" s="214">
        <v>0.93474100000000004</v>
      </c>
      <c r="H29" s="214">
        <v>0.90559999999999996</v>
      </c>
      <c r="I29" s="214">
        <v>0.98725799999999997</v>
      </c>
      <c r="J29" s="214">
        <v>0.95425800000000005</v>
      </c>
      <c r="K29" s="214">
        <v>1.050333</v>
      </c>
      <c r="L29" s="214">
        <v>1.063709</v>
      </c>
      <c r="M29" s="214">
        <v>1.088166</v>
      </c>
      <c r="N29" s="214">
        <v>1.1059030000000001</v>
      </c>
      <c r="O29" s="214">
        <v>1.0660000000000001</v>
      </c>
      <c r="P29" s="214">
        <v>1.0137849999999999</v>
      </c>
      <c r="Q29" s="214">
        <v>1.038419</v>
      </c>
      <c r="R29" s="214">
        <v>0.97046600000000005</v>
      </c>
      <c r="S29" s="214">
        <v>0.98609599999999997</v>
      </c>
      <c r="T29" s="214">
        <v>1.007466</v>
      </c>
      <c r="U29" s="214">
        <v>1.0508710000000001</v>
      </c>
      <c r="V29" s="214">
        <v>1.149451</v>
      </c>
      <c r="W29" s="214">
        <v>1.0971660000000001</v>
      </c>
      <c r="X29" s="214">
        <v>1.0400640000000001</v>
      </c>
      <c r="Y29" s="214">
        <v>1.096166</v>
      </c>
      <c r="Z29" s="214">
        <v>1.055677</v>
      </c>
      <c r="AA29" s="214">
        <v>1.0247740000000001</v>
      </c>
      <c r="AB29" s="214">
        <v>1.1113919999999999</v>
      </c>
      <c r="AC29" s="214">
        <v>1.0162899999999999</v>
      </c>
      <c r="AD29" s="214">
        <v>1.072233</v>
      </c>
      <c r="AE29" s="214">
        <v>1.059741</v>
      </c>
      <c r="AF29" s="214">
        <v>1.0304329999999999</v>
      </c>
      <c r="AG29" s="214">
        <v>1.0538380000000001</v>
      </c>
      <c r="AH29" s="214">
        <v>1.002032</v>
      </c>
      <c r="AI29" s="214">
        <v>1.0598000000000001</v>
      </c>
      <c r="AJ29" s="214">
        <v>1.095</v>
      </c>
      <c r="AK29" s="214">
        <v>1.1814</v>
      </c>
      <c r="AL29" s="214">
        <v>1.1670640000000001</v>
      </c>
      <c r="AM29" s="214">
        <v>1.103936</v>
      </c>
      <c r="AN29" s="214">
        <v>1.0941719999999999</v>
      </c>
      <c r="AO29" s="214">
        <v>1.1160589999999999</v>
      </c>
      <c r="AP29" s="214">
        <v>1.07517</v>
      </c>
      <c r="AQ29" s="214">
        <v>1.0837019999999999</v>
      </c>
      <c r="AR29" s="214">
        <v>1.0800479999999999</v>
      </c>
      <c r="AS29" s="214">
        <v>1.163824</v>
      </c>
      <c r="AT29" s="214">
        <v>1.113829</v>
      </c>
      <c r="AU29" s="214">
        <v>1.046756</v>
      </c>
      <c r="AV29" s="214">
        <v>1.137589</v>
      </c>
      <c r="AW29" s="214">
        <v>1.144355</v>
      </c>
      <c r="AX29" s="214">
        <v>1.12286</v>
      </c>
      <c r="AY29" s="214">
        <v>1.1584620000000001</v>
      </c>
      <c r="AZ29" s="214">
        <v>1.237436</v>
      </c>
      <c r="BA29" s="214">
        <v>1.1637310000000001</v>
      </c>
      <c r="BB29" s="762">
        <v>1.1207389999999999</v>
      </c>
      <c r="BC29" s="214">
        <v>1.2145900000000001</v>
      </c>
      <c r="BD29" s="214">
        <v>1.2012119999999999</v>
      </c>
      <c r="BE29" s="214">
        <v>1.2284029999999999</v>
      </c>
      <c r="BF29" s="355">
        <v>1.233571</v>
      </c>
      <c r="BG29" s="355">
        <v>1.229617</v>
      </c>
      <c r="BH29" s="355">
        <v>1.295196</v>
      </c>
      <c r="BI29" s="355">
        <v>1.368458</v>
      </c>
      <c r="BJ29" s="355">
        <v>1.3854299999999999</v>
      </c>
      <c r="BK29" s="355">
        <v>1.340101</v>
      </c>
      <c r="BL29" s="355">
        <v>1.394925</v>
      </c>
      <c r="BM29" s="355">
        <v>1.389683</v>
      </c>
      <c r="BN29" s="355">
        <v>1.375802</v>
      </c>
      <c r="BO29" s="355">
        <v>1.4091370000000001</v>
      </c>
      <c r="BP29" s="355">
        <v>1.3944350000000001</v>
      </c>
      <c r="BQ29" s="355">
        <v>1.4828619999999999</v>
      </c>
      <c r="BR29" s="355">
        <v>1.4599759999999999</v>
      </c>
      <c r="BS29" s="355">
        <v>1.4837389999999999</v>
      </c>
      <c r="BT29" s="355">
        <v>1.500135</v>
      </c>
      <c r="BU29" s="355">
        <v>1.54</v>
      </c>
      <c r="BV29" s="355">
        <v>1.5409930000000001</v>
      </c>
    </row>
    <row r="30" spans="1:74" x14ac:dyDescent="0.2">
      <c r="A30" s="639" t="s">
        <v>1193</v>
      </c>
      <c r="B30" s="640" t="s">
        <v>1194</v>
      </c>
      <c r="C30" s="214">
        <v>1.7008430000000001</v>
      </c>
      <c r="D30" s="214">
        <v>1.604684</v>
      </c>
      <c r="E30" s="214">
        <v>1.390374</v>
      </c>
      <c r="F30" s="214">
        <v>1.174285</v>
      </c>
      <c r="G30" s="214">
        <v>0.97267300000000001</v>
      </c>
      <c r="H30" s="214">
        <v>0.94874199999999997</v>
      </c>
      <c r="I30" s="214">
        <v>1.0742849999999999</v>
      </c>
      <c r="J30" s="214">
        <v>1.0515300000000001</v>
      </c>
      <c r="K30" s="214">
        <v>1.1121559999999999</v>
      </c>
      <c r="L30" s="214">
        <v>1.3451070000000001</v>
      </c>
      <c r="M30" s="214">
        <v>1.4007050000000001</v>
      </c>
      <c r="N30" s="214">
        <v>1.5430159999999999</v>
      </c>
      <c r="O30" s="214">
        <v>1.703317</v>
      </c>
      <c r="P30" s="214">
        <v>1.445079</v>
      </c>
      <c r="Q30" s="214">
        <v>1.2410669999999999</v>
      </c>
      <c r="R30" s="214">
        <v>1.008805</v>
      </c>
      <c r="S30" s="214">
        <v>0.76988199999999996</v>
      </c>
      <c r="T30" s="214">
        <v>0.94150400000000001</v>
      </c>
      <c r="U30" s="214">
        <v>0.93579199999999996</v>
      </c>
      <c r="V30" s="214">
        <v>1.009844</v>
      </c>
      <c r="W30" s="214">
        <v>1.0759209999999999</v>
      </c>
      <c r="X30" s="214">
        <v>1.13378</v>
      </c>
      <c r="Y30" s="214">
        <v>1.3458619999999999</v>
      </c>
      <c r="Z30" s="214">
        <v>1.408428</v>
      </c>
      <c r="AA30" s="214">
        <v>1.579531</v>
      </c>
      <c r="AB30" s="214">
        <v>1.571634</v>
      </c>
      <c r="AC30" s="214">
        <v>1.2277659999999999</v>
      </c>
      <c r="AD30" s="214">
        <v>0.96604800000000002</v>
      </c>
      <c r="AE30" s="214">
        <v>0.88963099999999995</v>
      </c>
      <c r="AF30" s="214">
        <v>1.052988</v>
      </c>
      <c r="AG30" s="214">
        <v>1.030235</v>
      </c>
      <c r="AH30" s="214">
        <v>1.0419290000000001</v>
      </c>
      <c r="AI30" s="214">
        <v>0.97014400000000001</v>
      </c>
      <c r="AJ30" s="214">
        <v>1.0840639999999999</v>
      </c>
      <c r="AK30" s="214">
        <v>1.1693359999999999</v>
      </c>
      <c r="AL30" s="214">
        <v>1.3838349999999999</v>
      </c>
      <c r="AM30" s="214">
        <v>1.5771489999999999</v>
      </c>
      <c r="AN30" s="214">
        <v>1.4897579999999999</v>
      </c>
      <c r="AO30" s="214">
        <v>1.1602209999999999</v>
      </c>
      <c r="AP30" s="214">
        <v>0.91766800000000004</v>
      </c>
      <c r="AQ30" s="214">
        <v>0.89429199999999998</v>
      </c>
      <c r="AR30" s="214">
        <v>0.81450699999999998</v>
      </c>
      <c r="AS30" s="214">
        <v>0.92683800000000005</v>
      </c>
      <c r="AT30" s="214">
        <v>0.92350100000000002</v>
      </c>
      <c r="AU30" s="214">
        <v>1.096387</v>
      </c>
      <c r="AV30" s="214">
        <v>1.0466040000000001</v>
      </c>
      <c r="AW30" s="214">
        <v>1.1159870000000001</v>
      </c>
      <c r="AX30" s="214">
        <v>1.3753150000000001</v>
      </c>
      <c r="AY30" s="214">
        <v>1.687405</v>
      </c>
      <c r="AZ30" s="214">
        <v>1.3211440000000001</v>
      </c>
      <c r="BA30" s="214">
        <v>1.142585</v>
      </c>
      <c r="BB30" s="762">
        <v>1.051086</v>
      </c>
      <c r="BC30" s="214">
        <v>0.86340499999999998</v>
      </c>
      <c r="BD30" s="214">
        <v>0.88126666666999998</v>
      </c>
      <c r="BE30" s="214">
        <v>0.90207785805999996</v>
      </c>
      <c r="BF30" s="355">
        <v>0.92890320000000004</v>
      </c>
      <c r="BG30" s="355">
        <v>1.017223</v>
      </c>
      <c r="BH30" s="355">
        <v>1.0531550000000001</v>
      </c>
      <c r="BI30" s="355">
        <v>1.1457139999999999</v>
      </c>
      <c r="BJ30" s="355">
        <v>1.3794059999999999</v>
      </c>
      <c r="BK30" s="355">
        <v>1.5801430000000001</v>
      </c>
      <c r="BL30" s="355">
        <v>1.397659</v>
      </c>
      <c r="BM30" s="355">
        <v>1.1948080000000001</v>
      </c>
      <c r="BN30" s="355">
        <v>1.0052099999999999</v>
      </c>
      <c r="BO30" s="355">
        <v>0.87713560000000002</v>
      </c>
      <c r="BP30" s="355">
        <v>0.84901389999999999</v>
      </c>
      <c r="BQ30" s="355">
        <v>0.92491520000000005</v>
      </c>
      <c r="BR30" s="355">
        <v>0.95581590000000005</v>
      </c>
      <c r="BS30" s="355">
        <v>1.0361050000000001</v>
      </c>
      <c r="BT30" s="355">
        <v>1.0735440000000001</v>
      </c>
      <c r="BU30" s="355">
        <v>1.1653260000000001</v>
      </c>
      <c r="BV30" s="355">
        <v>1.409489</v>
      </c>
    </row>
    <row r="31" spans="1:74" x14ac:dyDescent="0.2">
      <c r="A31" s="639" t="s">
        <v>1195</v>
      </c>
      <c r="B31" s="640" t="s">
        <v>1186</v>
      </c>
      <c r="C31" s="214">
        <v>0.10315100000000001</v>
      </c>
      <c r="D31" s="214">
        <v>0.18554899999999999</v>
      </c>
      <c r="E31" s="214">
        <v>0.16999700000000001</v>
      </c>
      <c r="F31" s="214">
        <v>0.186781</v>
      </c>
      <c r="G31" s="214">
        <v>0.17400599999999999</v>
      </c>
      <c r="H31" s="214">
        <v>0.19403500000000001</v>
      </c>
      <c r="I31" s="214">
        <v>0.21732499999999999</v>
      </c>
      <c r="J31" s="214">
        <v>0.17558799999999999</v>
      </c>
      <c r="K31" s="214">
        <v>0.113916</v>
      </c>
      <c r="L31" s="214">
        <v>0.198436</v>
      </c>
      <c r="M31" s="214">
        <v>0.20017599999999999</v>
      </c>
      <c r="N31" s="214">
        <v>0.17330300000000001</v>
      </c>
      <c r="O31" s="214">
        <v>0.165989</v>
      </c>
      <c r="P31" s="214">
        <v>0.14400199999999999</v>
      </c>
      <c r="Q31" s="214">
        <v>0.12595100000000001</v>
      </c>
      <c r="R31" s="214">
        <v>0.218914</v>
      </c>
      <c r="S31" s="214">
        <v>0.18706</v>
      </c>
      <c r="T31" s="214">
        <v>0.147455</v>
      </c>
      <c r="U31" s="214">
        <v>0.15660099999999999</v>
      </c>
      <c r="V31" s="214">
        <v>0.18299299999999999</v>
      </c>
      <c r="W31" s="214">
        <v>0.16670599999999999</v>
      </c>
      <c r="X31" s="214">
        <v>0.23589299999999999</v>
      </c>
      <c r="Y31" s="214">
        <v>0.231684</v>
      </c>
      <c r="Z31" s="214">
        <v>0.20369300000000001</v>
      </c>
      <c r="AA31" s="214">
        <v>0.210095</v>
      </c>
      <c r="AB31" s="214">
        <v>0.13911100000000001</v>
      </c>
      <c r="AC31" s="214">
        <v>0.17494100000000001</v>
      </c>
      <c r="AD31" s="214">
        <v>0.22234599999999999</v>
      </c>
      <c r="AE31" s="214">
        <v>0.28858099999999998</v>
      </c>
      <c r="AF31" s="214">
        <v>0.24226300000000001</v>
      </c>
      <c r="AG31" s="214">
        <v>0.29744100000000001</v>
      </c>
      <c r="AH31" s="214">
        <v>0.24668200000000001</v>
      </c>
      <c r="AI31" s="214">
        <v>0.16597600000000001</v>
      </c>
      <c r="AJ31" s="214">
        <v>0.23176099999999999</v>
      </c>
      <c r="AK31" s="214">
        <v>0.20676</v>
      </c>
      <c r="AL31" s="214">
        <v>0.19980500000000001</v>
      </c>
      <c r="AM31" s="214">
        <v>0.216917</v>
      </c>
      <c r="AN31" s="214">
        <v>0.13935500000000001</v>
      </c>
      <c r="AO31" s="214">
        <v>0.167513</v>
      </c>
      <c r="AP31" s="214">
        <v>0.26216200000000001</v>
      </c>
      <c r="AQ31" s="214">
        <v>0.25238899999999997</v>
      </c>
      <c r="AR31" s="214">
        <v>0.24917400000000001</v>
      </c>
      <c r="AS31" s="214">
        <v>0.20830499999999999</v>
      </c>
      <c r="AT31" s="214">
        <v>0.21066299999999999</v>
      </c>
      <c r="AU31" s="214">
        <v>0.29868299999999998</v>
      </c>
      <c r="AV31" s="214">
        <v>0.22973499999999999</v>
      </c>
      <c r="AW31" s="214">
        <v>0.141599</v>
      </c>
      <c r="AX31" s="214">
        <v>0.130135</v>
      </c>
      <c r="AY31" s="214">
        <v>9.7432000000000005E-2</v>
      </c>
      <c r="AZ31" s="214">
        <v>5.5507000000000001E-2</v>
      </c>
      <c r="BA31" s="214">
        <v>0.20267499999999999</v>
      </c>
      <c r="BB31" s="762">
        <v>0.20374200000000001</v>
      </c>
      <c r="BC31" s="214">
        <v>0.209703</v>
      </c>
      <c r="BD31" s="214">
        <v>0.22712570000000001</v>
      </c>
      <c r="BE31" s="214">
        <v>0.2349994</v>
      </c>
      <c r="BF31" s="355">
        <v>0.2162472</v>
      </c>
      <c r="BG31" s="355">
        <v>0.17855989999999999</v>
      </c>
      <c r="BH31" s="355">
        <v>0.22615440000000001</v>
      </c>
      <c r="BI31" s="355">
        <v>0.2085756</v>
      </c>
      <c r="BJ31" s="355">
        <v>0.20076140000000001</v>
      </c>
      <c r="BK31" s="355">
        <v>0.19958770000000001</v>
      </c>
      <c r="BL31" s="355">
        <v>0.1997292</v>
      </c>
      <c r="BM31" s="355">
        <v>0.20489379999999999</v>
      </c>
      <c r="BN31" s="355">
        <v>0.27286490000000002</v>
      </c>
      <c r="BO31" s="355">
        <v>0.26284049999999998</v>
      </c>
      <c r="BP31" s="355">
        <v>0.24264160000000001</v>
      </c>
      <c r="BQ31" s="355">
        <v>0.25011489999999997</v>
      </c>
      <c r="BR31" s="355">
        <v>0.25326850000000001</v>
      </c>
      <c r="BS31" s="355">
        <v>0.215222</v>
      </c>
      <c r="BT31" s="355">
        <v>0.26272430000000002</v>
      </c>
      <c r="BU31" s="355">
        <v>0.2467094</v>
      </c>
      <c r="BV31" s="355">
        <v>0.23789579999999999</v>
      </c>
    </row>
    <row r="32" spans="1:74" x14ac:dyDescent="0.2">
      <c r="A32" s="639" t="s">
        <v>941</v>
      </c>
      <c r="B32" s="640" t="s">
        <v>1187</v>
      </c>
      <c r="C32" s="214">
        <v>3.2238000000000003E-2</v>
      </c>
      <c r="D32" s="214">
        <v>-1.8321E-2</v>
      </c>
      <c r="E32" s="214">
        <v>6.7559999999999995E-2</v>
      </c>
      <c r="F32" s="214">
        <v>4.6733999999999998E-2</v>
      </c>
      <c r="G32" s="214">
        <v>7.7313000000000007E-2</v>
      </c>
      <c r="H32" s="214">
        <v>0.11615200000000001</v>
      </c>
      <c r="I32" s="214">
        <v>-3.7383E-2</v>
      </c>
      <c r="J32" s="214">
        <v>4.1739999999999999E-2</v>
      </c>
      <c r="K32" s="214">
        <v>0.156163</v>
      </c>
      <c r="L32" s="214">
        <v>-7.5249999999999996E-3</v>
      </c>
      <c r="M32" s="214">
        <v>0.110329</v>
      </c>
      <c r="N32" s="214">
        <v>8.4941000000000003E-2</v>
      </c>
      <c r="O32" s="214">
        <v>5.0706000000000001E-2</v>
      </c>
      <c r="P32" s="214">
        <v>6.9922999999999999E-2</v>
      </c>
      <c r="Q32" s="214">
        <v>2.2904999999999998E-2</v>
      </c>
      <c r="R32" s="214">
        <v>1.529E-2</v>
      </c>
      <c r="S32" s="214">
        <v>2.3560000000000001E-2</v>
      </c>
      <c r="T32" s="214">
        <v>8.6926000000000003E-2</v>
      </c>
      <c r="U32" s="214">
        <v>6.7380000000000001E-3</v>
      </c>
      <c r="V32" s="214">
        <v>3.8332999999999999E-2</v>
      </c>
      <c r="W32" s="214">
        <v>7.8171000000000004E-2</v>
      </c>
      <c r="X32" s="214">
        <v>8.0200999999999995E-2</v>
      </c>
      <c r="Y32" s="214">
        <v>5.4266000000000002E-2</v>
      </c>
      <c r="Z32" s="214">
        <v>0.104488</v>
      </c>
      <c r="AA32" s="214">
        <v>6.3402E-2</v>
      </c>
      <c r="AB32" s="214">
        <v>8.1855999999999998E-2</v>
      </c>
      <c r="AC32" s="214">
        <v>0.140654</v>
      </c>
      <c r="AD32" s="214">
        <v>0.11766799999999999</v>
      </c>
      <c r="AE32" s="214">
        <v>6.9398000000000001E-2</v>
      </c>
      <c r="AF32" s="214">
        <v>9.2608999999999997E-2</v>
      </c>
      <c r="AG32" s="214">
        <v>7.8088000000000005E-2</v>
      </c>
      <c r="AH32" s="214">
        <v>0.15328600000000001</v>
      </c>
      <c r="AI32" s="214">
        <v>7.2658E-2</v>
      </c>
      <c r="AJ32" s="214">
        <v>0.13906299999999999</v>
      </c>
      <c r="AK32" s="214">
        <v>4.3763999999999997E-2</v>
      </c>
      <c r="AL32" s="214">
        <v>8.6437E-2</v>
      </c>
      <c r="AM32" s="214">
        <v>5.9264999999999998E-2</v>
      </c>
      <c r="AN32" s="214">
        <v>9.7900000000000005E-4</v>
      </c>
      <c r="AO32" s="214">
        <v>6.2993999999999994E-2</v>
      </c>
      <c r="AP32" s="214">
        <v>4.1641999999999998E-2</v>
      </c>
      <c r="AQ32" s="214">
        <v>3.0203000000000001E-2</v>
      </c>
      <c r="AR32" s="214">
        <v>5.0332000000000002E-2</v>
      </c>
      <c r="AS32" s="214">
        <v>8.3350999999999995E-2</v>
      </c>
      <c r="AT32" s="214">
        <v>4.9972000000000003E-2</v>
      </c>
      <c r="AU32" s="214">
        <v>7.8231999999999996E-2</v>
      </c>
      <c r="AV32" s="214">
        <v>0.12681400000000001</v>
      </c>
      <c r="AW32" s="214">
        <v>8.4973999999999994E-2</v>
      </c>
      <c r="AX32" s="214">
        <v>0.110334</v>
      </c>
      <c r="AY32" s="214">
        <v>9.4049999999999995E-2</v>
      </c>
      <c r="AZ32" s="214">
        <v>9.6876000000000004E-2</v>
      </c>
      <c r="BA32" s="214">
        <v>0.110264</v>
      </c>
      <c r="BB32" s="762">
        <v>0.10470699999999999</v>
      </c>
      <c r="BC32" s="214">
        <v>0.108843</v>
      </c>
      <c r="BD32" s="214">
        <v>7.3017899999999997E-2</v>
      </c>
      <c r="BE32" s="214">
        <v>4.93257E-2</v>
      </c>
      <c r="BF32" s="355">
        <v>7.6290899999999995E-2</v>
      </c>
      <c r="BG32" s="355">
        <v>6.9966100000000003E-2</v>
      </c>
      <c r="BH32" s="355">
        <v>7.4163999999999994E-2</v>
      </c>
      <c r="BI32" s="355">
        <v>6.9309499999999996E-2</v>
      </c>
      <c r="BJ32" s="355">
        <v>7.0395799999999994E-2</v>
      </c>
      <c r="BK32" s="355">
        <v>3.0538699999999998E-2</v>
      </c>
      <c r="BL32" s="355">
        <v>5.6048000000000001E-2</v>
      </c>
      <c r="BM32" s="355">
        <v>7.12917E-2</v>
      </c>
      <c r="BN32" s="355">
        <v>5.3502099999999997E-2</v>
      </c>
      <c r="BO32" s="355">
        <v>4.7095999999999999E-2</v>
      </c>
      <c r="BP32" s="355">
        <v>7.3017799999999994E-2</v>
      </c>
      <c r="BQ32" s="355">
        <v>2.93257E-2</v>
      </c>
      <c r="BR32" s="355">
        <v>8.27875E-2</v>
      </c>
      <c r="BS32" s="355">
        <v>6.7855899999999997E-2</v>
      </c>
      <c r="BT32" s="355">
        <v>7.4849399999999996E-2</v>
      </c>
      <c r="BU32" s="355">
        <v>5.6086799999999999E-2</v>
      </c>
      <c r="BV32" s="355">
        <v>7.4690900000000005E-2</v>
      </c>
    </row>
    <row r="33" spans="1:74" x14ac:dyDescent="0.2">
      <c r="A33" s="639"/>
      <c r="B33" s="640"/>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7"/>
      <c r="AZ33" s="647"/>
      <c r="BA33" s="647"/>
      <c r="BB33" s="763"/>
      <c r="BC33" s="647"/>
      <c r="BD33" s="647"/>
      <c r="BE33" s="647"/>
      <c r="BF33" s="405"/>
      <c r="BG33" s="405"/>
      <c r="BH33" s="405"/>
      <c r="BI33" s="405"/>
      <c r="BJ33" s="405"/>
      <c r="BK33" s="405"/>
      <c r="BL33" s="405"/>
      <c r="BM33" s="405"/>
      <c r="BN33" s="405"/>
      <c r="BO33" s="405"/>
      <c r="BP33" s="405"/>
      <c r="BQ33" s="405"/>
      <c r="BR33" s="405"/>
      <c r="BS33" s="405"/>
      <c r="BT33" s="405"/>
      <c r="BU33" s="405"/>
      <c r="BV33" s="405"/>
    </row>
    <row r="34" spans="1:74" x14ac:dyDescent="0.2">
      <c r="A34" s="639"/>
      <c r="B34" s="155" t="s">
        <v>1196</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7"/>
      <c r="AZ34" s="647"/>
      <c r="BA34" s="647"/>
      <c r="BB34" s="763"/>
      <c r="BC34" s="647"/>
      <c r="BD34" s="647"/>
      <c r="BE34" s="647"/>
      <c r="BF34" s="405"/>
      <c r="BG34" s="405"/>
      <c r="BH34" s="405"/>
      <c r="BI34" s="405"/>
      <c r="BJ34" s="405"/>
      <c r="BK34" s="405"/>
      <c r="BL34" s="405"/>
      <c r="BM34" s="405"/>
      <c r="BN34" s="405"/>
      <c r="BO34" s="405"/>
      <c r="BP34" s="405"/>
      <c r="BQ34" s="405"/>
      <c r="BR34" s="405"/>
      <c r="BS34" s="405"/>
      <c r="BT34" s="405"/>
      <c r="BU34" s="405"/>
      <c r="BV34" s="405"/>
    </row>
    <row r="35" spans="1:74" x14ac:dyDescent="0.2">
      <c r="A35" s="639" t="s">
        <v>1197</v>
      </c>
      <c r="B35" s="640" t="s">
        <v>1192</v>
      </c>
      <c r="C35" s="214">
        <v>34.222999999999999</v>
      </c>
      <c r="D35" s="214">
        <v>33.799999999999997</v>
      </c>
      <c r="E35" s="214">
        <v>34.703000000000003</v>
      </c>
      <c r="F35" s="214">
        <v>35.203000000000003</v>
      </c>
      <c r="G35" s="214">
        <v>35.305</v>
      </c>
      <c r="H35" s="214">
        <v>35.024000000000001</v>
      </c>
      <c r="I35" s="214">
        <v>33.581000000000003</v>
      </c>
      <c r="J35" s="214">
        <v>35.024999999999999</v>
      </c>
      <c r="K35" s="214">
        <v>34.780999999999999</v>
      </c>
      <c r="L35" s="214">
        <v>34.445999999999998</v>
      </c>
      <c r="M35" s="214">
        <v>33.128999999999998</v>
      </c>
      <c r="N35" s="214">
        <v>30.818000000000001</v>
      </c>
      <c r="O35" s="214">
        <v>29.908999999999999</v>
      </c>
      <c r="P35" s="214">
        <v>29.712</v>
      </c>
      <c r="Q35" s="214">
        <v>30.446999999999999</v>
      </c>
      <c r="R35" s="214">
        <v>34.600999999999999</v>
      </c>
      <c r="S35" s="214">
        <v>36.808</v>
      </c>
      <c r="T35" s="214">
        <v>40.052</v>
      </c>
      <c r="U35" s="214">
        <v>41.19</v>
      </c>
      <c r="V35" s="214">
        <v>38.113999999999997</v>
      </c>
      <c r="W35" s="214">
        <v>37.496000000000002</v>
      </c>
      <c r="X35" s="214">
        <v>38.130000000000003</v>
      </c>
      <c r="Y35" s="214">
        <v>36.366</v>
      </c>
      <c r="Z35" s="214">
        <v>34.863</v>
      </c>
      <c r="AA35" s="214">
        <v>33.174999999999997</v>
      </c>
      <c r="AB35" s="214">
        <v>30.545999999999999</v>
      </c>
      <c r="AC35" s="214">
        <v>31.597999999999999</v>
      </c>
      <c r="AD35" s="214">
        <v>32.298000000000002</v>
      </c>
      <c r="AE35" s="214">
        <v>31.844999999999999</v>
      </c>
      <c r="AF35" s="214">
        <v>31.591999999999999</v>
      </c>
      <c r="AG35" s="214">
        <v>30.736999999999998</v>
      </c>
      <c r="AH35" s="214">
        <v>33.119999999999997</v>
      </c>
      <c r="AI35" s="214">
        <v>33.841999999999999</v>
      </c>
      <c r="AJ35" s="214">
        <v>34.439</v>
      </c>
      <c r="AK35" s="214">
        <v>34.343000000000004</v>
      </c>
      <c r="AL35" s="214">
        <v>34.314999999999998</v>
      </c>
      <c r="AM35" s="214">
        <v>33.243000000000002</v>
      </c>
      <c r="AN35" s="214">
        <v>32.732999999999997</v>
      </c>
      <c r="AO35" s="214">
        <v>35.234000000000002</v>
      </c>
      <c r="AP35" s="214">
        <v>39.064</v>
      </c>
      <c r="AQ35" s="214">
        <v>44.951999999999998</v>
      </c>
      <c r="AR35" s="214">
        <v>51.566000000000003</v>
      </c>
      <c r="AS35" s="214">
        <v>52.942</v>
      </c>
      <c r="AT35" s="214">
        <v>49.540999999999997</v>
      </c>
      <c r="AU35" s="214">
        <v>49.601999999999997</v>
      </c>
      <c r="AV35" s="214">
        <v>51.801000000000002</v>
      </c>
      <c r="AW35" s="214">
        <v>55.209000000000003</v>
      </c>
      <c r="AX35" s="214">
        <v>54.005000000000003</v>
      </c>
      <c r="AY35" s="214">
        <v>52.11</v>
      </c>
      <c r="AZ35" s="214">
        <v>52.515999999999998</v>
      </c>
      <c r="BA35" s="214">
        <v>54.304000000000002</v>
      </c>
      <c r="BB35" s="762">
        <v>56.423999999999999</v>
      </c>
      <c r="BC35" s="214">
        <v>56.618000000000002</v>
      </c>
      <c r="BD35" s="214">
        <v>58.379890000000003</v>
      </c>
      <c r="BE35" s="214">
        <v>58.021819999999998</v>
      </c>
      <c r="BF35" s="355">
        <v>56.721260000000001</v>
      </c>
      <c r="BG35" s="355">
        <v>56.937109999999997</v>
      </c>
      <c r="BH35" s="355">
        <v>57.617319999999999</v>
      </c>
      <c r="BI35" s="355">
        <v>58.008310000000002</v>
      </c>
      <c r="BJ35" s="355">
        <v>55.870460000000001</v>
      </c>
      <c r="BK35" s="355">
        <v>55.319519999999997</v>
      </c>
      <c r="BL35" s="355">
        <v>55.890189999999997</v>
      </c>
      <c r="BM35" s="355">
        <v>57.4773</v>
      </c>
      <c r="BN35" s="355">
        <v>58.743819999999999</v>
      </c>
      <c r="BO35" s="355">
        <v>59.768479999999997</v>
      </c>
      <c r="BP35" s="355">
        <v>59.672040000000003</v>
      </c>
      <c r="BQ35" s="355">
        <v>58.30491</v>
      </c>
      <c r="BR35" s="355">
        <v>56.957769999999996</v>
      </c>
      <c r="BS35" s="355">
        <v>57.057220000000001</v>
      </c>
      <c r="BT35" s="355">
        <v>57.497410000000002</v>
      </c>
      <c r="BU35" s="355">
        <v>57.582830000000001</v>
      </c>
      <c r="BV35" s="355">
        <v>55.296709999999997</v>
      </c>
    </row>
    <row r="36" spans="1:74" x14ac:dyDescent="0.2">
      <c r="A36" s="639" t="s">
        <v>1198</v>
      </c>
      <c r="B36" s="640" t="s">
        <v>1194</v>
      </c>
      <c r="C36" s="214">
        <v>55.875</v>
      </c>
      <c r="D36" s="214">
        <v>46.994999999999997</v>
      </c>
      <c r="E36" s="214">
        <v>40.674999999999997</v>
      </c>
      <c r="F36" s="214">
        <v>41.058</v>
      </c>
      <c r="G36" s="214">
        <v>46.901000000000003</v>
      </c>
      <c r="H36" s="214">
        <v>55.308</v>
      </c>
      <c r="I36" s="214">
        <v>59.920999999999999</v>
      </c>
      <c r="J36" s="214">
        <v>65.364999999999995</v>
      </c>
      <c r="K36" s="214">
        <v>68.099000000000004</v>
      </c>
      <c r="L36" s="214">
        <v>62.526000000000003</v>
      </c>
      <c r="M36" s="214">
        <v>56.088000000000001</v>
      </c>
      <c r="N36" s="214">
        <v>45.076999999999998</v>
      </c>
      <c r="O36" s="214">
        <v>31.544</v>
      </c>
      <c r="P36" s="214">
        <v>28.213999999999999</v>
      </c>
      <c r="Q36" s="214">
        <v>28.806999999999999</v>
      </c>
      <c r="R36" s="214">
        <v>34.811999999999998</v>
      </c>
      <c r="S36" s="214">
        <v>47.222000000000001</v>
      </c>
      <c r="T36" s="214">
        <v>57.899000000000001</v>
      </c>
      <c r="U36" s="214">
        <v>67.863</v>
      </c>
      <c r="V36" s="214">
        <v>77.239000000000004</v>
      </c>
      <c r="W36" s="214">
        <v>81.408000000000001</v>
      </c>
      <c r="X36" s="214">
        <v>81.543999999999997</v>
      </c>
      <c r="Y36" s="214">
        <v>80.706000000000003</v>
      </c>
      <c r="Z36" s="214">
        <v>77.945999999999998</v>
      </c>
      <c r="AA36" s="214">
        <v>68.328000000000003</v>
      </c>
      <c r="AB36" s="214">
        <v>55.893999999999998</v>
      </c>
      <c r="AC36" s="214">
        <v>59.232999999999997</v>
      </c>
      <c r="AD36" s="214">
        <v>67.513999999999996</v>
      </c>
      <c r="AE36" s="214">
        <v>78.296000000000006</v>
      </c>
      <c r="AF36" s="214">
        <v>84.75</v>
      </c>
      <c r="AG36" s="214">
        <v>91.007000000000005</v>
      </c>
      <c r="AH36" s="214">
        <v>97.57</v>
      </c>
      <c r="AI36" s="214">
        <v>100.19</v>
      </c>
      <c r="AJ36" s="214">
        <v>104.54600000000001</v>
      </c>
      <c r="AK36" s="214">
        <v>104.40600000000001</v>
      </c>
      <c r="AL36" s="214">
        <v>96.247</v>
      </c>
      <c r="AM36" s="214">
        <v>78.414000000000001</v>
      </c>
      <c r="AN36" s="214">
        <v>64.796999999999997</v>
      </c>
      <c r="AO36" s="214">
        <v>66.378</v>
      </c>
      <c r="AP36" s="214">
        <v>73.861000000000004</v>
      </c>
      <c r="AQ36" s="214">
        <v>76.605000000000004</v>
      </c>
      <c r="AR36" s="214">
        <v>85.179000000000002</v>
      </c>
      <c r="AS36" s="214">
        <v>90.602000000000004</v>
      </c>
      <c r="AT36" s="214">
        <v>98.822999999999993</v>
      </c>
      <c r="AU36" s="214">
        <v>103.828</v>
      </c>
      <c r="AV36" s="214">
        <v>102.093</v>
      </c>
      <c r="AW36" s="214">
        <v>100.90900000000001</v>
      </c>
      <c r="AX36" s="214">
        <v>84.096000000000004</v>
      </c>
      <c r="AY36" s="214">
        <v>59.442</v>
      </c>
      <c r="AZ36" s="214">
        <v>50.591000000000001</v>
      </c>
      <c r="BA36" s="214">
        <v>43.978000000000002</v>
      </c>
      <c r="BB36" s="762">
        <v>42.886000000000003</v>
      </c>
      <c r="BC36" s="214">
        <v>50.16</v>
      </c>
      <c r="BD36" s="214">
        <v>60.606571428999999</v>
      </c>
      <c r="BE36" s="214">
        <v>68.104358957000002</v>
      </c>
      <c r="BF36" s="355">
        <v>75.30377</v>
      </c>
      <c r="BG36" s="355">
        <v>80.248890000000003</v>
      </c>
      <c r="BH36" s="355">
        <v>80.94847</v>
      </c>
      <c r="BI36" s="355">
        <v>79.006780000000006</v>
      </c>
      <c r="BJ36" s="355">
        <v>68.167730000000006</v>
      </c>
      <c r="BK36" s="355">
        <v>52.317770000000003</v>
      </c>
      <c r="BL36" s="355">
        <v>43.094929999999998</v>
      </c>
      <c r="BM36" s="355">
        <v>43.943570000000001</v>
      </c>
      <c r="BN36" s="355">
        <v>50.37039</v>
      </c>
      <c r="BO36" s="355">
        <v>58.95758</v>
      </c>
      <c r="BP36" s="355">
        <v>67.559100000000001</v>
      </c>
      <c r="BQ36" s="355">
        <v>75.811679999999996</v>
      </c>
      <c r="BR36" s="355">
        <v>83.741820000000004</v>
      </c>
      <c r="BS36" s="355">
        <v>87.95138</v>
      </c>
      <c r="BT36" s="355">
        <v>88.719620000000006</v>
      </c>
      <c r="BU36" s="355">
        <v>86.439139999999995</v>
      </c>
      <c r="BV36" s="355">
        <v>75.653419999999997</v>
      </c>
    </row>
    <row r="37" spans="1:74" x14ac:dyDescent="0.2">
      <c r="A37" s="639" t="s">
        <v>1199</v>
      </c>
      <c r="B37" s="640" t="s">
        <v>1186</v>
      </c>
      <c r="C37" s="214">
        <v>31.102</v>
      </c>
      <c r="D37" s="214">
        <v>26.875</v>
      </c>
      <c r="E37" s="214">
        <v>27.943000000000001</v>
      </c>
      <c r="F37" s="214">
        <v>35.119</v>
      </c>
      <c r="G37" s="214">
        <v>44.92</v>
      </c>
      <c r="H37" s="214">
        <v>52.84</v>
      </c>
      <c r="I37" s="214">
        <v>60.1</v>
      </c>
      <c r="J37" s="214">
        <v>68.088999999999999</v>
      </c>
      <c r="K37" s="214">
        <v>69.594999999999999</v>
      </c>
      <c r="L37" s="214">
        <v>62.18</v>
      </c>
      <c r="M37" s="214">
        <v>49.973999999999997</v>
      </c>
      <c r="N37" s="214">
        <v>38.058999999999997</v>
      </c>
      <c r="O37" s="214">
        <v>28.135000000000002</v>
      </c>
      <c r="P37" s="214">
        <v>24.370999999999999</v>
      </c>
      <c r="Q37" s="214">
        <v>26.306999999999999</v>
      </c>
      <c r="R37" s="214">
        <v>33.110999999999997</v>
      </c>
      <c r="S37" s="214">
        <v>42.067</v>
      </c>
      <c r="T37" s="214">
        <v>52.347000000000001</v>
      </c>
      <c r="U37" s="214">
        <v>62.920999999999999</v>
      </c>
      <c r="V37" s="214">
        <v>71.977000000000004</v>
      </c>
      <c r="W37" s="214">
        <v>72.403000000000006</v>
      </c>
      <c r="X37" s="214">
        <v>66.212999999999994</v>
      </c>
      <c r="Y37" s="214">
        <v>54.15</v>
      </c>
      <c r="Z37" s="214">
        <v>41.947000000000003</v>
      </c>
      <c r="AA37" s="214">
        <v>33.048999999999999</v>
      </c>
      <c r="AB37" s="214">
        <v>29.367000000000001</v>
      </c>
      <c r="AC37" s="214">
        <v>32.478000000000002</v>
      </c>
      <c r="AD37" s="214">
        <v>41.503999999999998</v>
      </c>
      <c r="AE37" s="214">
        <v>50.624000000000002</v>
      </c>
      <c r="AF37" s="214">
        <v>59.155000000000001</v>
      </c>
      <c r="AG37" s="214">
        <v>66.296999999999997</v>
      </c>
      <c r="AH37" s="214">
        <v>74.212999999999994</v>
      </c>
      <c r="AI37" s="214">
        <v>76.301000000000002</v>
      </c>
      <c r="AJ37" s="214">
        <v>70.325000000000003</v>
      </c>
      <c r="AK37" s="214">
        <v>58.11</v>
      </c>
      <c r="AL37" s="214">
        <v>45.962000000000003</v>
      </c>
      <c r="AM37" s="214">
        <v>33.597999999999999</v>
      </c>
      <c r="AN37" s="214">
        <v>29.652000000000001</v>
      </c>
      <c r="AO37" s="214">
        <v>32.39</v>
      </c>
      <c r="AP37" s="214">
        <v>37.058999999999997</v>
      </c>
      <c r="AQ37" s="214">
        <v>44.975999999999999</v>
      </c>
      <c r="AR37" s="214">
        <v>54.101999999999997</v>
      </c>
      <c r="AS37" s="214">
        <v>64.656999999999996</v>
      </c>
      <c r="AT37" s="214">
        <v>75.882000000000005</v>
      </c>
      <c r="AU37" s="214">
        <v>73.350999999999999</v>
      </c>
      <c r="AV37" s="214">
        <v>65.48</v>
      </c>
      <c r="AW37" s="214">
        <v>52.726999999999997</v>
      </c>
      <c r="AX37" s="214">
        <v>40.332999999999998</v>
      </c>
      <c r="AY37" s="214">
        <v>32.985999999999997</v>
      </c>
      <c r="AZ37" s="214">
        <v>30.885000000000002</v>
      </c>
      <c r="BA37" s="214">
        <v>31.681000000000001</v>
      </c>
      <c r="BB37" s="762">
        <v>38.366</v>
      </c>
      <c r="BC37" s="214">
        <v>49.28</v>
      </c>
      <c r="BD37" s="214">
        <v>57.299457142999998</v>
      </c>
      <c r="BE37" s="214">
        <v>64.054099496000006</v>
      </c>
      <c r="BF37" s="355">
        <v>71.571430000000007</v>
      </c>
      <c r="BG37" s="355">
        <v>72.465599999999995</v>
      </c>
      <c r="BH37" s="355">
        <v>66.112430000000003</v>
      </c>
      <c r="BI37" s="355">
        <v>54.508929999999999</v>
      </c>
      <c r="BJ37" s="355">
        <v>43.019219999999997</v>
      </c>
      <c r="BK37" s="355">
        <v>37.439720000000001</v>
      </c>
      <c r="BL37" s="355">
        <v>33.350149999999999</v>
      </c>
      <c r="BM37" s="355">
        <v>35.374290000000002</v>
      </c>
      <c r="BN37" s="355">
        <v>41.214460000000003</v>
      </c>
      <c r="BO37" s="355">
        <v>49.420029999999997</v>
      </c>
      <c r="BP37" s="355">
        <v>57.864600000000003</v>
      </c>
      <c r="BQ37" s="355">
        <v>65.0946</v>
      </c>
      <c r="BR37" s="355">
        <v>72.611930000000001</v>
      </c>
      <c r="BS37" s="355">
        <v>73.506100000000004</v>
      </c>
      <c r="BT37" s="355">
        <v>67.152929999999998</v>
      </c>
      <c r="BU37" s="355">
        <v>55.549430000000001</v>
      </c>
      <c r="BV37" s="355">
        <v>44.059719999999999</v>
      </c>
    </row>
    <row r="38" spans="1:74" x14ac:dyDescent="0.2">
      <c r="A38" s="639" t="s">
        <v>948</v>
      </c>
      <c r="B38" s="640" t="s">
        <v>1187</v>
      </c>
      <c r="C38" s="214">
        <v>13.709</v>
      </c>
      <c r="D38" s="214">
        <v>13.778</v>
      </c>
      <c r="E38" s="214">
        <v>13.045999999999999</v>
      </c>
      <c r="F38" s="214">
        <v>14.324</v>
      </c>
      <c r="G38" s="214">
        <v>15.89</v>
      </c>
      <c r="H38" s="214">
        <v>17.225000000000001</v>
      </c>
      <c r="I38" s="214">
        <v>19.001000000000001</v>
      </c>
      <c r="J38" s="214">
        <v>18.832999999999998</v>
      </c>
      <c r="K38" s="214">
        <v>18.355</v>
      </c>
      <c r="L38" s="214">
        <v>17.646000000000001</v>
      </c>
      <c r="M38" s="214">
        <v>18.094999999999999</v>
      </c>
      <c r="N38" s="214">
        <v>14.471</v>
      </c>
      <c r="O38" s="214">
        <v>13.792</v>
      </c>
      <c r="P38" s="214">
        <v>13.257</v>
      </c>
      <c r="Q38" s="214">
        <v>13.984999999999999</v>
      </c>
      <c r="R38" s="214">
        <v>15.433</v>
      </c>
      <c r="S38" s="214">
        <v>16.707999999999998</v>
      </c>
      <c r="T38" s="214">
        <v>15.77</v>
      </c>
      <c r="U38" s="214">
        <v>17.657</v>
      </c>
      <c r="V38" s="214">
        <v>19.440999999999999</v>
      </c>
      <c r="W38" s="214">
        <v>20.387</v>
      </c>
      <c r="X38" s="214">
        <v>21.152999999999999</v>
      </c>
      <c r="Y38" s="214">
        <v>21.283000000000001</v>
      </c>
      <c r="Z38" s="214">
        <v>20.608000000000001</v>
      </c>
      <c r="AA38" s="214">
        <v>20.603999999999999</v>
      </c>
      <c r="AB38" s="214">
        <v>18.888999999999999</v>
      </c>
      <c r="AC38" s="214">
        <v>17.219000000000001</v>
      </c>
      <c r="AD38" s="214">
        <v>18.190999999999999</v>
      </c>
      <c r="AE38" s="214">
        <v>19.492000000000001</v>
      </c>
      <c r="AF38" s="214">
        <v>20.492000000000001</v>
      </c>
      <c r="AG38" s="214">
        <v>20.99</v>
      </c>
      <c r="AH38" s="214">
        <v>19.440999999999999</v>
      </c>
      <c r="AI38" s="214">
        <v>18.901</v>
      </c>
      <c r="AJ38" s="214">
        <v>18.82</v>
      </c>
      <c r="AK38" s="214">
        <v>20.151</v>
      </c>
      <c r="AL38" s="214">
        <v>20.515999999999998</v>
      </c>
      <c r="AM38" s="214">
        <v>19.657</v>
      </c>
      <c r="AN38" s="214">
        <v>20.579000000000001</v>
      </c>
      <c r="AO38" s="214">
        <v>20.401</v>
      </c>
      <c r="AP38" s="214">
        <v>20.248000000000001</v>
      </c>
      <c r="AQ38" s="214">
        <v>20.552</v>
      </c>
      <c r="AR38" s="214">
        <v>20.934999999999999</v>
      </c>
      <c r="AS38" s="214">
        <v>21.95</v>
      </c>
      <c r="AT38" s="214">
        <v>24.338000000000001</v>
      </c>
      <c r="AU38" s="214">
        <v>24.856000000000002</v>
      </c>
      <c r="AV38" s="214">
        <v>25.123999999999999</v>
      </c>
      <c r="AW38" s="214">
        <v>25.783999999999999</v>
      </c>
      <c r="AX38" s="214">
        <v>25.032</v>
      </c>
      <c r="AY38" s="214">
        <v>24.547000000000001</v>
      </c>
      <c r="AZ38" s="214">
        <v>22.815999999999999</v>
      </c>
      <c r="BA38" s="214">
        <v>21.492999999999999</v>
      </c>
      <c r="BB38" s="762">
        <v>20.518000000000001</v>
      </c>
      <c r="BC38" s="214">
        <v>19.545000000000002</v>
      </c>
      <c r="BD38" s="214">
        <v>19.95251</v>
      </c>
      <c r="BE38" s="214">
        <v>20.890699999999999</v>
      </c>
      <c r="BF38" s="355">
        <v>21.417829999999999</v>
      </c>
      <c r="BG38" s="355">
        <v>21.096720000000001</v>
      </c>
      <c r="BH38" s="355">
        <v>20.55808</v>
      </c>
      <c r="BI38" s="355">
        <v>20.594539999999999</v>
      </c>
      <c r="BJ38" s="355">
        <v>20.54889</v>
      </c>
      <c r="BK38" s="355">
        <v>20.64893</v>
      </c>
      <c r="BL38" s="355">
        <v>19.81427</v>
      </c>
      <c r="BM38" s="355">
        <v>19.666740000000001</v>
      </c>
      <c r="BN38" s="355">
        <v>20.036770000000001</v>
      </c>
      <c r="BO38" s="355">
        <v>20.889099999999999</v>
      </c>
      <c r="BP38" s="355">
        <v>21.444780000000002</v>
      </c>
      <c r="BQ38" s="355">
        <v>22.522069999999999</v>
      </c>
      <c r="BR38" s="355">
        <v>22.858460000000001</v>
      </c>
      <c r="BS38" s="355">
        <v>22.406600000000001</v>
      </c>
      <c r="BT38" s="355">
        <v>22.065180000000002</v>
      </c>
      <c r="BU38" s="355">
        <v>22.413419999999999</v>
      </c>
      <c r="BV38" s="355">
        <v>22.171250000000001</v>
      </c>
    </row>
    <row r="39" spans="1:74" x14ac:dyDescent="0.2">
      <c r="A39" s="639"/>
      <c r="C39" s="643"/>
      <c r="D39" s="643"/>
      <c r="E39" s="643"/>
      <c r="F39" s="643"/>
      <c r="G39" s="643"/>
      <c r="H39" s="643"/>
      <c r="I39" s="643"/>
      <c r="J39" s="643"/>
      <c r="K39" s="643"/>
      <c r="L39" s="643"/>
      <c r="M39" s="643"/>
      <c r="N39" s="643"/>
      <c r="O39" s="643"/>
      <c r="P39" s="643"/>
      <c r="Q39" s="643"/>
      <c r="R39" s="643"/>
      <c r="S39" s="643"/>
      <c r="T39" s="643"/>
      <c r="U39" s="643"/>
      <c r="V39" s="643"/>
      <c r="W39" s="643"/>
      <c r="X39" s="643"/>
      <c r="Y39" s="643"/>
      <c r="Z39" s="643"/>
      <c r="AA39" s="643"/>
      <c r="AB39" s="643"/>
      <c r="AC39" s="643"/>
      <c r="AD39" s="643"/>
      <c r="AE39" s="643"/>
      <c r="AF39" s="643"/>
      <c r="AG39" s="643"/>
      <c r="AH39" s="643"/>
      <c r="AI39" s="643"/>
      <c r="AJ39" s="643"/>
      <c r="AK39" s="643"/>
      <c r="AL39" s="643"/>
      <c r="AM39" s="643"/>
      <c r="AN39" s="643"/>
      <c r="AO39" s="643"/>
      <c r="AP39" s="643"/>
      <c r="AQ39" s="643"/>
      <c r="AR39" s="643"/>
      <c r="AS39" s="643"/>
      <c r="AT39" s="643"/>
      <c r="AU39" s="643"/>
      <c r="AV39" s="643"/>
      <c r="AW39" s="643"/>
      <c r="AX39" s="643"/>
      <c r="AY39" s="758"/>
      <c r="AZ39" s="758"/>
      <c r="BA39" s="758"/>
      <c r="BB39" s="764"/>
      <c r="BC39" s="758"/>
      <c r="BD39" s="758"/>
      <c r="BE39" s="758"/>
      <c r="BF39" s="644"/>
      <c r="BG39" s="644"/>
      <c r="BH39" s="644"/>
      <c r="BI39" s="644"/>
      <c r="BJ39" s="644"/>
      <c r="BK39" s="644"/>
      <c r="BL39" s="644"/>
      <c r="BM39" s="644"/>
      <c r="BN39" s="644"/>
      <c r="BO39" s="644"/>
      <c r="BP39" s="644"/>
      <c r="BQ39" s="644"/>
      <c r="BR39" s="644"/>
      <c r="BS39" s="644"/>
      <c r="BT39" s="644"/>
      <c r="BU39" s="644"/>
      <c r="BV39" s="644"/>
    </row>
    <row r="40" spans="1:74" ht="11.1" customHeight="1" x14ac:dyDescent="0.2">
      <c r="A40" s="57"/>
      <c r="B40" s="155" t="s">
        <v>713</v>
      </c>
      <c r="C40" s="641"/>
      <c r="D40" s="641"/>
      <c r="E40" s="641"/>
      <c r="F40" s="641"/>
      <c r="G40" s="641"/>
      <c r="H40" s="641"/>
      <c r="I40" s="641"/>
      <c r="J40" s="641"/>
      <c r="K40" s="641"/>
      <c r="L40" s="641"/>
      <c r="M40" s="641"/>
      <c r="N40" s="641"/>
      <c r="O40" s="641"/>
      <c r="P40" s="641"/>
      <c r="Q40" s="641"/>
      <c r="R40" s="641"/>
      <c r="S40" s="641"/>
      <c r="T40" s="641"/>
      <c r="U40" s="641"/>
      <c r="V40" s="641"/>
      <c r="W40" s="641"/>
      <c r="X40" s="641"/>
      <c r="Y40" s="641"/>
      <c r="Z40" s="641"/>
      <c r="AA40" s="641"/>
      <c r="AB40" s="641"/>
      <c r="AC40" s="641"/>
      <c r="AD40" s="641"/>
      <c r="AE40" s="641"/>
      <c r="AF40" s="641"/>
      <c r="AG40" s="641"/>
      <c r="AH40" s="641"/>
      <c r="AI40" s="641"/>
      <c r="AJ40" s="641"/>
      <c r="AK40" s="641"/>
      <c r="AL40" s="641"/>
      <c r="AM40" s="641"/>
      <c r="AN40" s="641"/>
      <c r="AO40" s="641"/>
      <c r="AP40" s="641"/>
      <c r="AQ40" s="641"/>
      <c r="AR40" s="641"/>
      <c r="AS40" s="641"/>
      <c r="AT40" s="641"/>
      <c r="AU40" s="641"/>
      <c r="AV40" s="641"/>
      <c r="AW40" s="641"/>
      <c r="AX40" s="641"/>
      <c r="AY40" s="641"/>
      <c r="AZ40" s="641"/>
      <c r="BA40" s="641"/>
      <c r="BB40" s="765"/>
      <c r="BC40" s="641"/>
      <c r="BD40" s="641"/>
      <c r="BE40" s="641"/>
      <c r="BF40" s="642"/>
      <c r="BG40" s="642"/>
      <c r="BH40" s="642"/>
      <c r="BI40" s="642"/>
      <c r="BJ40" s="642"/>
      <c r="BK40" s="642"/>
      <c r="BL40" s="642"/>
      <c r="BM40" s="642"/>
      <c r="BN40" s="642"/>
      <c r="BO40" s="642"/>
      <c r="BP40" s="642"/>
      <c r="BQ40" s="642"/>
      <c r="BR40" s="642"/>
      <c r="BS40" s="642"/>
      <c r="BT40" s="642"/>
      <c r="BU40" s="642"/>
      <c r="BV40" s="642"/>
    </row>
    <row r="41" spans="1:74" ht="11.1" customHeight="1" x14ac:dyDescent="0.2">
      <c r="A41" s="61" t="s">
        <v>643</v>
      </c>
      <c r="B41" s="179" t="s">
        <v>541</v>
      </c>
      <c r="C41" s="214">
        <v>14.567225000000001</v>
      </c>
      <c r="D41" s="214">
        <v>14.230357</v>
      </c>
      <c r="E41" s="214">
        <v>14.702612</v>
      </c>
      <c r="F41" s="214">
        <v>14.864433</v>
      </c>
      <c r="G41" s="214">
        <v>15.304838</v>
      </c>
      <c r="H41" s="214">
        <v>15.833033</v>
      </c>
      <c r="I41" s="214">
        <v>16.041677</v>
      </c>
      <c r="J41" s="214">
        <v>15.793193</v>
      </c>
      <c r="K41" s="214">
        <v>15.6358</v>
      </c>
      <c r="L41" s="214">
        <v>14.991129000000001</v>
      </c>
      <c r="M41" s="214">
        <v>15.632966</v>
      </c>
      <c r="N41" s="214">
        <v>16.069289999999999</v>
      </c>
      <c r="O41" s="214">
        <v>15.311064</v>
      </c>
      <c r="P41" s="214">
        <v>15.127571</v>
      </c>
      <c r="Q41" s="214">
        <v>15.115741</v>
      </c>
      <c r="R41" s="214">
        <v>15.864133000000001</v>
      </c>
      <c r="S41" s="214">
        <v>15.945548</v>
      </c>
      <c r="T41" s="214">
        <v>15.817299999999999</v>
      </c>
      <c r="U41" s="214">
        <v>16.534451000000001</v>
      </c>
      <c r="V41" s="214">
        <v>16.460353999999999</v>
      </c>
      <c r="W41" s="214">
        <v>16.073499999999999</v>
      </c>
      <c r="X41" s="214">
        <v>15.361032</v>
      </c>
      <c r="Y41" s="214">
        <v>16.043433</v>
      </c>
      <c r="Z41" s="214">
        <v>16.469031999999999</v>
      </c>
      <c r="AA41" s="214">
        <v>15.456129000000001</v>
      </c>
      <c r="AB41" s="214">
        <v>15.341571</v>
      </c>
      <c r="AC41" s="214">
        <v>15.64</v>
      </c>
      <c r="AD41" s="214">
        <v>16.2728</v>
      </c>
      <c r="AE41" s="214">
        <v>16.401612</v>
      </c>
      <c r="AF41" s="214">
        <v>16.701132999999999</v>
      </c>
      <c r="AG41" s="214">
        <v>16.878644999999999</v>
      </c>
      <c r="AH41" s="214">
        <v>16.700225</v>
      </c>
      <c r="AI41" s="214">
        <v>16.1676</v>
      </c>
      <c r="AJ41" s="214">
        <v>15.439871</v>
      </c>
      <c r="AK41" s="214">
        <v>16.458033</v>
      </c>
      <c r="AL41" s="214">
        <v>16.741548000000002</v>
      </c>
      <c r="AM41" s="214">
        <v>15.993741999999999</v>
      </c>
      <c r="AN41" s="214">
        <v>15.883759</v>
      </c>
      <c r="AO41" s="214">
        <v>16.105</v>
      </c>
      <c r="AP41" s="214">
        <v>15.941800000000001</v>
      </c>
      <c r="AQ41" s="214">
        <v>16.275773999999998</v>
      </c>
      <c r="AR41" s="214">
        <v>16.431999999999999</v>
      </c>
      <c r="AS41" s="214">
        <v>16.640193</v>
      </c>
      <c r="AT41" s="214">
        <v>16.592386999999999</v>
      </c>
      <c r="AU41" s="214">
        <v>16.356200000000001</v>
      </c>
      <c r="AV41" s="214">
        <v>15.454355</v>
      </c>
      <c r="AW41" s="214">
        <v>16.218699999999998</v>
      </c>
      <c r="AX41" s="214">
        <v>16.513677000000001</v>
      </c>
      <c r="AY41" s="214">
        <v>16.129452000000001</v>
      </c>
      <c r="AZ41" s="214">
        <v>15.546214000000001</v>
      </c>
      <c r="BA41" s="214">
        <v>16.028323</v>
      </c>
      <c r="BB41" s="762">
        <v>16.97</v>
      </c>
      <c r="BC41" s="214">
        <v>17.212097</v>
      </c>
      <c r="BD41" s="214">
        <v>17.118133332999999</v>
      </c>
      <c r="BE41" s="214">
        <v>17.257436128999998</v>
      </c>
      <c r="BF41" s="355">
        <v>16.914169999999999</v>
      </c>
      <c r="BG41" s="355">
        <v>16.59479</v>
      </c>
      <c r="BH41" s="355">
        <v>15.767289999999999</v>
      </c>
      <c r="BI41" s="355">
        <v>16.226579999999998</v>
      </c>
      <c r="BJ41" s="355">
        <v>16.482970000000002</v>
      </c>
      <c r="BK41" s="355">
        <v>15.90169</v>
      </c>
      <c r="BL41" s="355">
        <v>15.74776</v>
      </c>
      <c r="BM41" s="355">
        <v>16.11749</v>
      </c>
      <c r="BN41" s="355">
        <v>16.58445</v>
      </c>
      <c r="BO41" s="355">
        <v>17.05545</v>
      </c>
      <c r="BP41" s="355">
        <v>17.273769999999999</v>
      </c>
      <c r="BQ41" s="355">
        <v>17.2486</v>
      </c>
      <c r="BR41" s="355">
        <v>16.873169999999998</v>
      </c>
      <c r="BS41" s="355">
        <v>16.46977</v>
      </c>
      <c r="BT41" s="355">
        <v>15.622450000000001</v>
      </c>
      <c r="BU41" s="355">
        <v>16.33661</v>
      </c>
      <c r="BV41" s="355">
        <v>16.695820000000001</v>
      </c>
    </row>
    <row r="42" spans="1:74" ht="11.1" customHeight="1" x14ac:dyDescent="0.2">
      <c r="A42" s="639" t="s">
        <v>1213</v>
      </c>
      <c r="B42" s="640" t="s">
        <v>1206</v>
      </c>
      <c r="C42" s="214">
        <v>0.54328900000000002</v>
      </c>
      <c r="D42" s="214">
        <v>0.50632100000000002</v>
      </c>
      <c r="E42" s="214">
        <v>0.49028899999999997</v>
      </c>
      <c r="F42" s="214">
        <v>0.429232</v>
      </c>
      <c r="G42" s="214">
        <v>0.37948300000000001</v>
      </c>
      <c r="H42" s="214">
        <v>0.42570000000000002</v>
      </c>
      <c r="I42" s="214">
        <v>0.426676</v>
      </c>
      <c r="J42" s="214">
        <v>0.44386999999999999</v>
      </c>
      <c r="K42" s="214">
        <v>0.56043299999999996</v>
      </c>
      <c r="L42" s="214">
        <v>0.56683799999999995</v>
      </c>
      <c r="M42" s="214">
        <v>0.59526599999999996</v>
      </c>
      <c r="N42" s="214">
        <v>0.58877400000000002</v>
      </c>
      <c r="O42" s="214">
        <v>0.52396699999999996</v>
      </c>
      <c r="P42" s="214">
        <v>0.53085599999999999</v>
      </c>
      <c r="Q42" s="214">
        <v>0.49490200000000001</v>
      </c>
      <c r="R42" s="214">
        <v>0.43256600000000001</v>
      </c>
      <c r="S42" s="214">
        <v>0.43212800000000001</v>
      </c>
      <c r="T42" s="214">
        <v>0.43076599999999998</v>
      </c>
      <c r="U42" s="214">
        <v>0.41367700000000002</v>
      </c>
      <c r="V42" s="214">
        <v>0.42438700000000001</v>
      </c>
      <c r="W42" s="214">
        <v>0.54323299999999997</v>
      </c>
      <c r="X42" s="214">
        <v>0.59357899999999997</v>
      </c>
      <c r="Y42" s="214">
        <v>0.65823200000000004</v>
      </c>
      <c r="Z42" s="214">
        <v>0.65906299999999995</v>
      </c>
      <c r="AA42" s="214">
        <v>0.58838699999999999</v>
      </c>
      <c r="AB42" s="214">
        <v>0.54471400000000003</v>
      </c>
      <c r="AC42" s="214">
        <v>0.49364400000000003</v>
      </c>
      <c r="AD42" s="214">
        <v>0.40643299999999999</v>
      </c>
      <c r="AE42" s="214">
        <v>0.39341900000000002</v>
      </c>
      <c r="AF42" s="214">
        <v>0.41839900000000002</v>
      </c>
      <c r="AG42" s="214">
        <v>0.43196699999999999</v>
      </c>
      <c r="AH42" s="214">
        <v>0.44887100000000002</v>
      </c>
      <c r="AI42" s="214">
        <v>0.54569999999999996</v>
      </c>
      <c r="AJ42" s="214">
        <v>0.60025799999999996</v>
      </c>
      <c r="AK42" s="214">
        <v>0.68343299999999996</v>
      </c>
      <c r="AL42" s="214">
        <v>0.64935500000000002</v>
      </c>
      <c r="AM42" s="214">
        <v>0.66829099999999997</v>
      </c>
      <c r="AN42" s="214">
        <v>0.56741399999999997</v>
      </c>
      <c r="AO42" s="214">
        <v>0.48712899999999998</v>
      </c>
      <c r="AP42" s="214">
        <v>0.449633</v>
      </c>
      <c r="AQ42" s="214">
        <v>0.425678</v>
      </c>
      <c r="AR42" s="214">
        <v>0.42973299999999998</v>
      </c>
      <c r="AS42" s="214">
        <v>0.42254799999999998</v>
      </c>
      <c r="AT42" s="214">
        <v>0.42280699999999999</v>
      </c>
      <c r="AU42" s="214">
        <v>0.54469999999999996</v>
      </c>
      <c r="AV42" s="214">
        <v>0.62980599999999998</v>
      </c>
      <c r="AW42" s="214">
        <v>0.69483300000000003</v>
      </c>
      <c r="AX42" s="214">
        <v>0.66909700000000005</v>
      </c>
      <c r="AY42" s="214">
        <v>0.64971000000000001</v>
      </c>
      <c r="AZ42" s="214">
        <v>0.58642799999999995</v>
      </c>
      <c r="BA42" s="214">
        <v>0.51838700000000004</v>
      </c>
      <c r="BB42" s="762">
        <v>0.47716700000000001</v>
      </c>
      <c r="BC42" s="214">
        <v>0.483678</v>
      </c>
      <c r="BD42" s="214">
        <v>0.44434069999999998</v>
      </c>
      <c r="BE42" s="214">
        <v>0.4464398</v>
      </c>
      <c r="BF42" s="355">
        <v>0.45171270000000002</v>
      </c>
      <c r="BG42" s="355">
        <v>0.54590260000000002</v>
      </c>
      <c r="BH42" s="355">
        <v>0.60751460000000002</v>
      </c>
      <c r="BI42" s="355">
        <v>0.65482940000000001</v>
      </c>
      <c r="BJ42" s="355">
        <v>0.64951800000000004</v>
      </c>
      <c r="BK42" s="355">
        <v>0.61042879999999999</v>
      </c>
      <c r="BL42" s="355">
        <v>0.57207640000000004</v>
      </c>
      <c r="BM42" s="355">
        <v>0.50011110000000003</v>
      </c>
      <c r="BN42" s="355">
        <v>0.47251569999999998</v>
      </c>
      <c r="BO42" s="355">
        <v>0.44728669999999998</v>
      </c>
      <c r="BP42" s="355">
        <v>0.45772269999999998</v>
      </c>
      <c r="BQ42" s="355">
        <v>0.4503199</v>
      </c>
      <c r="BR42" s="355">
        <v>0.4531174</v>
      </c>
      <c r="BS42" s="355">
        <v>0.54454179999999996</v>
      </c>
      <c r="BT42" s="355">
        <v>0.61586949999999996</v>
      </c>
      <c r="BU42" s="355">
        <v>0.67760799999999999</v>
      </c>
      <c r="BV42" s="355">
        <v>0.65420719999999999</v>
      </c>
    </row>
    <row r="43" spans="1:74" ht="11.1" customHeight="1" x14ac:dyDescent="0.2">
      <c r="A43" s="61" t="s">
        <v>1101</v>
      </c>
      <c r="B43" s="179" t="s">
        <v>542</v>
      </c>
      <c r="C43" s="214">
        <v>0.98</v>
      </c>
      <c r="D43" s="214">
        <v>1.0441780000000001</v>
      </c>
      <c r="E43" s="214">
        <v>1.075774</v>
      </c>
      <c r="F43" s="214">
        <v>1.093566</v>
      </c>
      <c r="G43" s="214">
        <v>1.1223540000000001</v>
      </c>
      <c r="H43" s="214">
        <v>1.1376999999999999</v>
      </c>
      <c r="I43" s="214">
        <v>1.1490959999999999</v>
      </c>
      <c r="J43" s="214">
        <v>1.1790959999999999</v>
      </c>
      <c r="K43" s="214">
        <v>1.1344000000000001</v>
      </c>
      <c r="L43" s="214">
        <v>1.145322</v>
      </c>
      <c r="M43" s="214">
        <v>1.1496</v>
      </c>
      <c r="N43" s="214">
        <v>1.141742</v>
      </c>
      <c r="O43" s="214">
        <v>1.067677</v>
      </c>
      <c r="P43" s="214">
        <v>1.0858209999999999</v>
      </c>
      <c r="Q43" s="214">
        <v>1.118096</v>
      </c>
      <c r="R43" s="214">
        <v>1.1534329999999999</v>
      </c>
      <c r="S43" s="214">
        <v>1.1652579999999999</v>
      </c>
      <c r="T43" s="214">
        <v>1.169233</v>
      </c>
      <c r="U43" s="214">
        <v>1.172032</v>
      </c>
      <c r="V43" s="214">
        <v>1.1677090000000001</v>
      </c>
      <c r="W43" s="214">
        <v>1.1371659999999999</v>
      </c>
      <c r="X43" s="214">
        <v>1.138774</v>
      </c>
      <c r="Y43" s="214">
        <v>1.1353</v>
      </c>
      <c r="Z43" s="214">
        <v>1.1526449999999999</v>
      </c>
      <c r="AA43" s="214">
        <v>1.095548</v>
      </c>
      <c r="AB43" s="214">
        <v>1.1223920000000001</v>
      </c>
      <c r="AC43" s="214">
        <v>1.1412580000000001</v>
      </c>
      <c r="AD43" s="214">
        <v>1.1693659999999999</v>
      </c>
      <c r="AE43" s="214">
        <v>1.171</v>
      </c>
      <c r="AF43" s="214">
        <v>1.2038329999999999</v>
      </c>
      <c r="AG43" s="214">
        <v>1.2157089999999999</v>
      </c>
      <c r="AH43" s="214">
        <v>1.1918059999999999</v>
      </c>
      <c r="AI43" s="214">
        <v>1.1834</v>
      </c>
      <c r="AJ43" s="214">
        <v>1.1786129999999999</v>
      </c>
      <c r="AK43" s="214">
        <v>1.1556999999999999</v>
      </c>
      <c r="AL43" s="214">
        <v>1.17</v>
      </c>
      <c r="AM43" s="214">
        <v>1.115032</v>
      </c>
      <c r="AN43" s="214">
        <v>1.1553100000000001</v>
      </c>
      <c r="AO43" s="214">
        <v>1.1692899999999999</v>
      </c>
      <c r="AP43" s="214">
        <v>1.198</v>
      </c>
      <c r="AQ43" s="214">
        <v>1.216323</v>
      </c>
      <c r="AR43" s="214">
        <v>1.2452669999999999</v>
      </c>
      <c r="AS43" s="214">
        <v>1.2293540000000001</v>
      </c>
      <c r="AT43" s="214">
        <v>1.247903</v>
      </c>
      <c r="AU43" s="214">
        <v>1.2144330000000001</v>
      </c>
      <c r="AV43" s="214">
        <v>1.1957420000000001</v>
      </c>
      <c r="AW43" s="214">
        <v>1.196733</v>
      </c>
      <c r="AX43" s="214">
        <v>1.1973229999999999</v>
      </c>
      <c r="AY43" s="214">
        <v>1.1088070000000001</v>
      </c>
      <c r="AZ43" s="214">
        <v>1.1668210000000001</v>
      </c>
      <c r="BA43" s="214">
        <v>1.2055480000000001</v>
      </c>
      <c r="BB43" s="762">
        <v>1.205967</v>
      </c>
      <c r="BC43" s="214">
        <v>1.238516</v>
      </c>
      <c r="BD43" s="214">
        <v>1.2597084999999999</v>
      </c>
      <c r="BE43" s="214">
        <v>1.2747850386999999</v>
      </c>
      <c r="BF43" s="355">
        <v>1.303085</v>
      </c>
      <c r="BG43" s="355">
        <v>1.2746660000000001</v>
      </c>
      <c r="BH43" s="355">
        <v>1.2567740000000001</v>
      </c>
      <c r="BI43" s="355">
        <v>1.2749010000000001</v>
      </c>
      <c r="BJ43" s="355">
        <v>1.2931509999999999</v>
      </c>
      <c r="BK43" s="355">
        <v>1.159856</v>
      </c>
      <c r="BL43" s="355">
        <v>1.1734819999999999</v>
      </c>
      <c r="BM43" s="355">
        <v>1.2254370000000001</v>
      </c>
      <c r="BN43" s="355">
        <v>1.227279</v>
      </c>
      <c r="BO43" s="355">
        <v>1.271034</v>
      </c>
      <c r="BP43" s="355">
        <v>1.306271</v>
      </c>
      <c r="BQ43" s="355">
        <v>1.307402</v>
      </c>
      <c r="BR43" s="355">
        <v>1.3021940000000001</v>
      </c>
      <c r="BS43" s="355">
        <v>1.2817609999999999</v>
      </c>
      <c r="BT43" s="355">
        <v>1.2634190000000001</v>
      </c>
      <c r="BU43" s="355">
        <v>1.2837609999999999</v>
      </c>
      <c r="BV43" s="355">
        <v>1.2832209999999999</v>
      </c>
    </row>
    <row r="44" spans="1:74" ht="11.1" customHeight="1" x14ac:dyDescent="0.2">
      <c r="A44" s="61" t="s">
        <v>955</v>
      </c>
      <c r="B44" s="640" t="s">
        <v>543</v>
      </c>
      <c r="C44" s="214">
        <v>0.415161</v>
      </c>
      <c r="D44" s="214">
        <v>0.52275000000000005</v>
      </c>
      <c r="E44" s="214">
        <v>0.47251599999999999</v>
      </c>
      <c r="F44" s="214">
        <v>0.530833</v>
      </c>
      <c r="G44" s="214">
        <v>0.79967699999999997</v>
      </c>
      <c r="H44" s="214">
        <v>0.63756599999999997</v>
      </c>
      <c r="I44" s="214">
        <v>0.68080600000000002</v>
      </c>
      <c r="J44" s="214">
        <v>0.76109599999999999</v>
      </c>
      <c r="K44" s="214">
        <v>0.564133</v>
      </c>
      <c r="L44" s="214">
        <v>0.48074099999999997</v>
      </c>
      <c r="M44" s="214">
        <v>0.31753300000000001</v>
      </c>
      <c r="N44" s="214">
        <v>0.39838699999999999</v>
      </c>
      <c r="O44" s="214">
        <v>0.17857999999999999</v>
      </c>
      <c r="P44" s="214">
        <v>0.129857</v>
      </c>
      <c r="Q44" s="214">
        <v>0.44748300000000002</v>
      </c>
      <c r="R44" s="214">
        <v>0.33133299999999999</v>
      </c>
      <c r="S44" s="214">
        <v>0.55432199999999998</v>
      </c>
      <c r="T44" s="214">
        <v>0.63506600000000002</v>
      </c>
      <c r="U44" s="214">
        <v>0.50125799999999998</v>
      </c>
      <c r="V44" s="214">
        <v>0.43154799999999999</v>
      </c>
      <c r="W44" s="214">
        <v>0.28860000000000002</v>
      </c>
      <c r="X44" s="214">
        <v>0.116032</v>
      </c>
      <c r="Y44" s="214">
        <v>0.50853300000000001</v>
      </c>
      <c r="Z44" s="214">
        <v>0.73009599999999997</v>
      </c>
      <c r="AA44" s="214">
        <v>0.21199999999999999</v>
      </c>
      <c r="AB44" s="214">
        <v>0.272928</v>
      </c>
      <c r="AC44" s="214">
        <v>0.29219299999999998</v>
      </c>
      <c r="AD44" s="214">
        <v>0.29113299999999998</v>
      </c>
      <c r="AE44" s="214">
        <v>0.251419</v>
      </c>
      <c r="AF44" s="214">
        <v>0.1053</v>
      </c>
      <c r="AG44" s="214">
        <v>0.31077399999999999</v>
      </c>
      <c r="AH44" s="214">
        <v>0.39483800000000002</v>
      </c>
      <c r="AI44" s="214">
        <v>0.4627</v>
      </c>
      <c r="AJ44" s="214">
        <v>0.42632199999999998</v>
      </c>
      <c r="AK44" s="214">
        <v>0.31009999999999999</v>
      </c>
      <c r="AL44" s="214">
        <v>0.15545100000000001</v>
      </c>
      <c r="AM44" s="214">
        <v>0.14122599999999999</v>
      </c>
      <c r="AN44" s="214">
        <v>0.12475899999999999</v>
      </c>
      <c r="AO44" s="214">
        <v>0.30838700000000002</v>
      </c>
      <c r="AP44" s="214">
        <v>0.4592</v>
      </c>
      <c r="AQ44" s="214">
        <v>0.47390300000000002</v>
      </c>
      <c r="AR44" s="214">
        <v>0.65300000000000002</v>
      </c>
      <c r="AS44" s="214">
        <v>0.54438699999999995</v>
      </c>
      <c r="AT44" s="214">
        <v>0.50445200000000001</v>
      </c>
      <c r="AU44" s="214">
        <v>0.32979999999999998</v>
      </c>
      <c r="AV44" s="214">
        <v>0.28964499999999999</v>
      </c>
      <c r="AW44" s="214">
        <v>0.48553299999999999</v>
      </c>
      <c r="AX44" s="214">
        <v>0.39154800000000001</v>
      </c>
      <c r="AY44" s="214">
        <v>0.18293599999999999</v>
      </c>
      <c r="AZ44" s="214">
        <v>0.28149999999999997</v>
      </c>
      <c r="BA44" s="214">
        <v>0.29683900000000002</v>
      </c>
      <c r="BB44" s="762">
        <v>0.1651</v>
      </c>
      <c r="BC44" s="214">
        <v>0.277032</v>
      </c>
      <c r="BD44" s="214">
        <v>0.42436657143000001</v>
      </c>
      <c r="BE44" s="214">
        <v>0.37219166442000001</v>
      </c>
      <c r="BF44" s="355">
        <v>0.47361429999999999</v>
      </c>
      <c r="BG44" s="355">
        <v>0.43008059999999998</v>
      </c>
      <c r="BH44" s="355">
        <v>0.36667709999999998</v>
      </c>
      <c r="BI44" s="355">
        <v>0.39201019999999998</v>
      </c>
      <c r="BJ44" s="355">
        <v>0.42422179999999998</v>
      </c>
      <c r="BK44" s="355">
        <v>0.17657890000000001</v>
      </c>
      <c r="BL44" s="355">
        <v>0.26310660000000002</v>
      </c>
      <c r="BM44" s="355">
        <v>0.32587250000000001</v>
      </c>
      <c r="BN44" s="355">
        <v>0.39549810000000002</v>
      </c>
      <c r="BO44" s="355">
        <v>0.45125559999999998</v>
      </c>
      <c r="BP44" s="355">
        <v>0.4999323</v>
      </c>
      <c r="BQ44" s="355">
        <v>0.48947560000000001</v>
      </c>
      <c r="BR44" s="355">
        <v>0.52057659999999994</v>
      </c>
      <c r="BS44" s="355">
        <v>0.43859130000000002</v>
      </c>
      <c r="BT44" s="355">
        <v>0.366282</v>
      </c>
      <c r="BU44" s="355">
        <v>0.37185240000000003</v>
      </c>
      <c r="BV44" s="355">
        <v>0.41531459999999998</v>
      </c>
    </row>
    <row r="45" spans="1:74" ht="11.1" customHeight="1" x14ac:dyDescent="0.2">
      <c r="A45" s="61" t="s">
        <v>956</v>
      </c>
      <c r="B45" s="179" t="s">
        <v>1008</v>
      </c>
      <c r="C45" s="214">
        <v>0.30670900000000001</v>
      </c>
      <c r="D45" s="214">
        <v>0.70353500000000002</v>
      </c>
      <c r="E45" s="214">
        <v>0.55938699999999997</v>
      </c>
      <c r="F45" s="214">
        <v>0.71676600000000001</v>
      </c>
      <c r="G45" s="214">
        <v>0.76029000000000002</v>
      </c>
      <c r="H45" s="214">
        <v>0.66726600000000003</v>
      </c>
      <c r="I45" s="214">
        <v>0.52832199999999996</v>
      </c>
      <c r="J45" s="214">
        <v>0.53041899999999997</v>
      </c>
      <c r="K45" s="214">
        <v>0.307</v>
      </c>
      <c r="L45" s="214">
        <v>0.77235399999999998</v>
      </c>
      <c r="M45" s="214">
        <v>0.46789999999999998</v>
      </c>
      <c r="N45" s="214">
        <v>0.25061299999999997</v>
      </c>
      <c r="O45" s="214">
        <v>0.16545099999999999</v>
      </c>
      <c r="P45" s="214">
        <v>0.57403499999999996</v>
      </c>
      <c r="Q45" s="214">
        <v>0.91048300000000004</v>
      </c>
      <c r="R45" s="214">
        <v>1.0444</v>
      </c>
      <c r="S45" s="214">
        <v>1.041709</v>
      </c>
      <c r="T45" s="214">
        <v>0.922933</v>
      </c>
      <c r="U45" s="214">
        <v>0.94122499999999998</v>
      </c>
      <c r="V45" s="214">
        <v>0.84074099999999996</v>
      </c>
      <c r="W45" s="214">
        <v>0.59953299999999998</v>
      </c>
      <c r="X45" s="214">
        <v>0.78064500000000003</v>
      </c>
      <c r="Y45" s="214">
        <v>5.6633000000000003E-2</v>
      </c>
      <c r="Z45" s="214">
        <v>0.136322</v>
      </c>
      <c r="AA45" s="214">
        <v>0.41383799999999998</v>
      </c>
      <c r="AB45" s="214">
        <v>0.71592800000000001</v>
      </c>
      <c r="AC45" s="214">
        <v>0.84590299999999996</v>
      </c>
      <c r="AD45" s="214">
        <v>0.83173299999999994</v>
      </c>
      <c r="AE45" s="214">
        <v>0.89454800000000001</v>
      </c>
      <c r="AF45" s="214">
        <v>0.82166600000000001</v>
      </c>
      <c r="AG45" s="214">
        <v>0.75345099999999998</v>
      </c>
      <c r="AH45" s="214">
        <v>0.79038699999999995</v>
      </c>
      <c r="AI45" s="214">
        <v>0.64839999999999998</v>
      </c>
      <c r="AJ45" s="214">
        <v>0.96728999999999998</v>
      </c>
      <c r="AK45" s="214">
        <v>0.20236599999999999</v>
      </c>
      <c r="AL45" s="214">
        <v>5.1741000000000002E-2</v>
      </c>
      <c r="AM45" s="214">
        <v>-0.32641900000000001</v>
      </c>
      <c r="AN45" s="214">
        <v>0.52303500000000003</v>
      </c>
      <c r="AO45" s="214">
        <v>0.75412900000000005</v>
      </c>
      <c r="AP45" s="214">
        <v>0.78153300000000003</v>
      </c>
      <c r="AQ45" s="214">
        <v>0.76309700000000003</v>
      </c>
      <c r="AR45" s="214">
        <v>0.91379999999999995</v>
      </c>
      <c r="AS45" s="214">
        <v>0.90400000000000003</v>
      </c>
      <c r="AT45" s="214">
        <v>1.069839</v>
      </c>
      <c r="AU45" s="214">
        <v>0.75949999999999995</v>
      </c>
      <c r="AV45" s="214">
        <v>0.94290300000000005</v>
      </c>
      <c r="AW45" s="214">
        <v>0.30626700000000001</v>
      </c>
      <c r="AX45" s="214">
        <v>0.16422600000000001</v>
      </c>
      <c r="AY45" s="214">
        <v>-0.160968</v>
      </c>
      <c r="AZ45" s="214">
        <v>0.58550000000000002</v>
      </c>
      <c r="BA45" s="214">
        <v>0.763548</v>
      </c>
      <c r="BB45" s="762">
        <v>0.59176700000000004</v>
      </c>
      <c r="BC45" s="214">
        <v>0.69890300000000005</v>
      </c>
      <c r="BD45" s="214">
        <v>0.69889999999999997</v>
      </c>
      <c r="BE45" s="214">
        <v>0.73133423226000005</v>
      </c>
      <c r="BF45" s="355">
        <v>0.76857169999999997</v>
      </c>
      <c r="BG45" s="355">
        <v>0.58199049999999997</v>
      </c>
      <c r="BH45" s="355">
        <v>0.75817730000000005</v>
      </c>
      <c r="BI45" s="355">
        <v>0.41432600000000003</v>
      </c>
      <c r="BJ45" s="355">
        <v>0.33862710000000001</v>
      </c>
      <c r="BK45" s="355">
        <v>0.40143269999999998</v>
      </c>
      <c r="BL45" s="355">
        <v>0.62087490000000001</v>
      </c>
      <c r="BM45" s="355">
        <v>0.74620589999999998</v>
      </c>
      <c r="BN45" s="355">
        <v>0.82624739999999997</v>
      </c>
      <c r="BO45" s="355">
        <v>0.89456930000000001</v>
      </c>
      <c r="BP45" s="355">
        <v>0.83546209999999999</v>
      </c>
      <c r="BQ45" s="355">
        <v>0.74181870000000005</v>
      </c>
      <c r="BR45" s="355">
        <v>0.77670070000000002</v>
      </c>
      <c r="BS45" s="355">
        <v>0.58427090000000004</v>
      </c>
      <c r="BT45" s="355">
        <v>0.7587467</v>
      </c>
      <c r="BU45" s="355">
        <v>0.41446470000000002</v>
      </c>
      <c r="BV45" s="355">
        <v>0.33866069999999998</v>
      </c>
    </row>
    <row r="46" spans="1:74" ht="11.1" customHeight="1" x14ac:dyDescent="0.2">
      <c r="A46" s="61" t="s">
        <v>957</v>
      </c>
      <c r="B46" s="179" t="s">
        <v>1009</v>
      </c>
      <c r="C46" s="214">
        <v>7.0899999999999999E-4</v>
      </c>
      <c r="D46" s="214">
        <v>-2.5000000000000001E-4</v>
      </c>
      <c r="E46" s="214">
        <v>0</v>
      </c>
      <c r="F46" s="214">
        <v>1.266E-3</v>
      </c>
      <c r="G46" s="214">
        <v>3.8699999999999997E-4</v>
      </c>
      <c r="H46" s="214">
        <v>3.6600000000000001E-4</v>
      </c>
      <c r="I46" s="214">
        <v>1.2899999999999999E-4</v>
      </c>
      <c r="J46" s="214">
        <v>1.6100000000000001E-4</v>
      </c>
      <c r="K46" s="214">
        <v>4.0000000000000002E-4</v>
      </c>
      <c r="L46" s="214">
        <v>-1.6100000000000001E-4</v>
      </c>
      <c r="M46" s="214">
        <v>0</v>
      </c>
      <c r="N46" s="214">
        <v>9.7E-5</v>
      </c>
      <c r="O46" s="214">
        <v>-3.1999999999999999E-5</v>
      </c>
      <c r="P46" s="214">
        <v>1.7799999999999999E-4</v>
      </c>
      <c r="Q46" s="214">
        <v>-3.1999999999999999E-5</v>
      </c>
      <c r="R46" s="214">
        <v>1.3300000000000001E-4</v>
      </c>
      <c r="S46" s="214">
        <v>3.1999999999999999E-5</v>
      </c>
      <c r="T46" s="214">
        <v>1.66E-4</v>
      </c>
      <c r="U46" s="214">
        <v>3.1999999999999999E-5</v>
      </c>
      <c r="V46" s="214">
        <v>1.93E-4</v>
      </c>
      <c r="W46" s="214">
        <v>2.0000000000000001E-4</v>
      </c>
      <c r="X46" s="214">
        <v>-9.6000000000000002E-5</v>
      </c>
      <c r="Y46" s="214">
        <v>3.3000000000000003E-5</v>
      </c>
      <c r="Z46" s="214">
        <v>6.3999999999999997E-5</v>
      </c>
      <c r="AA46" s="214">
        <v>-1.93E-4</v>
      </c>
      <c r="AB46" s="214">
        <v>2.5000000000000001E-4</v>
      </c>
      <c r="AC46" s="214">
        <v>1.645E-3</v>
      </c>
      <c r="AD46" s="214">
        <v>-1E-4</v>
      </c>
      <c r="AE46" s="214">
        <v>1.93E-4</v>
      </c>
      <c r="AF46" s="214">
        <v>6.6000000000000005E-5</v>
      </c>
      <c r="AG46" s="214">
        <v>1.6100000000000001E-4</v>
      </c>
      <c r="AH46" s="214">
        <v>1.6100000000000001E-4</v>
      </c>
      <c r="AI46" s="214">
        <v>-1E-4</v>
      </c>
      <c r="AJ46" s="214">
        <v>1.6100000000000001E-4</v>
      </c>
      <c r="AK46" s="214">
        <v>3.3000000000000003E-5</v>
      </c>
      <c r="AL46" s="214">
        <v>0</v>
      </c>
      <c r="AM46" s="214">
        <v>9.7E-5</v>
      </c>
      <c r="AN46" s="214">
        <v>-3.4999999999999997E-5</v>
      </c>
      <c r="AO46" s="214">
        <v>1.94E-4</v>
      </c>
      <c r="AP46" s="214">
        <v>-1E-4</v>
      </c>
      <c r="AQ46" s="214">
        <v>3.1999999999999999E-5</v>
      </c>
      <c r="AR46" s="214">
        <v>2.6699999999999998E-4</v>
      </c>
      <c r="AS46" s="214">
        <v>9.6000000000000002E-5</v>
      </c>
      <c r="AT46" s="214">
        <v>-1.6100000000000001E-4</v>
      </c>
      <c r="AU46" s="214">
        <v>8.3299999999999997E-4</v>
      </c>
      <c r="AV46" s="214">
        <v>2.2599999999999999E-4</v>
      </c>
      <c r="AW46" s="214">
        <v>1.6699999999999999E-4</v>
      </c>
      <c r="AX46" s="214">
        <v>2.5799999999999998E-4</v>
      </c>
      <c r="AY46" s="214">
        <v>2.2599999999999999E-4</v>
      </c>
      <c r="AZ46" s="214">
        <v>3.6000000000000001E-5</v>
      </c>
      <c r="BA46" s="214">
        <v>6.4999999999999994E-5</v>
      </c>
      <c r="BB46" s="762">
        <v>5.6700000000000001E-4</v>
      </c>
      <c r="BC46" s="214">
        <v>1.2260000000000001E-3</v>
      </c>
      <c r="BD46" s="214">
        <v>1.6640000000000001E-4</v>
      </c>
      <c r="BE46" s="214">
        <v>5.7800000000000002E-5</v>
      </c>
      <c r="BF46" s="355">
        <v>-1.9999999999999999E-7</v>
      </c>
      <c r="BG46" s="355">
        <v>1.8679999999999999E-4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958</v>
      </c>
      <c r="B47" s="179" t="s">
        <v>714</v>
      </c>
      <c r="C47" s="214">
        <v>16.837512</v>
      </c>
      <c r="D47" s="214">
        <v>17.006891</v>
      </c>
      <c r="E47" s="214">
        <v>17.300578000000002</v>
      </c>
      <c r="F47" s="214">
        <v>17.636095999999998</v>
      </c>
      <c r="G47" s="214">
        <v>18.367028999999999</v>
      </c>
      <c r="H47" s="214">
        <v>18.701630999999999</v>
      </c>
      <c r="I47" s="214">
        <v>18.826706000000001</v>
      </c>
      <c r="J47" s="214">
        <v>18.707834999999999</v>
      </c>
      <c r="K47" s="214">
        <v>18.202165999999998</v>
      </c>
      <c r="L47" s="214">
        <v>17.956223000000001</v>
      </c>
      <c r="M47" s="214">
        <v>18.163264999999999</v>
      </c>
      <c r="N47" s="214">
        <v>18.448903000000001</v>
      </c>
      <c r="O47" s="214">
        <v>17.246707000000001</v>
      </c>
      <c r="P47" s="214">
        <v>17.448318</v>
      </c>
      <c r="Q47" s="214">
        <v>18.086673000000001</v>
      </c>
      <c r="R47" s="214">
        <v>18.825997999999998</v>
      </c>
      <c r="S47" s="214">
        <v>19.138997</v>
      </c>
      <c r="T47" s="214">
        <v>18.975463999999999</v>
      </c>
      <c r="U47" s="214">
        <v>19.562674999999999</v>
      </c>
      <c r="V47" s="214">
        <v>19.324932</v>
      </c>
      <c r="W47" s="214">
        <v>18.642232</v>
      </c>
      <c r="X47" s="214">
        <v>17.989965999999999</v>
      </c>
      <c r="Y47" s="214">
        <v>18.402163999999999</v>
      </c>
      <c r="Z47" s="214">
        <v>19.147221999999999</v>
      </c>
      <c r="AA47" s="214">
        <v>17.765709000000001</v>
      </c>
      <c r="AB47" s="214">
        <v>17.997782999999998</v>
      </c>
      <c r="AC47" s="214">
        <v>18.414643000000002</v>
      </c>
      <c r="AD47" s="214">
        <v>18.971364999999999</v>
      </c>
      <c r="AE47" s="214">
        <v>19.112190999999999</v>
      </c>
      <c r="AF47" s="214">
        <v>19.250397</v>
      </c>
      <c r="AG47" s="214">
        <v>19.590706999999998</v>
      </c>
      <c r="AH47" s="214">
        <v>19.526288000000001</v>
      </c>
      <c r="AI47" s="214">
        <v>19.0077</v>
      </c>
      <c r="AJ47" s="214">
        <v>18.612514999999998</v>
      </c>
      <c r="AK47" s="214">
        <v>18.809664999999999</v>
      </c>
      <c r="AL47" s="214">
        <v>18.768094999999999</v>
      </c>
      <c r="AM47" s="214">
        <v>17.591968999999999</v>
      </c>
      <c r="AN47" s="214">
        <v>18.254242000000001</v>
      </c>
      <c r="AO47" s="214">
        <v>18.824128999999999</v>
      </c>
      <c r="AP47" s="214">
        <v>18.830065999999999</v>
      </c>
      <c r="AQ47" s="214">
        <v>19.154807000000002</v>
      </c>
      <c r="AR47" s="214">
        <v>19.674067000000001</v>
      </c>
      <c r="AS47" s="214">
        <v>19.740577999999999</v>
      </c>
      <c r="AT47" s="214">
        <v>19.837226999999999</v>
      </c>
      <c r="AU47" s="214">
        <v>19.205466000000001</v>
      </c>
      <c r="AV47" s="214">
        <v>18.512677</v>
      </c>
      <c r="AW47" s="214">
        <v>18.902232999999999</v>
      </c>
      <c r="AX47" s="214">
        <v>18.936129000000001</v>
      </c>
      <c r="AY47" s="214">
        <v>17.910163000000001</v>
      </c>
      <c r="AZ47" s="214">
        <v>18.166499000000002</v>
      </c>
      <c r="BA47" s="214">
        <v>18.812709999999999</v>
      </c>
      <c r="BB47" s="762">
        <v>19.410568000000001</v>
      </c>
      <c r="BC47" s="214">
        <v>19.911452000000001</v>
      </c>
      <c r="BD47" s="214">
        <v>19.945615504999999</v>
      </c>
      <c r="BE47" s="214">
        <v>20.082244664000001</v>
      </c>
      <c r="BF47" s="355">
        <v>19.911149999999999</v>
      </c>
      <c r="BG47" s="355">
        <v>19.427610000000001</v>
      </c>
      <c r="BH47" s="355">
        <v>18.756419999999999</v>
      </c>
      <c r="BI47" s="355">
        <v>18.962589999999999</v>
      </c>
      <c r="BJ47" s="355">
        <v>19.188310000000001</v>
      </c>
      <c r="BK47" s="355">
        <v>18.249549999999999</v>
      </c>
      <c r="BL47" s="355">
        <v>18.377230000000001</v>
      </c>
      <c r="BM47" s="355">
        <v>18.91535</v>
      </c>
      <c r="BN47" s="355">
        <v>19.506119999999999</v>
      </c>
      <c r="BO47" s="355">
        <v>20.119769999999999</v>
      </c>
      <c r="BP47" s="355">
        <v>20.373329999999999</v>
      </c>
      <c r="BQ47" s="355">
        <v>20.237670000000001</v>
      </c>
      <c r="BR47" s="355">
        <v>19.925750000000001</v>
      </c>
      <c r="BS47" s="355">
        <v>19.319120000000002</v>
      </c>
      <c r="BT47" s="355">
        <v>18.626750000000001</v>
      </c>
      <c r="BU47" s="355">
        <v>19.084240000000001</v>
      </c>
      <c r="BV47" s="355">
        <v>19.387049999999999</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762"/>
      <c r="BC48" s="214"/>
      <c r="BD48" s="214"/>
      <c r="BE48" s="214"/>
      <c r="BF48" s="355"/>
      <c r="BG48" s="355"/>
      <c r="BH48" s="355"/>
      <c r="BI48" s="355"/>
      <c r="BJ48" s="355"/>
      <c r="BK48" s="355"/>
      <c r="BL48" s="355"/>
      <c r="BM48" s="355"/>
      <c r="BN48" s="355"/>
      <c r="BO48" s="355"/>
      <c r="BP48" s="355"/>
      <c r="BQ48" s="355"/>
      <c r="BR48" s="355"/>
      <c r="BS48" s="355"/>
      <c r="BT48" s="355"/>
      <c r="BU48" s="355"/>
      <c r="BV48" s="355"/>
    </row>
    <row r="49" spans="1:74" ht="11.1" customHeight="1" x14ac:dyDescent="0.2">
      <c r="A49" s="61" t="s">
        <v>645</v>
      </c>
      <c r="B49" s="180" t="s">
        <v>544</v>
      </c>
      <c r="C49" s="214">
        <v>1.0608029999999999</v>
      </c>
      <c r="D49" s="214">
        <v>0.966283</v>
      </c>
      <c r="E49" s="214">
        <v>1.0118339999999999</v>
      </c>
      <c r="F49" s="214">
        <v>1.0929009999999999</v>
      </c>
      <c r="G49" s="214">
        <v>1.03948</v>
      </c>
      <c r="H49" s="214">
        <v>1.0871310000000001</v>
      </c>
      <c r="I49" s="214">
        <v>1.131902</v>
      </c>
      <c r="J49" s="214">
        <v>1.114933</v>
      </c>
      <c r="K49" s="214">
        <v>1.135928</v>
      </c>
      <c r="L49" s="214">
        <v>1.0848340000000001</v>
      </c>
      <c r="M49" s="214">
        <v>1.126263</v>
      </c>
      <c r="N49" s="214">
        <v>1.179098</v>
      </c>
      <c r="O49" s="214">
        <v>1.107288</v>
      </c>
      <c r="P49" s="214">
        <v>1.064354</v>
      </c>
      <c r="Q49" s="214">
        <v>0.99148099999999995</v>
      </c>
      <c r="R49" s="214">
        <v>1.0779650000000001</v>
      </c>
      <c r="S49" s="214">
        <v>1.0128980000000001</v>
      </c>
      <c r="T49" s="214">
        <v>1.121499</v>
      </c>
      <c r="U49" s="214">
        <v>1.1071880000000001</v>
      </c>
      <c r="V49" s="214">
        <v>1.1626719999999999</v>
      </c>
      <c r="W49" s="214">
        <v>1.0154289999999999</v>
      </c>
      <c r="X49" s="214">
        <v>1.028383</v>
      </c>
      <c r="Y49" s="214">
        <v>1.1776960000000001</v>
      </c>
      <c r="Z49" s="214">
        <v>1.0999989999999999</v>
      </c>
      <c r="AA49" s="214">
        <v>1.0750580000000001</v>
      </c>
      <c r="AB49" s="214">
        <v>1.0212110000000001</v>
      </c>
      <c r="AC49" s="214">
        <v>1.0135749999999999</v>
      </c>
      <c r="AD49" s="214">
        <v>1.067199</v>
      </c>
      <c r="AE49" s="214">
        <v>1.0830610000000001</v>
      </c>
      <c r="AF49" s="214">
        <v>1.027965</v>
      </c>
      <c r="AG49" s="214">
        <v>1.091677</v>
      </c>
      <c r="AH49" s="214">
        <v>1.098579</v>
      </c>
      <c r="AI49" s="214">
        <v>1.0465310000000001</v>
      </c>
      <c r="AJ49" s="214">
        <v>1.040835</v>
      </c>
      <c r="AK49" s="214">
        <v>1.0652999999999999</v>
      </c>
      <c r="AL49" s="214">
        <v>1.10816</v>
      </c>
      <c r="AM49" s="214">
        <v>1.106096</v>
      </c>
      <c r="AN49" s="214">
        <v>1.057758</v>
      </c>
      <c r="AO49" s="214">
        <v>1.041066</v>
      </c>
      <c r="AP49" s="214">
        <v>1.066368</v>
      </c>
      <c r="AQ49" s="214">
        <v>1.139645</v>
      </c>
      <c r="AR49" s="214">
        <v>1.105899</v>
      </c>
      <c r="AS49" s="214">
        <v>1.184126</v>
      </c>
      <c r="AT49" s="214">
        <v>1.1416790000000001</v>
      </c>
      <c r="AU49" s="214">
        <v>1.1174679999999999</v>
      </c>
      <c r="AV49" s="214">
        <v>1.079356</v>
      </c>
      <c r="AW49" s="214">
        <v>1.1099000000000001</v>
      </c>
      <c r="AX49" s="214">
        <v>1.1458060000000001</v>
      </c>
      <c r="AY49" s="214">
        <v>1.1245799999999999</v>
      </c>
      <c r="AZ49" s="214">
        <v>1.0450360000000001</v>
      </c>
      <c r="BA49" s="214">
        <v>1.1084540000000001</v>
      </c>
      <c r="BB49" s="762">
        <v>1.1277299999999999</v>
      </c>
      <c r="BC49" s="214">
        <v>1.125032</v>
      </c>
      <c r="BD49" s="214">
        <v>1.11771</v>
      </c>
      <c r="BE49" s="214">
        <v>1.1578710000000001</v>
      </c>
      <c r="BF49" s="355">
        <v>1.13056</v>
      </c>
      <c r="BG49" s="355">
        <v>1.088311</v>
      </c>
      <c r="BH49" s="355">
        <v>1.056778</v>
      </c>
      <c r="BI49" s="355">
        <v>1.0901419999999999</v>
      </c>
      <c r="BJ49" s="355">
        <v>1.121154</v>
      </c>
      <c r="BK49" s="355">
        <v>1.087351</v>
      </c>
      <c r="BL49" s="355">
        <v>1.0414099999999999</v>
      </c>
      <c r="BM49" s="355">
        <v>1.039987</v>
      </c>
      <c r="BN49" s="355">
        <v>1.0819350000000001</v>
      </c>
      <c r="BO49" s="355">
        <v>1.108927</v>
      </c>
      <c r="BP49" s="355">
        <v>1.1221559999999999</v>
      </c>
      <c r="BQ49" s="355">
        <v>1.134455</v>
      </c>
      <c r="BR49" s="355">
        <v>1.127453</v>
      </c>
      <c r="BS49" s="355">
        <v>1.0816589999999999</v>
      </c>
      <c r="BT49" s="355">
        <v>1.054046</v>
      </c>
      <c r="BU49" s="355">
        <v>1.0944119999999999</v>
      </c>
      <c r="BV49" s="355">
        <v>1.1331020000000001</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762"/>
      <c r="BC50" s="214"/>
      <c r="BD50" s="214"/>
      <c r="BE50" s="214"/>
      <c r="BF50" s="355"/>
      <c r="BG50" s="355"/>
      <c r="BH50" s="355"/>
      <c r="BI50" s="355"/>
      <c r="BJ50" s="355"/>
      <c r="BK50" s="355"/>
      <c r="BL50" s="355"/>
      <c r="BM50" s="355"/>
      <c r="BN50" s="355"/>
      <c r="BO50" s="355"/>
      <c r="BP50" s="355"/>
      <c r="BQ50" s="355"/>
      <c r="BR50" s="355"/>
      <c r="BS50" s="355"/>
      <c r="BT50" s="355"/>
      <c r="BU50" s="355"/>
      <c r="BV50" s="355"/>
    </row>
    <row r="51" spans="1:74" ht="11.1" customHeight="1" x14ac:dyDescent="0.2">
      <c r="A51" s="57"/>
      <c r="B51" s="155" t="s">
        <v>715</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762"/>
      <c r="BC51" s="214"/>
      <c r="BD51" s="214"/>
      <c r="BE51" s="214"/>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39" t="s">
        <v>1214</v>
      </c>
      <c r="B52" s="640" t="s">
        <v>1206</v>
      </c>
      <c r="C52" s="214">
        <v>0.41048299999999999</v>
      </c>
      <c r="D52" s="214">
        <v>0.47739199999999998</v>
      </c>
      <c r="E52" s="214">
        <v>0.64754800000000001</v>
      </c>
      <c r="F52" s="214">
        <v>0.81410000000000005</v>
      </c>
      <c r="G52" s="214">
        <v>0.86038700000000001</v>
      </c>
      <c r="H52" s="214">
        <v>0.8407</v>
      </c>
      <c r="I52" s="214">
        <v>0.85825799999999997</v>
      </c>
      <c r="J52" s="214">
        <v>0.82909600000000006</v>
      </c>
      <c r="K52" s="214">
        <v>0.62983299999999998</v>
      </c>
      <c r="L52" s="214">
        <v>0.41838700000000001</v>
      </c>
      <c r="M52" s="214">
        <v>0.30126599999999998</v>
      </c>
      <c r="N52" s="214">
        <v>0.376</v>
      </c>
      <c r="O52" s="214">
        <v>0.40551599999999999</v>
      </c>
      <c r="P52" s="214">
        <v>0.50475000000000003</v>
      </c>
      <c r="Q52" s="214">
        <v>0.66609600000000002</v>
      </c>
      <c r="R52" s="214">
        <v>0.86009999999999998</v>
      </c>
      <c r="S52" s="214">
        <v>0.886741</v>
      </c>
      <c r="T52" s="214">
        <v>0.87043300000000001</v>
      </c>
      <c r="U52" s="214">
        <v>0.909161</v>
      </c>
      <c r="V52" s="214">
        <v>0.887741</v>
      </c>
      <c r="W52" s="214">
        <v>0.61023300000000003</v>
      </c>
      <c r="X52" s="214">
        <v>0.44425799999999999</v>
      </c>
      <c r="Y52" s="214">
        <v>0.386766</v>
      </c>
      <c r="Z52" s="214">
        <v>0.39809600000000001</v>
      </c>
      <c r="AA52" s="214">
        <v>0.39245099999999999</v>
      </c>
      <c r="AB52" s="214">
        <v>0.40100000000000002</v>
      </c>
      <c r="AC52" s="214">
        <v>0.60970899999999995</v>
      </c>
      <c r="AD52" s="214">
        <v>0.815133</v>
      </c>
      <c r="AE52" s="214">
        <v>0.88516099999999998</v>
      </c>
      <c r="AF52" s="214">
        <v>0.86383299999999996</v>
      </c>
      <c r="AG52" s="214">
        <v>0.85283799999999998</v>
      </c>
      <c r="AH52" s="214">
        <v>0.83941900000000003</v>
      </c>
      <c r="AI52" s="214">
        <v>0.58273299999999995</v>
      </c>
      <c r="AJ52" s="214">
        <v>0.441612</v>
      </c>
      <c r="AK52" s="214">
        <v>0.34266600000000003</v>
      </c>
      <c r="AL52" s="214">
        <v>0.332677</v>
      </c>
      <c r="AM52" s="214">
        <v>0.34577400000000003</v>
      </c>
      <c r="AN52" s="214">
        <v>0.41827599999999998</v>
      </c>
      <c r="AO52" s="214">
        <v>0.65538700000000005</v>
      </c>
      <c r="AP52" s="214">
        <v>0.82133299999999998</v>
      </c>
      <c r="AQ52" s="214">
        <v>0.88948400000000005</v>
      </c>
      <c r="AR52" s="214">
        <v>0.87939999999999996</v>
      </c>
      <c r="AS52" s="214">
        <v>0.86054799999999998</v>
      </c>
      <c r="AT52" s="214">
        <v>0.82799999999999996</v>
      </c>
      <c r="AU52" s="214">
        <v>0.64366699999999999</v>
      </c>
      <c r="AV52" s="214">
        <v>0.475968</v>
      </c>
      <c r="AW52" s="214">
        <v>0.347333</v>
      </c>
      <c r="AX52" s="214">
        <v>0.32419399999999998</v>
      </c>
      <c r="AY52" s="214">
        <v>0.35338700000000001</v>
      </c>
      <c r="AZ52" s="214">
        <v>0.411607</v>
      </c>
      <c r="BA52" s="214">
        <v>0.678871</v>
      </c>
      <c r="BB52" s="762">
        <v>0.85680000000000001</v>
      </c>
      <c r="BC52" s="214">
        <v>0.90822599999999998</v>
      </c>
      <c r="BD52" s="214">
        <v>0.88009663000000005</v>
      </c>
      <c r="BE52" s="214">
        <v>0.87775996000000001</v>
      </c>
      <c r="BF52" s="355">
        <v>0.86116939999999997</v>
      </c>
      <c r="BG52" s="355">
        <v>0.62081439999999999</v>
      </c>
      <c r="BH52" s="355">
        <v>0.48366999999999999</v>
      </c>
      <c r="BI52" s="355">
        <v>0.38065159999999998</v>
      </c>
      <c r="BJ52" s="355">
        <v>0.3873064</v>
      </c>
      <c r="BK52" s="355">
        <v>0.42878250000000001</v>
      </c>
      <c r="BL52" s="355">
        <v>0.48028910000000002</v>
      </c>
      <c r="BM52" s="355">
        <v>0.65808420000000001</v>
      </c>
      <c r="BN52" s="355">
        <v>0.8448426</v>
      </c>
      <c r="BO52" s="355">
        <v>0.88573880000000005</v>
      </c>
      <c r="BP52" s="355">
        <v>0.88532960000000005</v>
      </c>
      <c r="BQ52" s="355">
        <v>0.88804479999999997</v>
      </c>
      <c r="BR52" s="355">
        <v>0.8605256</v>
      </c>
      <c r="BS52" s="355">
        <v>0.59782060000000004</v>
      </c>
      <c r="BT52" s="355">
        <v>0.48290090000000002</v>
      </c>
      <c r="BU52" s="355">
        <v>0.383743</v>
      </c>
      <c r="BV52" s="355">
        <v>0.36480469999999998</v>
      </c>
    </row>
    <row r="53" spans="1:74" ht="11.1" customHeight="1" x14ac:dyDescent="0.2">
      <c r="A53" s="61" t="s">
        <v>959</v>
      </c>
      <c r="B53" s="179" t="s">
        <v>545</v>
      </c>
      <c r="C53" s="214">
        <v>8.7176120000000008</v>
      </c>
      <c r="D53" s="214">
        <v>8.9259640000000005</v>
      </c>
      <c r="E53" s="214">
        <v>8.9713539999999998</v>
      </c>
      <c r="F53" s="214">
        <v>9.0419999999999998</v>
      </c>
      <c r="G53" s="214">
        <v>9.2991290000000006</v>
      </c>
      <c r="H53" s="214">
        <v>9.4721659999999996</v>
      </c>
      <c r="I53" s="214">
        <v>9.3740000000000006</v>
      </c>
      <c r="J53" s="214">
        <v>9.3402580000000004</v>
      </c>
      <c r="K53" s="214">
        <v>9.1903330000000008</v>
      </c>
      <c r="L53" s="214">
        <v>9.4836120000000008</v>
      </c>
      <c r="M53" s="214">
        <v>9.4760659999999994</v>
      </c>
      <c r="N53" s="214">
        <v>9.4951939999999997</v>
      </c>
      <c r="O53" s="214">
        <v>8.8490000000000002</v>
      </c>
      <c r="P53" s="214">
        <v>9.1105350000000005</v>
      </c>
      <c r="Q53" s="214">
        <v>9.3675160000000002</v>
      </c>
      <c r="R53" s="214">
        <v>9.6522000000000006</v>
      </c>
      <c r="S53" s="214">
        <v>9.8340960000000006</v>
      </c>
      <c r="T53" s="214">
        <v>9.8093660000000007</v>
      </c>
      <c r="U53" s="214">
        <v>9.9830640000000006</v>
      </c>
      <c r="V53" s="214">
        <v>9.7409669999999995</v>
      </c>
      <c r="W53" s="214">
        <v>9.4035659999999996</v>
      </c>
      <c r="X53" s="214">
        <v>9.5520639999999997</v>
      </c>
      <c r="Y53" s="214">
        <v>9.6074330000000003</v>
      </c>
      <c r="Z53" s="214">
        <v>9.8975480000000005</v>
      </c>
      <c r="AA53" s="214">
        <v>9.2595159999999996</v>
      </c>
      <c r="AB53" s="214">
        <v>9.5035349999999994</v>
      </c>
      <c r="AC53" s="214">
        <v>9.5238709999999998</v>
      </c>
      <c r="AD53" s="214">
        <v>9.7195</v>
      </c>
      <c r="AE53" s="214">
        <v>9.7711930000000002</v>
      </c>
      <c r="AF53" s="214">
        <v>9.8461999999999996</v>
      </c>
      <c r="AG53" s="214">
        <v>9.9889349999999997</v>
      </c>
      <c r="AH53" s="214">
        <v>9.9975159999999992</v>
      </c>
      <c r="AI53" s="214">
        <v>9.8783999999999992</v>
      </c>
      <c r="AJ53" s="214">
        <v>9.9349030000000003</v>
      </c>
      <c r="AK53" s="214">
        <v>9.7988330000000001</v>
      </c>
      <c r="AL53" s="214">
        <v>9.8056769999999993</v>
      </c>
      <c r="AM53" s="214">
        <v>9.3550319999999996</v>
      </c>
      <c r="AN53" s="214">
        <v>9.8035519999999998</v>
      </c>
      <c r="AO53" s="214">
        <v>9.900226</v>
      </c>
      <c r="AP53" s="214">
        <v>9.8485329999999998</v>
      </c>
      <c r="AQ53" s="214">
        <v>10.049386999999999</v>
      </c>
      <c r="AR53" s="214">
        <v>10.2746</v>
      </c>
      <c r="AS53" s="214">
        <v>10.242741000000001</v>
      </c>
      <c r="AT53" s="214">
        <v>10.300967999999999</v>
      </c>
      <c r="AU53" s="214">
        <v>10.0245</v>
      </c>
      <c r="AV53" s="214">
        <v>10.06471</v>
      </c>
      <c r="AW53" s="214">
        <v>9.9792330000000007</v>
      </c>
      <c r="AX53" s="214">
        <v>10.015226</v>
      </c>
      <c r="AY53" s="214">
        <v>9.3164840000000009</v>
      </c>
      <c r="AZ53" s="214">
        <v>9.5519639999999999</v>
      </c>
      <c r="BA53" s="214">
        <v>9.833774</v>
      </c>
      <c r="BB53" s="762">
        <v>9.8965329999999998</v>
      </c>
      <c r="BC53" s="214">
        <v>10.125548</v>
      </c>
      <c r="BD53" s="214">
        <v>10.170166667</v>
      </c>
      <c r="BE53" s="214">
        <v>10.198689032000001</v>
      </c>
      <c r="BF53" s="355">
        <v>10.2279</v>
      </c>
      <c r="BG53" s="355">
        <v>10.10948</v>
      </c>
      <c r="BH53" s="355">
        <v>10.10197</v>
      </c>
      <c r="BI53" s="355">
        <v>10.11347</v>
      </c>
      <c r="BJ53" s="355">
        <v>10.1729</v>
      </c>
      <c r="BK53" s="355">
        <v>9.6703829999999993</v>
      </c>
      <c r="BL53" s="355">
        <v>9.8384750000000007</v>
      </c>
      <c r="BM53" s="355">
        <v>9.9588549999999998</v>
      </c>
      <c r="BN53" s="355">
        <v>10.061680000000001</v>
      </c>
      <c r="BO53" s="355">
        <v>10.31639</v>
      </c>
      <c r="BP53" s="355">
        <v>10.463699999999999</v>
      </c>
      <c r="BQ53" s="355">
        <v>10.30076</v>
      </c>
      <c r="BR53" s="355">
        <v>10.208920000000001</v>
      </c>
      <c r="BS53" s="355">
        <v>10.056100000000001</v>
      </c>
      <c r="BT53" s="355">
        <v>10.07405</v>
      </c>
      <c r="BU53" s="355">
        <v>10.15071</v>
      </c>
      <c r="BV53" s="355">
        <v>10.225619999999999</v>
      </c>
    </row>
    <row r="54" spans="1:74" ht="11.1" customHeight="1" x14ac:dyDescent="0.2">
      <c r="A54" s="61" t="s">
        <v>960</v>
      </c>
      <c r="B54" s="179" t="s">
        <v>546</v>
      </c>
      <c r="C54" s="214">
        <v>1.4144509999999999</v>
      </c>
      <c r="D54" s="214">
        <v>1.4017139999999999</v>
      </c>
      <c r="E54" s="214">
        <v>1.4614510000000001</v>
      </c>
      <c r="F54" s="214">
        <v>1.5244329999999999</v>
      </c>
      <c r="G54" s="214">
        <v>1.4495480000000001</v>
      </c>
      <c r="H54" s="214">
        <v>1.5217000000000001</v>
      </c>
      <c r="I54" s="214">
        <v>1.5608059999999999</v>
      </c>
      <c r="J54" s="214">
        <v>1.6048709999999999</v>
      </c>
      <c r="K54" s="214">
        <v>1.5439659999999999</v>
      </c>
      <c r="L54" s="214">
        <v>1.4258710000000001</v>
      </c>
      <c r="M54" s="214">
        <v>1.4911000000000001</v>
      </c>
      <c r="N54" s="214">
        <v>1.585936</v>
      </c>
      <c r="O54" s="214">
        <v>1.479225</v>
      </c>
      <c r="P54" s="214">
        <v>1.4526779999999999</v>
      </c>
      <c r="Q54" s="214">
        <v>1.4209670000000001</v>
      </c>
      <c r="R54" s="214">
        <v>1.4982329999999999</v>
      </c>
      <c r="S54" s="214">
        <v>1.467516</v>
      </c>
      <c r="T54" s="214">
        <v>1.521433</v>
      </c>
      <c r="U54" s="214">
        <v>1.636741</v>
      </c>
      <c r="V54" s="214">
        <v>1.674838</v>
      </c>
      <c r="W54" s="214">
        <v>1.6185659999999999</v>
      </c>
      <c r="X54" s="214">
        <v>1.484612</v>
      </c>
      <c r="Y54" s="214">
        <v>1.569566</v>
      </c>
      <c r="Z54" s="214">
        <v>1.664838</v>
      </c>
      <c r="AA54" s="214">
        <v>1.5133540000000001</v>
      </c>
      <c r="AB54" s="214">
        <v>1.525285</v>
      </c>
      <c r="AC54" s="214">
        <v>1.498483</v>
      </c>
      <c r="AD54" s="214">
        <v>1.590733</v>
      </c>
      <c r="AE54" s="214">
        <v>1.6080000000000001</v>
      </c>
      <c r="AF54" s="214">
        <v>1.6402330000000001</v>
      </c>
      <c r="AG54" s="214">
        <v>1.6699029999999999</v>
      </c>
      <c r="AH54" s="214">
        <v>1.600225</v>
      </c>
      <c r="AI54" s="214">
        <v>1.5465329999999999</v>
      </c>
      <c r="AJ54" s="214">
        <v>1.5535159999999999</v>
      </c>
      <c r="AK54" s="214">
        <v>1.6336999999999999</v>
      </c>
      <c r="AL54" s="214">
        <v>1.698</v>
      </c>
      <c r="AM54" s="214">
        <v>1.5721940000000001</v>
      </c>
      <c r="AN54" s="214">
        <v>1.5746899999999999</v>
      </c>
      <c r="AO54" s="214">
        <v>1.562419</v>
      </c>
      <c r="AP54" s="214">
        <v>1.585467</v>
      </c>
      <c r="AQ54" s="214">
        <v>1.6026130000000001</v>
      </c>
      <c r="AR54" s="214">
        <v>1.6537329999999999</v>
      </c>
      <c r="AS54" s="214">
        <v>1.7289030000000001</v>
      </c>
      <c r="AT54" s="214">
        <v>1.789323</v>
      </c>
      <c r="AU54" s="214">
        <v>1.7314000000000001</v>
      </c>
      <c r="AV54" s="214">
        <v>1.5825480000000001</v>
      </c>
      <c r="AW54" s="214">
        <v>1.6738329999999999</v>
      </c>
      <c r="AX54" s="214">
        <v>1.65229</v>
      </c>
      <c r="AY54" s="214">
        <v>1.6153869999999999</v>
      </c>
      <c r="AZ54" s="214">
        <v>1.6042860000000001</v>
      </c>
      <c r="BA54" s="214">
        <v>1.6767099999999999</v>
      </c>
      <c r="BB54" s="762">
        <v>1.7339329999999999</v>
      </c>
      <c r="BC54" s="214">
        <v>1.7131289999999999</v>
      </c>
      <c r="BD54" s="214">
        <v>1.7602</v>
      </c>
      <c r="BE54" s="214">
        <v>1.7981914838999999</v>
      </c>
      <c r="BF54" s="355">
        <v>1.7081040000000001</v>
      </c>
      <c r="BG54" s="355">
        <v>1.6635899999999999</v>
      </c>
      <c r="BH54" s="355">
        <v>1.5518829999999999</v>
      </c>
      <c r="BI54" s="355">
        <v>1.6011820000000001</v>
      </c>
      <c r="BJ54" s="355">
        <v>1.655556</v>
      </c>
      <c r="BK54" s="355">
        <v>1.5431299999999999</v>
      </c>
      <c r="BL54" s="355">
        <v>1.5132429999999999</v>
      </c>
      <c r="BM54" s="355">
        <v>1.541696</v>
      </c>
      <c r="BN54" s="355">
        <v>1.592883</v>
      </c>
      <c r="BO54" s="355">
        <v>1.6466510000000001</v>
      </c>
      <c r="BP54" s="355">
        <v>1.708499</v>
      </c>
      <c r="BQ54" s="355">
        <v>1.7246410000000001</v>
      </c>
      <c r="BR54" s="355">
        <v>1.669835</v>
      </c>
      <c r="BS54" s="355">
        <v>1.6267259999999999</v>
      </c>
      <c r="BT54" s="355">
        <v>1.5282990000000001</v>
      </c>
      <c r="BU54" s="355">
        <v>1.6108690000000001</v>
      </c>
      <c r="BV54" s="355">
        <v>1.6823380000000001</v>
      </c>
    </row>
    <row r="55" spans="1:74" ht="11.1" customHeight="1" x14ac:dyDescent="0.2">
      <c r="A55" s="61" t="s">
        <v>961</v>
      </c>
      <c r="B55" s="179" t="s">
        <v>547</v>
      </c>
      <c r="C55" s="214">
        <v>4.479838</v>
      </c>
      <c r="D55" s="214">
        <v>4.2805</v>
      </c>
      <c r="E55" s="214">
        <v>4.2838060000000002</v>
      </c>
      <c r="F55" s="214">
        <v>4.4164329999999996</v>
      </c>
      <c r="G55" s="214">
        <v>4.7671289999999997</v>
      </c>
      <c r="H55" s="214">
        <v>4.7915000000000001</v>
      </c>
      <c r="I55" s="214">
        <v>4.9338059999999997</v>
      </c>
      <c r="J55" s="214">
        <v>4.9299670000000004</v>
      </c>
      <c r="K55" s="214">
        <v>4.8883660000000004</v>
      </c>
      <c r="L55" s="214">
        <v>4.8148059999999999</v>
      </c>
      <c r="M55" s="214">
        <v>5.0496660000000002</v>
      </c>
      <c r="N55" s="214">
        <v>5.121613</v>
      </c>
      <c r="O55" s="214">
        <v>4.6852900000000002</v>
      </c>
      <c r="P55" s="214">
        <v>4.5944640000000003</v>
      </c>
      <c r="Q55" s="214">
        <v>4.7796770000000004</v>
      </c>
      <c r="R55" s="214">
        <v>4.9878999999999998</v>
      </c>
      <c r="S55" s="214">
        <v>5.0261290000000001</v>
      </c>
      <c r="T55" s="214">
        <v>4.8959999999999999</v>
      </c>
      <c r="U55" s="214">
        <v>5.0211930000000002</v>
      </c>
      <c r="V55" s="214">
        <v>5.0424509999999998</v>
      </c>
      <c r="W55" s="214">
        <v>4.9398</v>
      </c>
      <c r="X55" s="214">
        <v>4.6619999999999999</v>
      </c>
      <c r="Y55" s="214">
        <v>5.0116329999999998</v>
      </c>
      <c r="Z55" s="214">
        <v>5.3228710000000001</v>
      </c>
      <c r="AA55" s="214">
        <v>4.8352250000000003</v>
      </c>
      <c r="AB55" s="214">
        <v>4.7523569999999999</v>
      </c>
      <c r="AC55" s="214">
        <v>4.8937090000000003</v>
      </c>
      <c r="AD55" s="214">
        <v>4.9914329999999998</v>
      </c>
      <c r="AE55" s="214">
        <v>4.9828060000000001</v>
      </c>
      <c r="AF55" s="214">
        <v>5.0317999999999996</v>
      </c>
      <c r="AG55" s="214">
        <v>5.1011930000000003</v>
      </c>
      <c r="AH55" s="214">
        <v>5.1065800000000001</v>
      </c>
      <c r="AI55" s="214">
        <v>5.0608000000000004</v>
      </c>
      <c r="AJ55" s="214">
        <v>4.816516</v>
      </c>
      <c r="AK55" s="214">
        <v>5.1690329999999998</v>
      </c>
      <c r="AL55" s="214">
        <v>5.0420959999999999</v>
      </c>
      <c r="AM55" s="214">
        <v>4.5407099999999998</v>
      </c>
      <c r="AN55" s="214">
        <v>4.6771029999999998</v>
      </c>
      <c r="AO55" s="214">
        <v>4.8730969999999996</v>
      </c>
      <c r="AP55" s="214">
        <v>4.68</v>
      </c>
      <c r="AQ55" s="214">
        <v>4.7677420000000001</v>
      </c>
      <c r="AR55" s="214">
        <v>4.9625329999999996</v>
      </c>
      <c r="AS55" s="214">
        <v>4.9434829999999996</v>
      </c>
      <c r="AT55" s="214">
        <v>4.9451289999999997</v>
      </c>
      <c r="AU55" s="214">
        <v>4.8939329999999996</v>
      </c>
      <c r="AV55" s="214">
        <v>4.6258710000000001</v>
      </c>
      <c r="AW55" s="214">
        <v>5.065067</v>
      </c>
      <c r="AX55" s="214">
        <v>5.1573869999999999</v>
      </c>
      <c r="AY55" s="214">
        <v>4.7968070000000003</v>
      </c>
      <c r="AZ55" s="214">
        <v>4.6722140000000003</v>
      </c>
      <c r="BA55" s="214">
        <v>4.78071</v>
      </c>
      <c r="BB55" s="762">
        <v>5.035533</v>
      </c>
      <c r="BC55" s="214">
        <v>5.23</v>
      </c>
      <c r="BD55" s="214">
        <v>5.1138211</v>
      </c>
      <c r="BE55" s="214">
        <v>5.0846485064999998</v>
      </c>
      <c r="BF55" s="355">
        <v>5.0925459999999996</v>
      </c>
      <c r="BG55" s="355">
        <v>5.0559839999999996</v>
      </c>
      <c r="BH55" s="355">
        <v>4.7850669999999997</v>
      </c>
      <c r="BI55" s="355">
        <v>4.996848</v>
      </c>
      <c r="BJ55" s="355">
        <v>5.0942920000000003</v>
      </c>
      <c r="BK55" s="355">
        <v>4.7678330000000004</v>
      </c>
      <c r="BL55" s="355">
        <v>4.7017810000000004</v>
      </c>
      <c r="BM55" s="355">
        <v>4.8495280000000003</v>
      </c>
      <c r="BN55" s="355">
        <v>5.0222530000000001</v>
      </c>
      <c r="BO55" s="355">
        <v>5.2260059999999999</v>
      </c>
      <c r="BP55" s="355">
        <v>5.2830159999999999</v>
      </c>
      <c r="BQ55" s="355">
        <v>5.2504939999999998</v>
      </c>
      <c r="BR55" s="355">
        <v>5.1739430000000004</v>
      </c>
      <c r="BS55" s="355">
        <v>5.077496</v>
      </c>
      <c r="BT55" s="355">
        <v>4.7388000000000003</v>
      </c>
      <c r="BU55" s="355">
        <v>5.0703110000000002</v>
      </c>
      <c r="BV55" s="355">
        <v>5.215643</v>
      </c>
    </row>
    <row r="56" spans="1:74" ht="11.1" customHeight="1" x14ac:dyDescent="0.2">
      <c r="A56" s="61" t="s">
        <v>962</v>
      </c>
      <c r="B56" s="179" t="s">
        <v>548</v>
      </c>
      <c r="C56" s="214">
        <v>0.39538699999999999</v>
      </c>
      <c r="D56" s="214">
        <v>0.50414199999999998</v>
      </c>
      <c r="E56" s="214">
        <v>0.56941900000000001</v>
      </c>
      <c r="F56" s="214">
        <v>0.50819999999999999</v>
      </c>
      <c r="G56" s="214">
        <v>0.48809599999999997</v>
      </c>
      <c r="H56" s="214">
        <v>0.46896599999999999</v>
      </c>
      <c r="I56" s="214">
        <v>0.48141899999999999</v>
      </c>
      <c r="J56" s="214">
        <v>0.41687099999999999</v>
      </c>
      <c r="K56" s="214">
        <v>0.43383300000000002</v>
      </c>
      <c r="L56" s="214">
        <v>0.42029</v>
      </c>
      <c r="M56" s="214">
        <v>0.46616600000000002</v>
      </c>
      <c r="N56" s="214">
        <v>0.45477400000000001</v>
      </c>
      <c r="O56" s="214">
        <v>0.47632200000000002</v>
      </c>
      <c r="P56" s="214">
        <v>0.42746400000000001</v>
      </c>
      <c r="Q56" s="214">
        <v>0.46083800000000003</v>
      </c>
      <c r="R56" s="214">
        <v>0.420433</v>
      </c>
      <c r="S56" s="214">
        <v>0.45429000000000003</v>
      </c>
      <c r="T56" s="214">
        <v>0.45469999999999999</v>
      </c>
      <c r="U56" s="214">
        <v>0.40212900000000001</v>
      </c>
      <c r="V56" s="214">
        <v>0.43867699999999998</v>
      </c>
      <c r="W56" s="214">
        <v>0.40976600000000002</v>
      </c>
      <c r="X56" s="214">
        <v>0.41564499999999999</v>
      </c>
      <c r="Y56" s="214">
        <v>0.46200000000000002</v>
      </c>
      <c r="Z56" s="214">
        <v>0.40116099999999999</v>
      </c>
      <c r="AA56" s="214">
        <v>0.37670900000000002</v>
      </c>
      <c r="AB56" s="214">
        <v>0.41949999999999998</v>
      </c>
      <c r="AC56" s="214">
        <v>0.47832200000000002</v>
      </c>
      <c r="AD56" s="214">
        <v>0.466833</v>
      </c>
      <c r="AE56" s="214">
        <v>0.43551600000000001</v>
      </c>
      <c r="AF56" s="214">
        <v>0.41333300000000001</v>
      </c>
      <c r="AG56" s="214">
        <v>0.42606500000000003</v>
      </c>
      <c r="AH56" s="214">
        <v>0.40367700000000001</v>
      </c>
      <c r="AI56" s="214">
        <v>0.41416700000000001</v>
      </c>
      <c r="AJ56" s="214">
        <v>0.419323</v>
      </c>
      <c r="AK56" s="214">
        <v>0.3765</v>
      </c>
      <c r="AL56" s="214">
        <v>0.37638700000000003</v>
      </c>
      <c r="AM56" s="214">
        <v>0.39712900000000001</v>
      </c>
      <c r="AN56" s="214">
        <v>0.40506900000000001</v>
      </c>
      <c r="AO56" s="214">
        <v>0.40090300000000001</v>
      </c>
      <c r="AP56" s="214">
        <v>0.43593300000000001</v>
      </c>
      <c r="AQ56" s="214">
        <v>0.42806499999999997</v>
      </c>
      <c r="AR56" s="214">
        <v>0.38943299999999997</v>
      </c>
      <c r="AS56" s="214">
        <v>0.40051599999999998</v>
      </c>
      <c r="AT56" s="214">
        <v>0.42199999999999999</v>
      </c>
      <c r="AU56" s="214">
        <v>0.43593300000000001</v>
      </c>
      <c r="AV56" s="214">
        <v>0.45732299999999998</v>
      </c>
      <c r="AW56" s="214">
        <v>0.45013300000000001</v>
      </c>
      <c r="AX56" s="214">
        <v>0.40090300000000001</v>
      </c>
      <c r="AY56" s="214">
        <v>0.47332299999999999</v>
      </c>
      <c r="AZ56" s="214">
        <v>0.48399999999999999</v>
      </c>
      <c r="BA56" s="214">
        <v>0.42674200000000001</v>
      </c>
      <c r="BB56" s="762">
        <v>0.40513300000000002</v>
      </c>
      <c r="BC56" s="214">
        <v>0.42283900000000002</v>
      </c>
      <c r="BD56" s="214">
        <v>0.4128</v>
      </c>
      <c r="BE56" s="214">
        <v>0.40237375483999999</v>
      </c>
      <c r="BF56" s="355">
        <v>0.42077219999999999</v>
      </c>
      <c r="BG56" s="355">
        <v>0.42085689999999998</v>
      </c>
      <c r="BH56" s="355">
        <v>0.41492699999999999</v>
      </c>
      <c r="BI56" s="355">
        <v>0.4079564</v>
      </c>
      <c r="BJ56" s="355">
        <v>0.39964840000000001</v>
      </c>
      <c r="BK56" s="355">
        <v>0.4161067</v>
      </c>
      <c r="BL56" s="355">
        <v>0.43932480000000002</v>
      </c>
      <c r="BM56" s="355">
        <v>0.47104699999999999</v>
      </c>
      <c r="BN56" s="355">
        <v>0.47256419999999999</v>
      </c>
      <c r="BO56" s="355">
        <v>0.45184839999999998</v>
      </c>
      <c r="BP56" s="355">
        <v>0.42613610000000002</v>
      </c>
      <c r="BQ56" s="355">
        <v>0.40821039999999997</v>
      </c>
      <c r="BR56" s="355">
        <v>0.40941139999999998</v>
      </c>
      <c r="BS56" s="355">
        <v>0.40604659999999998</v>
      </c>
      <c r="BT56" s="355">
        <v>0.40382220000000002</v>
      </c>
      <c r="BU56" s="355">
        <v>0.40280250000000001</v>
      </c>
      <c r="BV56" s="355">
        <v>0.39975240000000001</v>
      </c>
    </row>
    <row r="57" spans="1:74" ht="11.1" customHeight="1" x14ac:dyDescent="0.2">
      <c r="A57" s="61" t="s">
        <v>963</v>
      </c>
      <c r="B57" s="640" t="s">
        <v>1215</v>
      </c>
      <c r="C57" s="214">
        <v>2.4805440000000001</v>
      </c>
      <c r="D57" s="214">
        <v>2.3834620000000002</v>
      </c>
      <c r="E57" s="214">
        <v>2.3788339999999999</v>
      </c>
      <c r="F57" s="214">
        <v>2.4238309999999998</v>
      </c>
      <c r="G57" s="214">
        <v>2.5422199999999999</v>
      </c>
      <c r="H57" s="214">
        <v>2.69373</v>
      </c>
      <c r="I57" s="214">
        <v>2.7503190000000002</v>
      </c>
      <c r="J57" s="214">
        <v>2.701705</v>
      </c>
      <c r="K57" s="214">
        <v>2.6517629999999999</v>
      </c>
      <c r="L57" s="214">
        <v>2.478091</v>
      </c>
      <c r="M57" s="214">
        <v>2.5052639999999999</v>
      </c>
      <c r="N57" s="214">
        <v>2.594484</v>
      </c>
      <c r="O57" s="214">
        <v>2.4586420000000002</v>
      </c>
      <c r="P57" s="214">
        <v>2.4227810000000001</v>
      </c>
      <c r="Q57" s="214">
        <v>2.38306</v>
      </c>
      <c r="R57" s="214">
        <v>2.4850970000000001</v>
      </c>
      <c r="S57" s="214">
        <v>2.483123</v>
      </c>
      <c r="T57" s="214">
        <v>2.5450309999999998</v>
      </c>
      <c r="U57" s="214">
        <v>2.7175750000000001</v>
      </c>
      <c r="V57" s="214">
        <v>2.7029299999999998</v>
      </c>
      <c r="W57" s="214">
        <v>2.6757300000000002</v>
      </c>
      <c r="X57" s="214">
        <v>2.4597699999999998</v>
      </c>
      <c r="Y57" s="214">
        <v>2.542462</v>
      </c>
      <c r="Z57" s="214">
        <v>2.5627070000000001</v>
      </c>
      <c r="AA57" s="214">
        <v>2.4635120000000001</v>
      </c>
      <c r="AB57" s="214">
        <v>2.4173170000000002</v>
      </c>
      <c r="AC57" s="214">
        <v>2.4241239999999999</v>
      </c>
      <c r="AD57" s="214">
        <v>2.4549319999999999</v>
      </c>
      <c r="AE57" s="214">
        <v>2.5125760000000001</v>
      </c>
      <c r="AF57" s="214">
        <v>2.4829629999999998</v>
      </c>
      <c r="AG57" s="214">
        <v>2.6434500000000001</v>
      </c>
      <c r="AH57" s="214">
        <v>2.6774499999999999</v>
      </c>
      <c r="AI57" s="214">
        <v>2.5715979999999998</v>
      </c>
      <c r="AJ57" s="214">
        <v>2.4874800000000001</v>
      </c>
      <c r="AK57" s="214">
        <v>2.554233</v>
      </c>
      <c r="AL57" s="214">
        <v>2.6214179999999998</v>
      </c>
      <c r="AM57" s="214">
        <v>2.4872260000000002</v>
      </c>
      <c r="AN57" s="214">
        <v>2.4333100000000001</v>
      </c>
      <c r="AO57" s="214">
        <v>2.473163</v>
      </c>
      <c r="AP57" s="214">
        <v>2.5251679999999999</v>
      </c>
      <c r="AQ57" s="214">
        <v>2.5571609999999998</v>
      </c>
      <c r="AR57" s="214">
        <v>2.6202670000000001</v>
      </c>
      <c r="AS57" s="214">
        <v>2.748513</v>
      </c>
      <c r="AT57" s="214">
        <v>2.693486</v>
      </c>
      <c r="AU57" s="214">
        <v>2.5935009999999998</v>
      </c>
      <c r="AV57" s="214">
        <v>2.3856130000000002</v>
      </c>
      <c r="AW57" s="214">
        <v>2.496534</v>
      </c>
      <c r="AX57" s="214">
        <v>2.5319349999999998</v>
      </c>
      <c r="AY57" s="214">
        <v>2.479355</v>
      </c>
      <c r="AZ57" s="214">
        <v>2.4874640000000001</v>
      </c>
      <c r="BA57" s="214">
        <v>2.5243570000000002</v>
      </c>
      <c r="BB57" s="762">
        <v>2.610366</v>
      </c>
      <c r="BC57" s="214">
        <v>2.6367419999999999</v>
      </c>
      <c r="BD57" s="214">
        <v>2.7262411081</v>
      </c>
      <c r="BE57" s="214">
        <v>2.8784529270000001</v>
      </c>
      <c r="BF57" s="355">
        <v>2.7312210000000001</v>
      </c>
      <c r="BG57" s="355">
        <v>2.6451950000000002</v>
      </c>
      <c r="BH57" s="355">
        <v>2.4756830000000001</v>
      </c>
      <c r="BI57" s="355">
        <v>2.5526209999999998</v>
      </c>
      <c r="BJ57" s="355">
        <v>2.5997569999999999</v>
      </c>
      <c r="BK57" s="355">
        <v>2.5106679999999999</v>
      </c>
      <c r="BL57" s="355">
        <v>2.4455260000000001</v>
      </c>
      <c r="BM57" s="355">
        <v>2.476127</v>
      </c>
      <c r="BN57" s="355">
        <v>2.5938330000000001</v>
      </c>
      <c r="BO57" s="355">
        <v>2.7020680000000001</v>
      </c>
      <c r="BP57" s="355">
        <v>2.7288060000000001</v>
      </c>
      <c r="BQ57" s="355">
        <v>2.799976</v>
      </c>
      <c r="BR57" s="355">
        <v>2.7305700000000002</v>
      </c>
      <c r="BS57" s="355">
        <v>2.636593</v>
      </c>
      <c r="BT57" s="355">
        <v>2.4529290000000001</v>
      </c>
      <c r="BU57" s="355">
        <v>2.5602230000000001</v>
      </c>
      <c r="BV57" s="355">
        <v>2.6319900000000001</v>
      </c>
    </row>
    <row r="58" spans="1:74" ht="11.1" customHeight="1" x14ac:dyDescent="0.2">
      <c r="A58" s="61" t="s">
        <v>964</v>
      </c>
      <c r="B58" s="179" t="s">
        <v>716</v>
      </c>
      <c r="C58" s="214">
        <v>17.898315</v>
      </c>
      <c r="D58" s="214">
        <v>17.973174</v>
      </c>
      <c r="E58" s="214">
        <v>18.312411999999998</v>
      </c>
      <c r="F58" s="214">
        <v>18.728997</v>
      </c>
      <c r="G58" s="214">
        <v>19.406509</v>
      </c>
      <c r="H58" s="214">
        <v>19.788761999999998</v>
      </c>
      <c r="I58" s="214">
        <v>19.958608000000002</v>
      </c>
      <c r="J58" s="214">
        <v>19.822768</v>
      </c>
      <c r="K58" s="214">
        <v>19.338094000000002</v>
      </c>
      <c r="L58" s="214">
        <v>19.041056999999999</v>
      </c>
      <c r="M58" s="214">
        <v>19.289528000000001</v>
      </c>
      <c r="N58" s="214">
        <v>19.628001000000001</v>
      </c>
      <c r="O58" s="214">
        <v>18.353995000000001</v>
      </c>
      <c r="P58" s="214">
        <v>18.512671999999998</v>
      </c>
      <c r="Q58" s="214">
        <v>19.078154000000001</v>
      </c>
      <c r="R58" s="214">
        <v>19.903963000000001</v>
      </c>
      <c r="S58" s="214">
        <v>20.151895</v>
      </c>
      <c r="T58" s="214">
        <v>20.096962999999999</v>
      </c>
      <c r="U58" s="214">
        <v>20.669862999999999</v>
      </c>
      <c r="V58" s="214">
        <v>20.487604000000001</v>
      </c>
      <c r="W58" s="214">
        <v>19.657661000000001</v>
      </c>
      <c r="X58" s="214">
        <v>19.018349000000001</v>
      </c>
      <c r="Y58" s="214">
        <v>19.57986</v>
      </c>
      <c r="Z58" s="214">
        <v>20.247221</v>
      </c>
      <c r="AA58" s="214">
        <v>18.840767</v>
      </c>
      <c r="AB58" s="214">
        <v>19.018993999999999</v>
      </c>
      <c r="AC58" s="214">
        <v>19.428218000000001</v>
      </c>
      <c r="AD58" s="214">
        <v>20.038564000000001</v>
      </c>
      <c r="AE58" s="214">
        <v>20.195252</v>
      </c>
      <c r="AF58" s="214">
        <v>20.278362000000001</v>
      </c>
      <c r="AG58" s="214">
        <v>20.682383999999999</v>
      </c>
      <c r="AH58" s="214">
        <v>20.624866999999998</v>
      </c>
      <c r="AI58" s="214">
        <v>20.054231000000001</v>
      </c>
      <c r="AJ58" s="214">
        <v>19.65335</v>
      </c>
      <c r="AK58" s="214">
        <v>19.874965</v>
      </c>
      <c r="AL58" s="214">
        <v>19.876255</v>
      </c>
      <c r="AM58" s="214">
        <v>18.698065</v>
      </c>
      <c r="AN58" s="214">
        <v>19.312000000000001</v>
      </c>
      <c r="AO58" s="214">
        <v>19.865195</v>
      </c>
      <c r="AP58" s="214">
        <v>19.896433999999999</v>
      </c>
      <c r="AQ58" s="214">
        <v>20.294452</v>
      </c>
      <c r="AR58" s="214">
        <v>20.779966000000002</v>
      </c>
      <c r="AS58" s="214">
        <v>20.924703999999998</v>
      </c>
      <c r="AT58" s="214">
        <v>20.978905999999998</v>
      </c>
      <c r="AU58" s="214">
        <v>20.322934</v>
      </c>
      <c r="AV58" s="214">
        <v>19.592033000000001</v>
      </c>
      <c r="AW58" s="214">
        <v>20.012132999999999</v>
      </c>
      <c r="AX58" s="214">
        <v>20.081935000000001</v>
      </c>
      <c r="AY58" s="214">
        <v>19.034742999999999</v>
      </c>
      <c r="AZ58" s="214">
        <v>19.211535000000001</v>
      </c>
      <c r="BA58" s="214">
        <v>19.921164000000001</v>
      </c>
      <c r="BB58" s="762">
        <v>20.538298000000001</v>
      </c>
      <c r="BC58" s="214">
        <v>21.036484000000002</v>
      </c>
      <c r="BD58" s="214">
        <v>21.063325505000002</v>
      </c>
      <c r="BE58" s="214">
        <v>21.240115664000001</v>
      </c>
      <c r="BF58" s="355">
        <v>21.041709999999998</v>
      </c>
      <c r="BG58" s="355">
        <v>20.515930000000001</v>
      </c>
      <c r="BH58" s="355">
        <v>19.813199999999998</v>
      </c>
      <c r="BI58" s="355">
        <v>20.05273</v>
      </c>
      <c r="BJ58" s="355">
        <v>20.309470000000001</v>
      </c>
      <c r="BK58" s="355">
        <v>19.3369</v>
      </c>
      <c r="BL58" s="355">
        <v>19.41864</v>
      </c>
      <c r="BM58" s="355">
        <v>19.95534</v>
      </c>
      <c r="BN58" s="355">
        <v>20.588059999999999</v>
      </c>
      <c r="BO58" s="355">
        <v>21.2287</v>
      </c>
      <c r="BP58" s="355">
        <v>21.495480000000001</v>
      </c>
      <c r="BQ58" s="355">
        <v>21.372129999999999</v>
      </c>
      <c r="BR58" s="355">
        <v>21.05321</v>
      </c>
      <c r="BS58" s="355">
        <v>20.400780000000001</v>
      </c>
      <c r="BT58" s="355">
        <v>19.680800000000001</v>
      </c>
      <c r="BU58" s="355">
        <v>20.178660000000001</v>
      </c>
      <c r="BV58" s="355">
        <v>20.520150000000001</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762"/>
      <c r="BC59" s="214"/>
      <c r="BD59" s="214"/>
      <c r="BE59" s="214"/>
      <c r="BF59" s="355"/>
      <c r="BG59" s="355"/>
      <c r="BH59" s="355"/>
      <c r="BI59" s="355"/>
      <c r="BJ59" s="355"/>
      <c r="BK59" s="355"/>
      <c r="BL59" s="355"/>
      <c r="BM59" s="355"/>
      <c r="BN59" s="355"/>
      <c r="BO59" s="355"/>
      <c r="BP59" s="355"/>
      <c r="BQ59" s="355"/>
      <c r="BR59" s="355"/>
      <c r="BS59" s="355"/>
      <c r="BT59" s="355"/>
      <c r="BU59" s="355"/>
      <c r="BV59" s="355"/>
    </row>
    <row r="60" spans="1:74" ht="11.1" customHeight="1" x14ac:dyDescent="0.2">
      <c r="A60" s="61" t="s">
        <v>967</v>
      </c>
      <c r="B60" s="180" t="s">
        <v>550</v>
      </c>
      <c r="C60" s="214">
        <v>14.934450999999999</v>
      </c>
      <c r="D60" s="214">
        <v>14.541642</v>
      </c>
      <c r="E60" s="214">
        <v>14.907</v>
      </c>
      <c r="F60" s="214">
        <v>15.282366</v>
      </c>
      <c r="G60" s="214">
        <v>15.713645</v>
      </c>
      <c r="H60" s="214">
        <v>16.312965999999999</v>
      </c>
      <c r="I60" s="214">
        <v>16.483225000000001</v>
      </c>
      <c r="J60" s="214">
        <v>16.290645000000001</v>
      </c>
      <c r="K60" s="214">
        <v>16.156666000000001</v>
      </c>
      <c r="L60" s="214">
        <v>15.474966999999999</v>
      </c>
      <c r="M60" s="214">
        <v>16.135100000000001</v>
      </c>
      <c r="N60" s="214">
        <v>16.376871000000001</v>
      </c>
      <c r="O60" s="214">
        <v>15.649224999999999</v>
      </c>
      <c r="P60" s="214">
        <v>15.517678</v>
      </c>
      <c r="Q60" s="214">
        <v>15.390032</v>
      </c>
      <c r="R60" s="214">
        <v>16.264299999999999</v>
      </c>
      <c r="S60" s="214">
        <v>16.196611999999998</v>
      </c>
      <c r="T60" s="214">
        <v>16.087199999999999</v>
      </c>
      <c r="U60" s="214">
        <v>16.880032</v>
      </c>
      <c r="V60" s="214">
        <v>16.707000000000001</v>
      </c>
      <c r="W60" s="214">
        <v>16.358166000000001</v>
      </c>
      <c r="X60" s="214">
        <v>15.659708999999999</v>
      </c>
      <c r="Y60" s="214">
        <v>16.366533</v>
      </c>
      <c r="Z60" s="214">
        <v>16.751258</v>
      </c>
      <c r="AA60" s="214">
        <v>15.766935</v>
      </c>
      <c r="AB60" s="214">
        <v>15.63475</v>
      </c>
      <c r="AC60" s="214">
        <v>15.877644999999999</v>
      </c>
      <c r="AD60" s="214">
        <v>16.520900000000001</v>
      </c>
      <c r="AE60" s="214">
        <v>16.612451</v>
      </c>
      <c r="AF60" s="214">
        <v>16.923866</v>
      </c>
      <c r="AG60" s="214">
        <v>17.184902999999998</v>
      </c>
      <c r="AH60" s="214">
        <v>16.962322</v>
      </c>
      <c r="AI60" s="214">
        <v>16.427233000000001</v>
      </c>
      <c r="AJ60" s="214">
        <v>15.690967000000001</v>
      </c>
      <c r="AK60" s="214">
        <v>16.682832999999999</v>
      </c>
      <c r="AL60" s="214">
        <v>16.841805999999998</v>
      </c>
      <c r="AM60" s="214">
        <v>16.365065000000001</v>
      </c>
      <c r="AN60" s="214">
        <v>16.166620999999999</v>
      </c>
      <c r="AO60" s="214">
        <v>16.260902999999999</v>
      </c>
      <c r="AP60" s="214">
        <v>16.222166999999999</v>
      </c>
      <c r="AQ60" s="214">
        <v>16.476838999999998</v>
      </c>
      <c r="AR60" s="214">
        <v>16.802900000000001</v>
      </c>
      <c r="AS60" s="214">
        <v>16.994225</v>
      </c>
      <c r="AT60" s="214">
        <v>16.975031999999999</v>
      </c>
      <c r="AU60" s="214">
        <v>16.681667000000001</v>
      </c>
      <c r="AV60" s="214">
        <v>15.782774</v>
      </c>
      <c r="AW60" s="214">
        <v>16.544899999999998</v>
      </c>
      <c r="AX60" s="214">
        <v>16.895807000000001</v>
      </c>
      <c r="AY60" s="214">
        <v>16.457999999999998</v>
      </c>
      <c r="AZ60" s="214">
        <v>15.819893</v>
      </c>
      <c r="BA60" s="214">
        <v>16.380226</v>
      </c>
      <c r="BB60" s="762">
        <v>17.264832999999999</v>
      </c>
      <c r="BC60" s="214">
        <v>17.494064999999999</v>
      </c>
      <c r="BD60" s="214">
        <v>17.434933333</v>
      </c>
      <c r="BE60" s="214">
        <v>17.584830967999999</v>
      </c>
      <c r="BF60" s="355">
        <v>17.171939999999999</v>
      </c>
      <c r="BG60" s="355">
        <v>16.852350000000001</v>
      </c>
      <c r="BH60" s="355">
        <v>16.047519999999999</v>
      </c>
      <c r="BI60" s="355">
        <v>16.528649999999999</v>
      </c>
      <c r="BJ60" s="355">
        <v>16.757249999999999</v>
      </c>
      <c r="BK60" s="355">
        <v>16.244610000000002</v>
      </c>
      <c r="BL60" s="355">
        <v>16.055009999999999</v>
      </c>
      <c r="BM60" s="355">
        <v>16.29627</v>
      </c>
      <c r="BN60" s="355">
        <v>16.796710000000001</v>
      </c>
      <c r="BO60" s="355">
        <v>17.13766</v>
      </c>
      <c r="BP60" s="355">
        <v>17.4725</v>
      </c>
      <c r="BQ60" s="355">
        <v>17.47382</v>
      </c>
      <c r="BR60" s="355">
        <v>17.140730000000001</v>
      </c>
      <c r="BS60" s="355">
        <v>16.74324</v>
      </c>
      <c r="BT60" s="355">
        <v>15.92004</v>
      </c>
      <c r="BU60" s="355">
        <v>16.623370000000001</v>
      </c>
      <c r="BV60" s="355">
        <v>16.94359</v>
      </c>
    </row>
    <row r="61" spans="1:74" ht="11.1" customHeight="1" x14ac:dyDescent="0.2">
      <c r="A61" s="61" t="s">
        <v>965</v>
      </c>
      <c r="B61" s="180" t="s">
        <v>549</v>
      </c>
      <c r="C61" s="214">
        <v>17.823159</v>
      </c>
      <c r="D61" s="214">
        <v>17.813963000000001</v>
      </c>
      <c r="E61" s="214">
        <v>17.813963000000001</v>
      </c>
      <c r="F61" s="214">
        <v>17.813963000000001</v>
      </c>
      <c r="G61" s="214">
        <v>17.815463000000001</v>
      </c>
      <c r="H61" s="214">
        <v>17.815463000000001</v>
      </c>
      <c r="I61" s="214">
        <v>17.817762999999999</v>
      </c>
      <c r="J61" s="214">
        <v>17.819762999999998</v>
      </c>
      <c r="K61" s="214">
        <v>17.819762999999998</v>
      </c>
      <c r="L61" s="214">
        <v>17.819762999999998</v>
      </c>
      <c r="M61" s="214">
        <v>17.819762999999998</v>
      </c>
      <c r="N61" s="214">
        <v>17.819762999999998</v>
      </c>
      <c r="O61" s="214">
        <v>17.924630000000001</v>
      </c>
      <c r="P61" s="214">
        <v>17.924630000000001</v>
      </c>
      <c r="Q61" s="214">
        <v>17.930630000000001</v>
      </c>
      <c r="R61" s="214">
        <v>17.951229999999999</v>
      </c>
      <c r="S61" s="214">
        <v>17.951229999999999</v>
      </c>
      <c r="T61" s="214">
        <v>17.824694999999998</v>
      </c>
      <c r="U61" s="214">
        <v>17.834695</v>
      </c>
      <c r="V61" s="214">
        <v>17.834695</v>
      </c>
      <c r="W61" s="214">
        <v>17.834695</v>
      </c>
      <c r="X61" s="214">
        <v>17.850695000000002</v>
      </c>
      <c r="Y61" s="214">
        <v>17.810694999999999</v>
      </c>
      <c r="Z61" s="214">
        <v>17.811382999999999</v>
      </c>
      <c r="AA61" s="214">
        <v>17.967088</v>
      </c>
      <c r="AB61" s="214">
        <v>17.949587999999999</v>
      </c>
      <c r="AC61" s="214">
        <v>17.949587999999999</v>
      </c>
      <c r="AD61" s="214">
        <v>17.961587999999999</v>
      </c>
      <c r="AE61" s="214">
        <v>17.961587999999999</v>
      </c>
      <c r="AF61" s="214">
        <v>18.055938000000001</v>
      </c>
      <c r="AG61" s="214">
        <v>18.096938000000002</v>
      </c>
      <c r="AH61" s="214">
        <v>18.097937999999999</v>
      </c>
      <c r="AI61" s="214">
        <v>18.13785</v>
      </c>
      <c r="AJ61" s="214">
        <v>18.132850000000001</v>
      </c>
      <c r="AK61" s="214">
        <v>18.1861</v>
      </c>
      <c r="AL61" s="214">
        <v>18.1861</v>
      </c>
      <c r="AM61" s="214">
        <v>18.315135999999999</v>
      </c>
      <c r="AN61" s="214">
        <v>18.316535999999999</v>
      </c>
      <c r="AO61" s="214">
        <v>18.307435999999999</v>
      </c>
      <c r="AP61" s="214">
        <v>18.320036000000002</v>
      </c>
      <c r="AQ61" s="214">
        <v>18.320036000000002</v>
      </c>
      <c r="AR61" s="214">
        <v>18.436385999999999</v>
      </c>
      <c r="AS61" s="214">
        <v>18.436385999999999</v>
      </c>
      <c r="AT61" s="214">
        <v>18.436385999999999</v>
      </c>
      <c r="AU61" s="214">
        <v>18.459385999999999</v>
      </c>
      <c r="AV61" s="214">
        <v>18.474385999999999</v>
      </c>
      <c r="AW61" s="214">
        <v>18.474385999999999</v>
      </c>
      <c r="AX61" s="214">
        <v>18.507785999999999</v>
      </c>
      <c r="AY61" s="214">
        <v>18.620826999999998</v>
      </c>
      <c r="AZ61" s="214">
        <v>18.617027</v>
      </c>
      <c r="BA61" s="214">
        <v>18.620777</v>
      </c>
      <c r="BB61" s="762">
        <v>18.620777</v>
      </c>
      <c r="BC61" s="214">
        <v>18.556777</v>
      </c>
      <c r="BD61" s="214">
        <v>18.55678</v>
      </c>
      <c r="BE61" s="214">
        <v>18.55678</v>
      </c>
      <c r="BF61" s="355">
        <v>18.55678</v>
      </c>
      <c r="BG61" s="355">
        <v>18.55678</v>
      </c>
      <c r="BH61" s="355">
        <v>18.55678</v>
      </c>
      <c r="BI61" s="355">
        <v>18.55678</v>
      </c>
      <c r="BJ61" s="355">
        <v>18.55678</v>
      </c>
      <c r="BK61" s="355">
        <v>18.55678</v>
      </c>
      <c r="BL61" s="355">
        <v>18.55678</v>
      </c>
      <c r="BM61" s="355">
        <v>18.55678</v>
      </c>
      <c r="BN61" s="355">
        <v>18.59178</v>
      </c>
      <c r="BO61" s="355">
        <v>18.59178</v>
      </c>
      <c r="BP61" s="355">
        <v>18.59178</v>
      </c>
      <c r="BQ61" s="355">
        <v>18.59178</v>
      </c>
      <c r="BR61" s="355">
        <v>18.59178</v>
      </c>
      <c r="BS61" s="355">
        <v>18.59178</v>
      </c>
      <c r="BT61" s="355">
        <v>18.59178</v>
      </c>
      <c r="BU61" s="355">
        <v>18.59178</v>
      </c>
      <c r="BV61" s="355">
        <v>18.59178</v>
      </c>
    </row>
    <row r="62" spans="1:74" ht="11.1" customHeight="1" x14ac:dyDescent="0.2">
      <c r="A62" s="61" t="s">
        <v>966</v>
      </c>
      <c r="B62" s="181" t="s">
        <v>876</v>
      </c>
      <c r="C62" s="215">
        <v>0.83792390562999997</v>
      </c>
      <c r="D62" s="215">
        <v>0.81630583829000003</v>
      </c>
      <c r="E62" s="215">
        <v>0.83681548007999995</v>
      </c>
      <c r="F62" s="215">
        <v>0.85788692836000002</v>
      </c>
      <c r="G62" s="215">
        <v>0.88202282478000005</v>
      </c>
      <c r="H62" s="215">
        <v>0.91566332011999996</v>
      </c>
      <c r="I62" s="215">
        <v>0.92510069867</v>
      </c>
      <c r="J62" s="215">
        <v>0.91418976783999994</v>
      </c>
      <c r="K62" s="215">
        <v>0.90667120545000002</v>
      </c>
      <c r="L62" s="215">
        <v>0.86841598285999999</v>
      </c>
      <c r="M62" s="215">
        <v>0.90546097610999998</v>
      </c>
      <c r="N62" s="215">
        <v>0.91902855273999995</v>
      </c>
      <c r="O62" s="215">
        <v>0.87305707287000001</v>
      </c>
      <c r="P62" s="215">
        <v>0.86571817660999995</v>
      </c>
      <c r="Q62" s="215">
        <v>0.85830960763999997</v>
      </c>
      <c r="R62" s="215">
        <v>0.90602705219000002</v>
      </c>
      <c r="S62" s="215">
        <v>0.90225639134000002</v>
      </c>
      <c r="T62" s="215">
        <v>0.90252315677999995</v>
      </c>
      <c r="U62" s="215">
        <v>0.94647158249999996</v>
      </c>
      <c r="V62" s="215">
        <v>0.93676959431999995</v>
      </c>
      <c r="W62" s="215">
        <v>0.91721030273000004</v>
      </c>
      <c r="X62" s="215">
        <v>0.87726046521000001</v>
      </c>
      <c r="Y62" s="215">
        <v>0.91891602209000001</v>
      </c>
      <c r="Z62" s="215">
        <v>0.94048047813000002</v>
      </c>
      <c r="AA62" s="215">
        <v>0.87754537629999996</v>
      </c>
      <c r="AB62" s="215">
        <v>0.87103670569000002</v>
      </c>
      <c r="AC62" s="215">
        <v>0.88456877115999999</v>
      </c>
      <c r="AD62" s="215">
        <v>0.91979061094000003</v>
      </c>
      <c r="AE62" s="215">
        <v>0.92488765470000001</v>
      </c>
      <c r="AF62" s="215">
        <v>0.93730195572999997</v>
      </c>
      <c r="AG62" s="215">
        <v>0.94960280020999999</v>
      </c>
      <c r="AH62" s="215">
        <v>0.93725163606999995</v>
      </c>
      <c r="AI62" s="215">
        <v>0.90568799498999997</v>
      </c>
      <c r="AJ62" s="215">
        <v>0.86533374511000005</v>
      </c>
      <c r="AK62" s="215">
        <v>0.91733978147999995</v>
      </c>
      <c r="AL62" s="215">
        <v>0.92608123786999996</v>
      </c>
      <c r="AM62" s="215">
        <v>0.89352680755000002</v>
      </c>
      <c r="AN62" s="215">
        <v>0.88262436740000005</v>
      </c>
      <c r="AO62" s="215">
        <v>0.88821301902000005</v>
      </c>
      <c r="AP62" s="215">
        <v>0.88548772501999995</v>
      </c>
      <c r="AQ62" s="215">
        <v>0.89938900774999997</v>
      </c>
      <c r="AR62" s="215">
        <v>0.91139879584000005</v>
      </c>
      <c r="AS62" s="215">
        <v>0.92177637200999996</v>
      </c>
      <c r="AT62" s="215">
        <v>0.92073533283999998</v>
      </c>
      <c r="AU62" s="215">
        <v>0.90369565921999995</v>
      </c>
      <c r="AV62" s="215">
        <v>0.85430573985000002</v>
      </c>
      <c r="AW62" s="215">
        <v>0.89555885646</v>
      </c>
      <c r="AX62" s="215">
        <v>0.91290265621</v>
      </c>
      <c r="AY62" s="215">
        <v>0.88384903635000001</v>
      </c>
      <c r="AZ62" s="215">
        <v>0.84975399132999996</v>
      </c>
      <c r="BA62" s="215">
        <v>0.87967467738000005</v>
      </c>
      <c r="BB62" s="766">
        <v>0.92718112675999997</v>
      </c>
      <c r="BC62" s="215">
        <v>0.94273186555999999</v>
      </c>
      <c r="BD62" s="215">
        <v>0.9395451869</v>
      </c>
      <c r="BE62" s="215">
        <v>0.94762296949000002</v>
      </c>
      <c r="BF62" s="386">
        <v>0.92537290000000005</v>
      </c>
      <c r="BG62" s="386">
        <v>0.90815049999999997</v>
      </c>
      <c r="BH62" s="386">
        <v>0.86477910000000002</v>
      </c>
      <c r="BI62" s="386">
        <v>0.89070660000000001</v>
      </c>
      <c r="BJ62" s="386">
        <v>0.90302550000000004</v>
      </c>
      <c r="BK62" s="386">
        <v>0.87540050000000003</v>
      </c>
      <c r="BL62" s="386">
        <v>0.86518289999999998</v>
      </c>
      <c r="BM62" s="386">
        <v>0.87818399999999996</v>
      </c>
      <c r="BN62" s="386">
        <v>0.90344800000000003</v>
      </c>
      <c r="BO62" s="386">
        <v>0.92178709999999997</v>
      </c>
      <c r="BP62" s="386">
        <v>0.93979679999999999</v>
      </c>
      <c r="BQ62" s="386">
        <v>0.93986829999999999</v>
      </c>
      <c r="BR62" s="386">
        <v>0.92195190000000005</v>
      </c>
      <c r="BS62" s="386">
        <v>0.90057200000000004</v>
      </c>
      <c r="BT62" s="386">
        <v>0.85629469999999996</v>
      </c>
      <c r="BU62" s="386">
        <v>0.89412449999999999</v>
      </c>
      <c r="BV62" s="386">
        <v>0.91134839999999995</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836" t="s">
        <v>1018</v>
      </c>
      <c r="C64" s="833"/>
      <c r="D64" s="833"/>
      <c r="E64" s="833"/>
      <c r="F64" s="833"/>
      <c r="G64" s="833"/>
      <c r="H64" s="833"/>
      <c r="I64" s="833"/>
      <c r="J64" s="833"/>
      <c r="K64" s="833"/>
      <c r="L64" s="833"/>
      <c r="M64" s="833"/>
      <c r="N64" s="833"/>
      <c r="O64" s="833"/>
      <c r="P64" s="833"/>
      <c r="Q64" s="833"/>
    </row>
    <row r="65" spans="1:74" s="443" customFormat="1" ht="22.35" customHeight="1" x14ac:dyDescent="0.2">
      <c r="A65" s="442"/>
      <c r="B65" s="855" t="s">
        <v>1217</v>
      </c>
      <c r="C65" s="823"/>
      <c r="D65" s="823"/>
      <c r="E65" s="823"/>
      <c r="F65" s="823"/>
      <c r="G65" s="823"/>
      <c r="H65" s="823"/>
      <c r="I65" s="823"/>
      <c r="J65" s="823"/>
      <c r="K65" s="823"/>
      <c r="L65" s="823"/>
      <c r="M65" s="823"/>
      <c r="N65" s="823"/>
      <c r="O65" s="823"/>
      <c r="P65" s="823"/>
      <c r="Q65" s="819"/>
      <c r="AY65" s="535"/>
      <c r="AZ65" s="535"/>
      <c r="BA65" s="535"/>
      <c r="BB65" s="535"/>
      <c r="BC65" s="535"/>
      <c r="BD65" s="535"/>
      <c r="BE65" s="535"/>
      <c r="BF65" s="669"/>
      <c r="BG65" s="535"/>
      <c r="BH65" s="535"/>
      <c r="BI65" s="535"/>
      <c r="BJ65" s="535"/>
    </row>
    <row r="66" spans="1:74" s="443" customFormat="1" ht="12" customHeight="1" x14ac:dyDescent="0.2">
      <c r="A66" s="442"/>
      <c r="B66" s="822" t="s">
        <v>1043</v>
      </c>
      <c r="C66" s="823"/>
      <c r="D66" s="823"/>
      <c r="E66" s="823"/>
      <c r="F66" s="823"/>
      <c r="G66" s="823"/>
      <c r="H66" s="823"/>
      <c r="I66" s="823"/>
      <c r="J66" s="823"/>
      <c r="K66" s="823"/>
      <c r="L66" s="823"/>
      <c r="M66" s="823"/>
      <c r="N66" s="823"/>
      <c r="O66" s="823"/>
      <c r="P66" s="823"/>
      <c r="Q66" s="819"/>
      <c r="AY66" s="535"/>
      <c r="AZ66" s="535"/>
      <c r="BA66" s="535"/>
      <c r="BB66" s="535"/>
      <c r="BC66" s="535"/>
      <c r="BD66" s="535"/>
      <c r="BE66" s="535"/>
      <c r="BF66" s="669"/>
      <c r="BG66" s="535"/>
      <c r="BH66" s="535"/>
      <c r="BI66" s="535"/>
      <c r="BJ66" s="535"/>
    </row>
    <row r="67" spans="1:74" s="443" customFormat="1" ht="12" customHeight="1" x14ac:dyDescent="0.2">
      <c r="A67" s="442"/>
      <c r="B67" s="822" t="s">
        <v>1061</v>
      </c>
      <c r="C67" s="823"/>
      <c r="D67" s="823"/>
      <c r="E67" s="823"/>
      <c r="F67" s="823"/>
      <c r="G67" s="823"/>
      <c r="H67" s="823"/>
      <c r="I67" s="823"/>
      <c r="J67" s="823"/>
      <c r="K67" s="823"/>
      <c r="L67" s="823"/>
      <c r="M67" s="823"/>
      <c r="N67" s="823"/>
      <c r="O67" s="823"/>
      <c r="P67" s="823"/>
      <c r="Q67" s="819"/>
      <c r="AY67" s="535"/>
      <c r="AZ67" s="535"/>
      <c r="BA67" s="535"/>
      <c r="BB67" s="535"/>
      <c r="BC67" s="535"/>
      <c r="BD67" s="535"/>
      <c r="BE67" s="535"/>
      <c r="BF67" s="669"/>
      <c r="BG67" s="535"/>
      <c r="BH67" s="535"/>
      <c r="BI67" s="535"/>
      <c r="BJ67" s="535"/>
    </row>
    <row r="68" spans="1:74" s="443" customFormat="1" ht="12" customHeight="1" x14ac:dyDescent="0.2">
      <c r="A68" s="442"/>
      <c r="B68" s="824" t="s">
        <v>1063</v>
      </c>
      <c r="C68" s="818"/>
      <c r="D68" s="818"/>
      <c r="E68" s="818"/>
      <c r="F68" s="818"/>
      <c r="G68" s="818"/>
      <c r="H68" s="818"/>
      <c r="I68" s="818"/>
      <c r="J68" s="818"/>
      <c r="K68" s="818"/>
      <c r="L68" s="818"/>
      <c r="M68" s="818"/>
      <c r="N68" s="818"/>
      <c r="O68" s="818"/>
      <c r="P68" s="818"/>
      <c r="Q68" s="819"/>
      <c r="AY68" s="535"/>
      <c r="AZ68" s="535"/>
      <c r="BA68" s="535"/>
      <c r="BB68" s="535"/>
      <c r="BC68" s="535"/>
      <c r="BD68" s="535"/>
      <c r="BE68" s="535"/>
      <c r="BF68" s="669"/>
      <c r="BG68" s="535"/>
      <c r="BH68" s="535"/>
      <c r="BI68" s="535"/>
      <c r="BJ68" s="535"/>
    </row>
    <row r="69" spans="1:74" s="443" customFormat="1" ht="12" customHeight="1" x14ac:dyDescent="0.2">
      <c r="A69" s="442"/>
      <c r="B69" s="817" t="s">
        <v>1047</v>
      </c>
      <c r="C69" s="818"/>
      <c r="D69" s="818"/>
      <c r="E69" s="818"/>
      <c r="F69" s="818"/>
      <c r="G69" s="818"/>
      <c r="H69" s="818"/>
      <c r="I69" s="818"/>
      <c r="J69" s="818"/>
      <c r="K69" s="818"/>
      <c r="L69" s="818"/>
      <c r="M69" s="818"/>
      <c r="N69" s="818"/>
      <c r="O69" s="818"/>
      <c r="P69" s="818"/>
      <c r="Q69" s="819"/>
      <c r="AY69" s="535"/>
      <c r="AZ69" s="535"/>
      <c r="BA69" s="535"/>
      <c r="BB69" s="535"/>
      <c r="BC69" s="535"/>
      <c r="BD69" s="535"/>
      <c r="BE69" s="535"/>
      <c r="BF69" s="669"/>
      <c r="BG69" s="535"/>
      <c r="BH69" s="535"/>
      <c r="BI69" s="535"/>
      <c r="BJ69" s="535"/>
    </row>
    <row r="70" spans="1:74" s="443" customFormat="1" ht="12" customHeight="1" x14ac:dyDescent="0.2">
      <c r="A70" s="436"/>
      <c r="B70" s="839" t="s">
        <v>1156</v>
      </c>
      <c r="C70" s="819"/>
      <c r="D70" s="819"/>
      <c r="E70" s="819"/>
      <c r="F70" s="819"/>
      <c r="G70" s="819"/>
      <c r="H70" s="819"/>
      <c r="I70" s="819"/>
      <c r="J70" s="819"/>
      <c r="K70" s="819"/>
      <c r="L70" s="819"/>
      <c r="M70" s="819"/>
      <c r="N70" s="819"/>
      <c r="O70" s="819"/>
      <c r="P70" s="819"/>
      <c r="Q70" s="819"/>
      <c r="AY70" s="535"/>
      <c r="AZ70" s="535"/>
      <c r="BA70" s="535"/>
      <c r="BB70" s="535"/>
      <c r="BC70" s="535"/>
      <c r="BD70" s="535"/>
      <c r="BE70" s="535"/>
      <c r="BF70" s="669"/>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7"/>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7"/>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7"/>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7"/>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7"/>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7"/>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7"/>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7"/>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7"/>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3"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C27" sqref="BC27"/>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1" customWidth="1"/>
    <col min="59" max="62" width="6.5703125" style="403" customWidth="1"/>
    <col min="63" max="74" width="6.5703125" style="2" customWidth="1"/>
    <col min="75" max="16384" width="9.5703125" style="2"/>
  </cols>
  <sheetData>
    <row r="1" spans="1:74" ht="15.75" customHeight="1" x14ac:dyDescent="0.2">
      <c r="A1" s="825" t="s">
        <v>997</v>
      </c>
      <c r="B1" s="862" t="s">
        <v>251</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M1" s="305"/>
    </row>
    <row r="2" spans="1:74" s="5" customFormat="1" ht="12.75" x14ac:dyDescent="0.2">
      <c r="A2" s="826"/>
      <c r="B2" s="542" t="str">
        <f>"U.S. Energy Information Administration  |  Short-Term Energy Outlook  - "&amp;Dates!D1</f>
        <v>U.S. Energy Information Administration  |  Short-Term Energy Outlook  - August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2"/>
      <c r="BG2" s="531"/>
      <c r="BH2" s="531"/>
      <c r="BI2" s="531"/>
      <c r="BJ2" s="531"/>
    </row>
    <row r="3" spans="1:74" s="12" customFormat="1" ht="12.75" x14ac:dyDescent="0.2">
      <c r="A3" s="14"/>
      <c r="B3" s="1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s="12" customFormat="1" ht="11.25"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3"/>
      <c r="B5" s="7" t="s">
        <v>138</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3"/>
      <c r="BG5" s="427"/>
      <c r="BH5" s="427"/>
      <c r="BI5" s="427"/>
      <c r="BJ5" s="427"/>
      <c r="BK5" s="427"/>
      <c r="BL5" s="427"/>
      <c r="BM5" s="427"/>
      <c r="BN5" s="427"/>
      <c r="BO5" s="427"/>
      <c r="BP5" s="427"/>
      <c r="BQ5" s="427"/>
      <c r="BR5" s="427"/>
      <c r="BS5" s="427"/>
      <c r="BT5" s="427"/>
      <c r="BU5" s="427"/>
      <c r="BV5" s="427"/>
    </row>
    <row r="6" spans="1:74" ht="11.1" customHeight="1" x14ac:dyDescent="0.2">
      <c r="A6" s="3" t="s">
        <v>968</v>
      </c>
      <c r="B6" s="182" t="s">
        <v>15</v>
      </c>
      <c r="C6" s="240">
        <v>267.60000000000002</v>
      </c>
      <c r="D6" s="240">
        <v>302</v>
      </c>
      <c r="E6" s="240">
        <v>298.7</v>
      </c>
      <c r="F6" s="240">
        <v>285.3</v>
      </c>
      <c r="G6" s="240">
        <v>295.10000000000002</v>
      </c>
      <c r="H6" s="240">
        <v>288.2</v>
      </c>
      <c r="I6" s="240">
        <v>294.2</v>
      </c>
      <c r="J6" s="240">
        <v>289</v>
      </c>
      <c r="K6" s="240">
        <v>279.2</v>
      </c>
      <c r="L6" s="240">
        <v>263.2</v>
      </c>
      <c r="M6" s="240">
        <v>254.4</v>
      </c>
      <c r="N6" s="240">
        <v>258.10000000000002</v>
      </c>
      <c r="O6" s="240">
        <v>260.39999999999998</v>
      </c>
      <c r="P6" s="240">
        <v>269.89999999999998</v>
      </c>
      <c r="Q6" s="240">
        <v>285.5</v>
      </c>
      <c r="R6" s="240">
        <v>298.10000000000002</v>
      </c>
      <c r="S6" s="240">
        <v>295.10000000000002</v>
      </c>
      <c r="T6" s="240">
        <v>300.10000000000002</v>
      </c>
      <c r="U6" s="240">
        <v>285.5</v>
      </c>
      <c r="V6" s="240">
        <v>275.89999999999998</v>
      </c>
      <c r="W6" s="240">
        <v>266.89999999999998</v>
      </c>
      <c r="X6" s="240">
        <v>233.3</v>
      </c>
      <c r="Y6" s="240">
        <v>211.1</v>
      </c>
      <c r="Z6" s="240">
        <v>163.4</v>
      </c>
      <c r="AA6" s="240">
        <v>136.6</v>
      </c>
      <c r="AB6" s="240">
        <v>163.69999999999999</v>
      </c>
      <c r="AC6" s="240">
        <v>177</v>
      </c>
      <c r="AD6" s="240">
        <v>183.5</v>
      </c>
      <c r="AE6" s="240">
        <v>208</v>
      </c>
      <c r="AF6" s="240">
        <v>212.1</v>
      </c>
      <c r="AG6" s="240">
        <v>207.2</v>
      </c>
      <c r="AH6" s="240">
        <v>183.8</v>
      </c>
      <c r="AI6" s="240">
        <v>160.9</v>
      </c>
      <c r="AJ6" s="240">
        <v>155.80000000000001</v>
      </c>
      <c r="AK6" s="240">
        <v>142.6</v>
      </c>
      <c r="AL6" s="240">
        <v>135.6</v>
      </c>
      <c r="AM6" s="240">
        <v>118.7</v>
      </c>
      <c r="AN6" s="240">
        <v>104.6</v>
      </c>
      <c r="AO6" s="240">
        <v>133.5</v>
      </c>
      <c r="AP6" s="240">
        <v>147.6</v>
      </c>
      <c r="AQ6" s="240">
        <v>161.30000000000001</v>
      </c>
      <c r="AR6" s="240">
        <v>164.3</v>
      </c>
      <c r="AS6" s="240">
        <v>149</v>
      </c>
      <c r="AT6" s="240">
        <v>150.80000000000001</v>
      </c>
      <c r="AU6" s="240">
        <v>151.4</v>
      </c>
      <c r="AV6" s="240">
        <v>156.80000000000001</v>
      </c>
      <c r="AW6" s="240">
        <v>142.69999999999999</v>
      </c>
      <c r="AX6" s="240">
        <v>158.5</v>
      </c>
      <c r="AY6" s="240">
        <v>162.69999999999999</v>
      </c>
      <c r="AZ6" s="240">
        <v>162.5</v>
      </c>
      <c r="BA6" s="240">
        <v>163.4</v>
      </c>
      <c r="BB6" s="240">
        <v>172.3</v>
      </c>
      <c r="BC6" s="240">
        <v>166.7</v>
      </c>
      <c r="BD6" s="240">
        <v>160.00370000000001</v>
      </c>
      <c r="BE6" s="240">
        <v>164.7054</v>
      </c>
      <c r="BF6" s="333">
        <v>167.24870000000001</v>
      </c>
      <c r="BG6" s="333">
        <v>159.61869999999999</v>
      </c>
      <c r="BH6" s="333">
        <v>153.76339999999999</v>
      </c>
      <c r="BI6" s="333">
        <v>146.55289999999999</v>
      </c>
      <c r="BJ6" s="333">
        <v>141.10230000000001</v>
      </c>
      <c r="BK6" s="333">
        <v>141.58279999999999</v>
      </c>
      <c r="BL6" s="333">
        <v>144.4639</v>
      </c>
      <c r="BM6" s="333">
        <v>155.3229</v>
      </c>
      <c r="BN6" s="333">
        <v>162.24359999999999</v>
      </c>
      <c r="BO6" s="333">
        <v>165.10589999999999</v>
      </c>
      <c r="BP6" s="333">
        <v>166.26230000000001</v>
      </c>
      <c r="BQ6" s="333">
        <v>165.68520000000001</v>
      </c>
      <c r="BR6" s="333">
        <v>165.00409999999999</v>
      </c>
      <c r="BS6" s="333">
        <v>160.5027</v>
      </c>
      <c r="BT6" s="333">
        <v>156.87559999999999</v>
      </c>
      <c r="BU6" s="333">
        <v>151.31399999999999</v>
      </c>
      <c r="BV6" s="333">
        <v>146.3638</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397"/>
      <c r="BG7" s="397"/>
      <c r="BH7" s="397"/>
      <c r="BI7" s="397"/>
      <c r="BJ7" s="397"/>
      <c r="BK7" s="397"/>
      <c r="BL7" s="397"/>
      <c r="BM7" s="397"/>
      <c r="BN7" s="397"/>
      <c r="BO7" s="397"/>
      <c r="BP7" s="397"/>
      <c r="BQ7" s="397"/>
      <c r="BR7" s="397"/>
      <c r="BS7" s="397"/>
      <c r="BT7" s="397"/>
      <c r="BU7" s="397"/>
      <c r="BV7" s="397"/>
    </row>
    <row r="8" spans="1:74" ht="11.1" customHeight="1" x14ac:dyDescent="0.2">
      <c r="A8" s="1" t="s">
        <v>631</v>
      </c>
      <c r="B8" s="183" t="s">
        <v>552</v>
      </c>
      <c r="C8" s="240">
        <v>343.875</v>
      </c>
      <c r="D8" s="240">
        <v>369.7</v>
      </c>
      <c r="E8" s="240">
        <v>370.95</v>
      </c>
      <c r="F8" s="240">
        <v>353.74</v>
      </c>
      <c r="G8" s="240">
        <v>348.15</v>
      </c>
      <c r="H8" s="240">
        <v>349.55</v>
      </c>
      <c r="I8" s="240">
        <v>356.24</v>
      </c>
      <c r="J8" s="240">
        <v>357.6</v>
      </c>
      <c r="K8" s="240">
        <v>351.8</v>
      </c>
      <c r="L8" s="240">
        <v>334.55</v>
      </c>
      <c r="M8" s="240">
        <v>330</v>
      </c>
      <c r="N8" s="240">
        <v>338.74</v>
      </c>
      <c r="O8" s="240">
        <v>340.3</v>
      </c>
      <c r="P8" s="240">
        <v>339.47500000000002</v>
      </c>
      <c r="Q8" s="240">
        <v>351.38</v>
      </c>
      <c r="R8" s="240">
        <v>363.875</v>
      </c>
      <c r="S8" s="240">
        <v>367.3</v>
      </c>
      <c r="T8" s="240">
        <v>365.28</v>
      </c>
      <c r="U8" s="240">
        <v>360.45</v>
      </c>
      <c r="V8" s="240">
        <v>345.125</v>
      </c>
      <c r="W8" s="240">
        <v>337.52</v>
      </c>
      <c r="X8" s="240">
        <v>318.25</v>
      </c>
      <c r="Y8" s="240">
        <v>292.5</v>
      </c>
      <c r="Z8" s="240">
        <v>263.18</v>
      </c>
      <c r="AA8" s="240">
        <v>221.8</v>
      </c>
      <c r="AB8" s="240">
        <v>220.9</v>
      </c>
      <c r="AC8" s="240">
        <v>238.8</v>
      </c>
      <c r="AD8" s="240">
        <v>241.67500000000001</v>
      </c>
      <c r="AE8" s="240">
        <v>262.02499999999998</v>
      </c>
      <c r="AF8" s="240">
        <v>271.2</v>
      </c>
      <c r="AG8" s="240">
        <v>267.85000000000002</v>
      </c>
      <c r="AH8" s="240">
        <v>247.36</v>
      </c>
      <c r="AI8" s="240">
        <v>223.77500000000001</v>
      </c>
      <c r="AJ8" s="240">
        <v>216.47499999999999</v>
      </c>
      <c r="AK8" s="240">
        <v>212.54</v>
      </c>
      <c r="AL8" s="240">
        <v>204.17500000000001</v>
      </c>
      <c r="AM8" s="240">
        <v>193.5</v>
      </c>
      <c r="AN8" s="240">
        <v>177.14</v>
      </c>
      <c r="AO8" s="240">
        <v>190.52500000000001</v>
      </c>
      <c r="AP8" s="240">
        <v>207.22499999999999</v>
      </c>
      <c r="AQ8" s="240">
        <v>223.68</v>
      </c>
      <c r="AR8" s="240">
        <v>228.875</v>
      </c>
      <c r="AS8" s="240">
        <v>217.65</v>
      </c>
      <c r="AT8" s="240">
        <v>210.78</v>
      </c>
      <c r="AU8" s="240">
        <v>217.875</v>
      </c>
      <c r="AV8" s="240">
        <v>222.46</v>
      </c>
      <c r="AW8" s="240">
        <v>219.82499999999999</v>
      </c>
      <c r="AX8" s="240">
        <v>227.32499999999999</v>
      </c>
      <c r="AY8" s="240">
        <v>236.46</v>
      </c>
      <c r="AZ8" s="240">
        <v>229.35</v>
      </c>
      <c r="BA8" s="240">
        <v>227.5</v>
      </c>
      <c r="BB8" s="240">
        <v>237.25</v>
      </c>
      <c r="BC8" s="240">
        <v>234.46</v>
      </c>
      <c r="BD8" s="240">
        <v>228.75</v>
      </c>
      <c r="BE8" s="240">
        <v>224.18</v>
      </c>
      <c r="BF8" s="333">
        <v>239.18459999999999</v>
      </c>
      <c r="BG8" s="333">
        <v>235.06290000000001</v>
      </c>
      <c r="BH8" s="333">
        <v>231.43270000000001</v>
      </c>
      <c r="BI8" s="333">
        <v>224.76779999999999</v>
      </c>
      <c r="BJ8" s="333">
        <v>220.6806</v>
      </c>
      <c r="BK8" s="333">
        <v>220.9614</v>
      </c>
      <c r="BL8" s="333">
        <v>219.21420000000001</v>
      </c>
      <c r="BM8" s="333">
        <v>227.9787</v>
      </c>
      <c r="BN8" s="333">
        <v>233.75559999999999</v>
      </c>
      <c r="BO8" s="333">
        <v>238.17310000000001</v>
      </c>
      <c r="BP8" s="333">
        <v>239.44829999999999</v>
      </c>
      <c r="BQ8" s="333">
        <v>239.7961</v>
      </c>
      <c r="BR8" s="333">
        <v>238.7552</v>
      </c>
      <c r="BS8" s="333">
        <v>235.86519999999999</v>
      </c>
      <c r="BT8" s="333">
        <v>234.8218</v>
      </c>
      <c r="BU8" s="333">
        <v>230.26990000000001</v>
      </c>
      <c r="BV8" s="333">
        <v>227.15770000000001</v>
      </c>
    </row>
    <row r="9" spans="1:74" ht="11.1" customHeight="1" x14ac:dyDescent="0.2">
      <c r="A9" s="1" t="s">
        <v>632</v>
      </c>
      <c r="B9" s="183" t="s">
        <v>553</v>
      </c>
      <c r="C9" s="240">
        <v>320.3</v>
      </c>
      <c r="D9" s="240">
        <v>364.82499999999999</v>
      </c>
      <c r="E9" s="240">
        <v>365.72500000000002</v>
      </c>
      <c r="F9" s="240">
        <v>354.12</v>
      </c>
      <c r="G9" s="240">
        <v>373.27499999999998</v>
      </c>
      <c r="H9" s="240">
        <v>374.75</v>
      </c>
      <c r="I9" s="240">
        <v>353.54</v>
      </c>
      <c r="J9" s="240">
        <v>352.3</v>
      </c>
      <c r="K9" s="240">
        <v>350</v>
      </c>
      <c r="L9" s="240">
        <v>327.05</v>
      </c>
      <c r="M9" s="240">
        <v>314.47500000000002</v>
      </c>
      <c r="N9" s="240">
        <v>315.12</v>
      </c>
      <c r="O9" s="240">
        <v>322.35000000000002</v>
      </c>
      <c r="P9" s="240">
        <v>332.77499999999998</v>
      </c>
      <c r="Q9" s="240">
        <v>354.96</v>
      </c>
      <c r="R9" s="240">
        <v>362.82499999999999</v>
      </c>
      <c r="S9" s="240">
        <v>361.32499999999999</v>
      </c>
      <c r="T9" s="240">
        <v>369.66</v>
      </c>
      <c r="U9" s="240">
        <v>351.47500000000002</v>
      </c>
      <c r="V9" s="240">
        <v>341.47500000000002</v>
      </c>
      <c r="W9" s="240">
        <v>336.02</v>
      </c>
      <c r="X9" s="240">
        <v>308.10000000000002</v>
      </c>
      <c r="Y9" s="240">
        <v>287.07499999999999</v>
      </c>
      <c r="Z9" s="240">
        <v>240.6</v>
      </c>
      <c r="AA9" s="240">
        <v>194.45</v>
      </c>
      <c r="AB9" s="240">
        <v>217.65</v>
      </c>
      <c r="AC9" s="240">
        <v>235.42</v>
      </c>
      <c r="AD9" s="240">
        <v>236.27500000000001</v>
      </c>
      <c r="AE9" s="240">
        <v>256.47500000000002</v>
      </c>
      <c r="AF9" s="240">
        <v>272.88</v>
      </c>
      <c r="AG9" s="240">
        <v>267.77499999999998</v>
      </c>
      <c r="AH9" s="240">
        <v>258.38</v>
      </c>
      <c r="AI9" s="240">
        <v>230.52500000000001</v>
      </c>
      <c r="AJ9" s="240">
        <v>232.125</v>
      </c>
      <c r="AK9" s="240">
        <v>207.6</v>
      </c>
      <c r="AL9" s="240">
        <v>187.75</v>
      </c>
      <c r="AM9" s="240">
        <v>175.57499999999999</v>
      </c>
      <c r="AN9" s="240">
        <v>159.86000000000001</v>
      </c>
      <c r="AO9" s="240">
        <v>191</v>
      </c>
      <c r="AP9" s="240">
        <v>202.67500000000001</v>
      </c>
      <c r="AQ9" s="240">
        <v>221.94</v>
      </c>
      <c r="AR9" s="240">
        <v>238.4</v>
      </c>
      <c r="AS9" s="240">
        <v>214.82499999999999</v>
      </c>
      <c r="AT9" s="240">
        <v>214.18</v>
      </c>
      <c r="AU9" s="240">
        <v>215.32499999999999</v>
      </c>
      <c r="AV9" s="240">
        <v>214.62</v>
      </c>
      <c r="AW9" s="240">
        <v>203.22499999999999</v>
      </c>
      <c r="AX9" s="240">
        <v>218.52500000000001</v>
      </c>
      <c r="AY9" s="240">
        <v>227.22</v>
      </c>
      <c r="AZ9" s="240">
        <v>219.85</v>
      </c>
      <c r="BA9" s="240">
        <v>222.22499999999999</v>
      </c>
      <c r="BB9" s="240">
        <v>233.42500000000001</v>
      </c>
      <c r="BC9" s="240">
        <v>228.12</v>
      </c>
      <c r="BD9" s="240">
        <v>223.05</v>
      </c>
      <c r="BE9" s="240">
        <v>220.68</v>
      </c>
      <c r="BF9" s="333">
        <v>230.9179</v>
      </c>
      <c r="BG9" s="333">
        <v>227.13470000000001</v>
      </c>
      <c r="BH9" s="333">
        <v>222.8879</v>
      </c>
      <c r="BI9" s="333">
        <v>213.57380000000001</v>
      </c>
      <c r="BJ9" s="333">
        <v>206.4323</v>
      </c>
      <c r="BK9" s="333">
        <v>203.19829999999999</v>
      </c>
      <c r="BL9" s="333">
        <v>206.70779999999999</v>
      </c>
      <c r="BM9" s="333">
        <v>219.44030000000001</v>
      </c>
      <c r="BN9" s="333">
        <v>227.6172</v>
      </c>
      <c r="BO9" s="333">
        <v>234.13300000000001</v>
      </c>
      <c r="BP9" s="333">
        <v>237.8306</v>
      </c>
      <c r="BQ9" s="333">
        <v>235.62809999999999</v>
      </c>
      <c r="BR9" s="333">
        <v>235.13919999999999</v>
      </c>
      <c r="BS9" s="333">
        <v>231.71109999999999</v>
      </c>
      <c r="BT9" s="333">
        <v>228.04040000000001</v>
      </c>
      <c r="BU9" s="333">
        <v>219.74879999999999</v>
      </c>
      <c r="BV9" s="333">
        <v>212.99379999999999</v>
      </c>
    </row>
    <row r="10" spans="1:74" ht="11.1" customHeight="1" x14ac:dyDescent="0.2">
      <c r="A10" s="1" t="s">
        <v>633</v>
      </c>
      <c r="B10" s="183" t="s">
        <v>554</v>
      </c>
      <c r="C10" s="240">
        <v>316.2</v>
      </c>
      <c r="D10" s="240">
        <v>346.8</v>
      </c>
      <c r="E10" s="240">
        <v>353.625</v>
      </c>
      <c r="F10" s="240">
        <v>337.92</v>
      </c>
      <c r="G10" s="240">
        <v>335.52499999999998</v>
      </c>
      <c r="H10" s="240">
        <v>335.85</v>
      </c>
      <c r="I10" s="240">
        <v>340.7</v>
      </c>
      <c r="J10" s="240">
        <v>339.72500000000002</v>
      </c>
      <c r="K10" s="240">
        <v>329.82</v>
      </c>
      <c r="L10" s="240">
        <v>310.875</v>
      </c>
      <c r="M10" s="240">
        <v>303.8</v>
      </c>
      <c r="N10" s="240">
        <v>309.06</v>
      </c>
      <c r="O10" s="240">
        <v>310.64999999999998</v>
      </c>
      <c r="P10" s="240">
        <v>313.92500000000001</v>
      </c>
      <c r="Q10" s="240">
        <v>328.48</v>
      </c>
      <c r="R10" s="240">
        <v>346.15</v>
      </c>
      <c r="S10" s="240">
        <v>344.4</v>
      </c>
      <c r="T10" s="240">
        <v>345.26</v>
      </c>
      <c r="U10" s="240">
        <v>341.125</v>
      </c>
      <c r="V10" s="240">
        <v>326.97500000000002</v>
      </c>
      <c r="W10" s="240">
        <v>317.89999999999998</v>
      </c>
      <c r="X10" s="240">
        <v>296.47500000000002</v>
      </c>
      <c r="Y10" s="240">
        <v>268.95</v>
      </c>
      <c r="Z10" s="240">
        <v>230.96</v>
      </c>
      <c r="AA10" s="240">
        <v>189.95</v>
      </c>
      <c r="AB10" s="240">
        <v>200.67500000000001</v>
      </c>
      <c r="AC10" s="240">
        <v>220.82</v>
      </c>
      <c r="AD10" s="240">
        <v>222.95</v>
      </c>
      <c r="AE10" s="240">
        <v>244.3</v>
      </c>
      <c r="AF10" s="240">
        <v>254.56</v>
      </c>
      <c r="AG10" s="240">
        <v>249.375</v>
      </c>
      <c r="AH10" s="240">
        <v>230.96</v>
      </c>
      <c r="AI10" s="240">
        <v>206.7</v>
      </c>
      <c r="AJ10" s="240">
        <v>200.85</v>
      </c>
      <c r="AK10" s="240">
        <v>189.84</v>
      </c>
      <c r="AL10" s="240">
        <v>178.625</v>
      </c>
      <c r="AM10" s="240">
        <v>169.42500000000001</v>
      </c>
      <c r="AN10" s="240">
        <v>155.28</v>
      </c>
      <c r="AO10" s="240">
        <v>175.42500000000001</v>
      </c>
      <c r="AP10" s="240">
        <v>188.17500000000001</v>
      </c>
      <c r="AQ10" s="240">
        <v>202.46</v>
      </c>
      <c r="AR10" s="240">
        <v>211.75</v>
      </c>
      <c r="AS10" s="240">
        <v>202.65</v>
      </c>
      <c r="AT10" s="240">
        <v>195.66</v>
      </c>
      <c r="AU10" s="240">
        <v>197.72499999999999</v>
      </c>
      <c r="AV10" s="240">
        <v>203.72</v>
      </c>
      <c r="AW10" s="240">
        <v>195.35</v>
      </c>
      <c r="AX10" s="240">
        <v>203</v>
      </c>
      <c r="AY10" s="240">
        <v>213.42</v>
      </c>
      <c r="AZ10" s="240">
        <v>207.22499999999999</v>
      </c>
      <c r="BA10" s="240">
        <v>208.2</v>
      </c>
      <c r="BB10" s="240">
        <v>219.55</v>
      </c>
      <c r="BC10" s="240">
        <v>215.94</v>
      </c>
      <c r="BD10" s="240">
        <v>211.4</v>
      </c>
      <c r="BE10" s="240">
        <v>204.34</v>
      </c>
      <c r="BF10" s="333">
        <v>214.80459999999999</v>
      </c>
      <c r="BG10" s="333">
        <v>208.7595</v>
      </c>
      <c r="BH10" s="333">
        <v>203.959</v>
      </c>
      <c r="BI10" s="333">
        <v>196.93680000000001</v>
      </c>
      <c r="BJ10" s="333">
        <v>191.13939999999999</v>
      </c>
      <c r="BK10" s="333">
        <v>191.5016</v>
      </c>
      <c r="BL10" s="333">
        <v>193.4237</v>
      </c>
      <c r="BM10" s="333">
        <v>202.87690000000001</v>
      </c>
      <c r="BN10" s="333">
        <v>211.5521</v>
      </c>
      <c r="BO10" s="333">
        <v>214.58150000000001</v>
      </c>
      <c r="BP10" s="333">
        <v>215.77930000000001</v>
      </c>
      <c r="BQ10" s="333">
        <v>214.69829999999999</v>
      </c>
      <c r="BR10" s="333">
        <v>214.3108</v>
      </c>
      <c r="BS10" s="333">
        <v>209.34209999999999</v>
      </c>
      <c r="BT10" s="333">
        <v>206.70500000000001</v>
      </c>
      <c r="BU10" s="333">
        <v>201.4367</v>
      </c>
      <c r="BV10" s="333">
        <v>196.41419999999999</v>
      </c>
    </row>
    <row r="11" spans="1:74" ht="11.1" customHeight="1" x14ac:dyDescent="0.2">
      <c r="A11" s="1" t="s">
        <v>634</v>
      </c>
      <c r="B11" s="183" t="s">
        <v>555</v>
      </c>
      <c r="C11" s="240">
        <v>291.57499999999999</v>
      </c>
      <c r="D11" s="240">
        <v>332.45</v>
      </c>
      <c r="E11" s="240">
        <v>347.07499999999999</v>
      </c>
      <c r="F11" s="240">
        <v>349.98</v>
      </c>
      <c r="G11" s="240">
        <v>361.2</v>
      </c>
      <c r="H11" s="240">
        <v>370.17500000000001</v>
      </c>
      <c r="I11" s="240">
        <v>362.34</v>
      </c>
      <c r="J11" s="240">
        <v>363.57499999999999</v>
      </c>
      <c r="K11" s="240">
        <v>360.08</v>
      </c>
      <c r="L11" s="240">
        <v>344</v>
      </c>
      <c r="M11" s="240">
        <v>321.55</v>
      </c>
      <c r="N11" s="240">
        <v>308</v>
      </c>
      <c r="O11" s="240">
        <v>313.67500000000001</v>
      </c>
      <c r="P11" s="240">
        <v>320.57499999999999</v>
      </c>
      <c r="Q11" s="240">
        <v>343.8</v>
      </c>
      <c r="R11" s="240">
        <v>345.3</v>
      </c>
      <c r="S11" s="240">
        <v>350.45</v>
      </c>
      <c r="T11" s="240">
        <v>355.52</v>
      </c>
      <c r="U11" s="240">
        <v>364.27499999999998</v>
      </c>
      <c r="V11" s="240">
        <v>365.05</v>
      </c>
      <c r="W11" s="240">
        <v>357.92</v>
      </c>
      <c r="X11" s="240">
        <v>330.57499999999999</v>
      </c>
      <c r="Y11" s="240">
        <v>304</v>
      </c>
      <c r="Z11" s="240">
        <v>255.98</v>
      </c>
      <c r="AA11" s="240">
        <v>197.02500000000001</v>
      </c>
      <c r="AB11" s="240">
        <v>196.22499999999999</v>
      </c>
      <c r="AC11" s="240">
        <v>225.18</v>
      </c>
      <c r="AD11" s="240">
        <v>239.375</v>
      </c>
      <c r="AE11" s="240">
        <v>265.42500000000001</v>
      </c>
      <c r="AF11" s="240">
        <v>277.2</v>
      </c>
      <c r="AG11" s="240">
        <v>283.125</v>
      </c>
      <c r="AH11" s="240">
        <v>280.98</v>
      </c>
      <c r="AI11" s="240">
        <v>263.95</v>
      </c>
      <c r="AJ11" s="240">
        <v>238.97499999999999</v>
      </c>
      <c r="AK11" s="240">
        <v>214.02</v>
      </c>
      <c r="AL11" s="240">
        <v>199.375</v>
      </c>
      <c r="AM11" s="240">
        <v>191.92500000000001</v>
      </c>
      <c r="AN11" s="240">
        <v>172.44</v>
      </c>
      <c r="AO11" s="240">
        <v>187.5</v>
      </c>
      <c r="AP11" s="240">
        <v>204.1</v>
      </c>
      <c r="AQ11" s="240">
        <v>224.8</v>
      </c>
      <c r="AR11" s="240">
        <v>232.125</v>
      </c>
      <c r="AS11" s="240">
        <v>228.32499999999999</v>
      </c>
      <c r="AT11" s="240">
        <v>223.68</v>
      </c>
      <c r="AU11" s="240">
        <v>226.3</v>
      </c>
      <c r="AV11" s="240">
        <v>226.68</v>
      </c>
      <c r="AW11" s="240">
        <v>220.85</v>
      </c>
      <c r="AX11" s="240">
        <v>213.8</v>
      </c>
      <c r="AY11" s="240">
        <v>225.36</v>
      </c>
      <c r="AZ11" s="240">
        <v>224.7</v>
      </c>
      <c r="BA11" s="240">
        <v>229.97499999999999</v>
      </c>
      <c r="BB11" s="240">
        <v>235.47499999999999</v>
      </c>
      <c r="BC11" s="240">
        <v>239.68</v>
      </c>
      <c r="BD11" s="240">
        <v>241.4</v>
      </c>
      <c r="BE11" s="240">
        <v>234</v>
      </c>
      <c r="BF11" s="333">
        <v>243.62299999999999</v>
      </c>
      <c r="BG11" s="333">
        <v>240.9367</v>
      </c>
      <c r="BH11" s="333">
        <v>234.41909999999999</v>
      </c>
      <c r="BI11" s="333">
        <v>225.01750000000001</v>
      </c>
      <c r="BJ11" s="333">
        <v>208.65729999999999</v>
      </c>
      <c r="BK11" s="333">
        <v>199.1713</v>
      </c>
      <c r="BL11" s="333">
        <v>201.15969999999999</v>
      </c>
      <c r="BM11" s="333">
        <v>213.31620000000001</v>
      </c>
      <c r="BN11" s="333">
        <v>221.59700000000001</v>
      </c>
      <c r="BO11" s="333">
        <v>231.51910000000001</v>
      </c>
      <c r="BP11" s="333">
        <v>234.3509</v>
      </c>
      <c r="BQ11" s="333">
        <v>237.3733</v>
      </c>
      <c r="BR11" s="333">
        <v>242.26599999999999</v>
      </c>
      <c r="BS11" s="333">
        <v>239.99510000000001</v>
      </c>
      <c r="BT11" s="333">
        <v>236.0033</v>
      </c>
      <c r="BU11" s="333">
        <v>228.39859999999999</v>
      </c>
      <c r="BV11" s="333">
        <v>213.61779999999999</v>
      </c>
    </row>
    <row r="12" spans="1:74" ht="11.1" customHeight="1" x14ac:dyDescent="0.2">
      <c r="A12" s="1" t="s">
        <v>635</v>
      </c>
      <c r="B12" s="183" t="s">
        <v>556</v>
      </c>
      <c r="C12" s="240">
        <v>350.67500000000001</v>
      </c>
      <c r="D12" s="240">
        <v>390.77499999999998</v>
      </c>
      <c r="E12" s="240">
        <v>402.17500000000001</v>
      </c>
      <c r="F12" s="240">
        <v>387.94</v>
      </c>
      <c r="G12" s="240">
        <v>390.85</v>
      </c>
      <c r="H12" s="240">
        <v>390.07499999999999</v>
      </c>
      <c r="I12" s="240">
        <v>391.5</v>
      </c>
      <c r="J12" s="240">
        <v>381.25</v>
      </c>
      <c r="K12" s="240">
        <v>382.3</v>
      </c>
      <c r="L12" s="240">
        <v>367.125</v>
      </c>
      <c r="M12" s="240">
        <v>349.875</v>
      </c>
      <c r="N12" s="240">
        <v>348.66</v>
      </c>
      <c r="O12" s="240">
        <v>351.27499999999998</v>
      </c>
      <c r="P12" s="240">
        <v>355.82499999999999</v>
      </c>
      <c r="Q12" s="240">
        <v>378.96</v>
      </c>
      <c r="R12" s="240">
        <v>398.92500000000001</v>
      </c>
      <c r="S12" s="240">
        <v>402.4</v>
      </c>
      <c r="T12" s="240">
        <v>400.96</v>
      </c>
      <c r="U12" s="240">
        <v>397.92500000000001</v>
      </c>
      <c r="V12" s="240">
        <v>385.77499999999998</v>
      </c>
      <c r="W12" s="240">
        <v>372.8</v>
      </c>
      <c r="X12" s="240">
        <v>347.35</v>
      </c>
      <c r="Y12" s="240">
        <v>314.17500000000001</v>
      </c>
      <c r="Z12" s="240">
        <v>282.10000000000002</v>
      </c>
      <c r="AA12" s="240">
        <v>244.57499999999999</v>
      </c>
      <c r="AB12" s="240">
        <v>254.55</v>
      </c>
      <c r="AC12" s="240">
        <v>309.5</v>
      </c>
      <c r="AD12" s="240">
        <v>300.64999999999998</v>
      </c>
      <c r="AE12" s="240">
        <v>346.5</v>
      </c>
      <c r="AF12" s="240">
        <v>335.86</v>
      </c>
      <c r="AG12" s="240">
        <v>350.875</v>
      </c>
      <c r="AH12" s="240">
        <v>332.98</v>
      </c>
      <c r="AI12" s="240">
        <v>295.75</v>
      </c>
      <c r="AJ12" s="240">
        <v>272.72500000000002</v>
      </c>
      <c r="AK12" s="240">
        <v>261.58</v>
      </c>
      <c r="AL12" s="240">
        <v>256.27499999999998</v>
      </c>
      <c r="AM12" s="240">
        <v>256.875</v>
      </c>
      <c r="AN12" s="240">
        <v>225.06</v>
      </c>
      <c r="AO12" s="240">
        <v>242.2</v>
      </c>
      <c r="AP12" s="240">
        <v>258.25</v>
      </c>
      <c r="AQ12" s="240">
        <v>264.88</v>
      </c>
      <c r="AR12" s="240">
        <v>272.57499999999999</v>
      </c>
      <c r="AS12" s="240">
        <v>272.02499999999998</v>
      </c>
      <c r="AT12" s="240">
        <v>257.72000000000003</v>
      </c>
      <c r="AU12" s="240">
        <v>263.17500000000001</v>
      </c>
      <c r="AV12" s="240">
        <v>268.2</v>
      </c>
      <c r="AW12" s="240">
        <v>262.35000000000002</v>
      </c>
      <c r="AX12" s="240">
        <v>257.05</v>
      </c>
      <c r="AY12" s="240">
        <v>267.36</v>
      </c>
      <c r="AZ12" s="240">
        <v>274.45</v>
      </c>
      <c r="BA12" s="240">
        <v>284.5</v>
      </c>
      <c r="BB12" s="240">
        <v>287.5</v>
      </c>
      <c r="BC12" s="240">
        <v>290.12</v>
      </c>
      <c r="BD12" s="240">
        <v>288</v>
      </c>
      <c r="BE12" s="240">
        <v>281.64</v>
      </c>
      <c r="BF12" s="333">
        <v>283.47149999999999</v>
      </c>
      <c r="BG12" s="333">
        <v>275.22649999999999</v>
      </c>
      <c r="BH12" s="333">
        <v>265.96469999999999</v>
      </c>
      <c r="BI12" s="333">
        <v>263.04770000000002</v>
      </c>
      <c r="BJ12" s="333">
        <v>252.19460000000001</v>
      </c>
      <c r="BK12" s="333">
        <v>247.95050000000001</v>
      </c>
      <c r="BL12" s="333">
        <v>254.33629999999999</v>
      </c>
      <c r="BM12" s="333">
        <v>269.22340000000003</v>
      </c>
      <c r="BN12" s="333">
        <v>281.661</v>
      </c>
      <c r="BO12" s="333">
        <v>288.65730000000002</v>
      </c>
      <c r="BP12" s="333">
        <v>291.18</v>
      </c>
      <c r="BQ12" s="333">
        <v>290.62259999999998</v>
      </c>
      <c r="BR12" s="333">
        <v>287.57780000000002</v>
      </c>
      <c r="BS12" s="333">
        <v>280.89640000000003</v>
      </c>
      <c r="BT12" s="333">
        <v>275.48219999999998</v>
      </c>
      <c r="BU12" s="333">
        <v>267.72489999999999</v>
      </c>
      <c r="BV12" s="333">
        <v>258.16320000000002</v>
      </c>
    </row>
    <row r="13" spans="1:74" ht="11.1" customHeight="1" x14ac:dyDescent="0.2">
      <c r="A13" s="1" t="s">
        <v>636</v>
      </c>
      <c r="B13" s="183" t="s">
        <v>594</v>
      </c>
      <c r="C13" s="240">
        <v>331.85</v>
      </c>
      <c r="D13" s="240">
        <v>367</v>
      </c>
      <c r="E13" s="240">
        <v>371.125</v>
      </c>
      <c r="F13" s="240">
        <v>357.02</v>
      </c>
      <c r="G13" s="240">
        <v>361.47500000000002</v>
      </c>
      <c r="H13" s="240">
        <v>362.6</v>
      </c>
      <c r="I13" s="240">
        <v>359.1</v>
      </c>
      <c r="J13" s="240">
        <v>357.375</v>
      </c>
      <c r="K13" s="240">
        <v>353.24</v>
      </c>
      <c r="L13" s="240">
        <v>334.375</v>
      </c>
      <c r="M13" s="240">
        <v>324.27499999999998</v>
      </c>
      <c r="N13" s="240">
        <v>327.64</v>
      </c>
      <c r="O13" s="240">
        <v>331.25</v>
      </c>
      <c r="P13" s="240">
        <v>335.625</v>
      </c>
      <c r="Q13" s="240">
        <v>353.32</v>
      </c>
      <c r="R13" s="240">
        <v>366.07499999999999</v>
      </c>
      <c r="S13" s="240">
        <v>367.27499999999998</v>
      </c>
      <c r="T13" s="240">
        <v>369.16</v>
      </c>
      <c r="U13" s="240">
        <v>361.125</v>
      </c>
      <c r="V13" s="240">
        <v>348.65</v>
      </c>
      <c r="W13" s="240">
        <v>340.62</v>
      </c>
      <c r="X13" s="240">
        <v>317.05</v>
      </c>
      <c r="Y13" s="240">
        <v>291.22500000000002</v>
      </c>
      <c r="Z13" s="240">
        <v>254.26</v>
      </c>
      <c r="AA13" s="240">
        <v>211.57499999999999</v>
      </c>
      <c r="AB13" s="240">
        <v>221.625</v>
      </c>
      <c r="AC13" s="240">
        <v>246.36</v>
      </c>
      <c r="AD13" s="240">
        <v>246.9</v>
      </c>
      <c r="AE13" s="240">
        <v>271.82499999999999</v>
      </c>
      <c r="AF13" s="240">
        <v>280.16000000000003</v>
      </c>
      <c r="AG13" s="240">
        <v>279.35000000000002</v>
      </c>
      <c r="AH13" s="240">
        <v>263.62</v>
      </c>
      <c r="AI13" s="240">
        <v>236.52500000000001</v>
      </c>
      <c r="AJ13" s="240">
        <v>229</v>
      </c>
      <c r="AK13" s="240">
        <v>215.8</v>
      </c>
      <c r="AL13" s="240">
        <v>203.75</v>
      </c>
      <c r="AM13" s="240">
        <v>194.85</v>
      </c>
      <c r="AN13" s="240">
        <v>176.36</v>
      </c>
      <c r="AO13" s="240">
        <v>196.875</v>
      </c>
      <c r="AP13" s="240">
        <v>211.27500000000001</v>
      </c>
      <c r="AQ13" s="240">
        <v>226.82</v>
      </c>
      <c r="AR13" s="240">
        <v>236.55</v>
      </c>
      <c r="AS13" s="240">
        <v>223.9</v>
      </c>
      <c r="AT13" s="240">
        <v>217.76</v>
      </c>
      <c r="AU13" s="240">
        <v>221.85</v>
      </c>
      <c r="AV13" s="240">
        <v>224.94</v>
      </c>
      <c r="AW13" s="240">
        <v>218.15</v>
      </c>
      <c r="AX13" s="240">
        <v>225.42500000000001</v>
      </c>
      <c r="AY13" s="240">
        <v>234.9</v>
      </c>
      <c r="AZ13" s="240">
        <v>230.4</v>
      </c>
      <c r="BA13" s="240">
        <v>232.5</v>
      </c>
      <c r="BB13" s="240">
        <v>241.72499999999999</v>
      </c>
      <c r="BC13" s="240">
        <v>239.14</v>
      </c>
      <c r="BD13" s="240">
        <v>234.65</v>
      </c>
      <c r="BE13" s="240">
        <v>229.98</v>
      </c>
      <c r="BF13" s="333">
        <v>240.4264</v>
      </c>
      <c r="BG13" s="333">
        <v>235.696</v>
      </c>
      <c r="BH13" s="333">
        <v>230.5806</v>
      </c>
      <c r="BI13" s="333">
        <v>223.3974</v>
      </c>
      <c r="BJ13" s="333">
        <v>216.73140000000001</v>
      </c>
      <c r="BK13" s="333">
        <v>214.96430000000001</v>
      </c>
      <c r="BL13" s="333">
        <v>216.86080000000001</v>
      </c>
      <c r="BM13" s="333">
        <v>228.17099999999999</v>
      </c>
      <c r="BN13" s="333">
        <v>236.2312</v>
      </c>
      <c r="BO13" s="333">
        <v>241.6773</v>
      </c>
      <c r="BP13" s="333">
        <v>243.946</v>
      </c>
      <c r="BQ13" s="333">
        <v>243.239</v>
      </c>
      <c r="BR13" s="333">
        <v>242.03829999999999</v>
      </c>
      <c r="BS13" s="333">
        <v>238.3228</v>
      </c>
      <c r="BT13" s="333">
        <v>235.3553</v>
      </c>
      <c r="BU13" s="333">
        <v>228.71700000000001</v>
      </c>
      <c r="BV13" s="333">
        <v>222.898</v>
      </c>
    </row>
    <row r="14" spans="1:74" ht="11.1" customHeight="1" x14ac:dyDescent="0.2">
      <c r="A14" s="1" t="s">
        <v>659</v>
      </c>
      <c r="B14" s="10" t="s">
        <v>17</v>
      </c>
      <c r="C14" s="240">
        <v>339.07499999999999</v>
      </c>
      <c r="D14" s="240">
        <v>373.6</v>
      </c>
      <c r="E14" s="240">
        <v>377.875</v>
      </c>
      <c r="F14" s="240">
        <v>363.82</v>
      </c>
      <c r="G14" s="240">
        <v>367.5</v>
      </c>
      <c r="H14" s="240">
        <v>368.85</v>
      </c>
      <c r="I14" s="240">
        <v>366.06</v>
      </c>
      <c r="J14" s="240">
        <v>364.47500000000002</v>
      </c>
      <c r="K14" s="240">
        <v>360.42</v>
      </c>
      <c r="L14" s="240">
        <v>341.95</v>
      </c>
      <c r="M14" s="240">
        <v>332.17500000000001</v>
      </c>
      <c r="N14" s="240">
        <v>335.68</v>
      </c>
      <c r="O14" s="240">
        <v>339.2</v>
      </c>
      <c r="P14" s="240">
        <v>343.42500000000001</v>
      </c>
      <c r="Q14" s="240">
        <v>360.58</v>
      </c>
      <c r="R14" s="240">
        <v>373.52499999999998</v>
      </c>
      <c r="S14" s="240">
        <v>375</v>
      </c>
      <c r="T14" s="240">
        <v>376.6</v>
      </c>
      <c r="U14" s="240">
        <v>368.82499999999999</v>
      </c>
      <c r="V14" s="240">
        <v>356.45</v>
      </c>
      <c r="W14" s="240">
        <v>348.42</v>
      </c>
      <c r="X14" s="240">
        <v>325.45</v>
      </c>
      <c r="Y14" s="240">
        <v>299.67500000000001</v>
      </c>
      <c r="Z14" s="240">
        <v>263.24</v>
      </c>
      <c r="AA14" s="240">
        <v>220.75</v>
      </c>
      <c r="AB14" s="240">
        <v>230.07499999999999</v>
      </c>
      <c r="AC14" s="240">
        <v>254.64</v>
      </c>
      <c r="AD14" s="240">
        <v>255.47499999999999</v>
      </c>
      <c r="AE14" s="240">
        <v>280.22500000000002</v>
      </c>
      <c r="AF14" s="240">
        <v>288.48</v>
      </c>
      <c r="AG14" s="240">
        <v>287.95</v>
      </c>
      <c r="AH14" s="240">
        <v>272.60000000000002</v>
      </c>
      <c r="AI14" s="240">
        <v>246.15</v>
      </c>
      <c r="AJ14" s="240">
        <v>238.67500000000001</v>
      </c>
      <c r="AK14" s="240">
        <v>226.02</v>
      </c>
      <c r="AL14" s="240">
        <v>214.42500000000001</v>
      </c>
      <c r="AM14" s="240">
        <v>205.65</v>
      </c>
      <c r="AN14" s="240">
        <v>187.2</v>
      </c>
      <c r="AO14" s="240">
        <v>207.07499999999999</v>
      </c>
      <c r="AP14" s="240">
        <v>221.57499999999999</v>
      </c>
      <c r="AQ14" s="240">
        <v>237.1</v>
      </c>
      <c r="AR14" s="240">
        <v>246.7</v>
      </c>
      <c r="AS14" s="240">
        <v>234.5</v>
      </c>
      <c r="AT14" s="240">
        <v>228.38</v>
      </c>
      <c r="AU14" s="240">
        <v>232.65</v>
      </c>
      <c r="AV14" s="240">
        <v>235.92</v>
      </c>
      <c r="AW14" s="240">
        <v>229.5</v>
      </c>
      <c r="AX14" s="240">
        <v>236.55</v>
      </c>
      <c r="AY14" s="240">
        <v>245.84</v>
      </c>
      <c r="AZ14" s="240">
        <v>241.6</v>
      </c>
      <c r="BA14" s="240">
        <v>243.67500000000001</v>
      </c>
      <c r="BB14" s="240">
        <v>252.75</v>
      </c>
      <c r="BC14" s="240">
        <v>250.26</v>
      </c>
      <c r="BD14" s="240">
        <v>246.02500000000001</v>
      </c>
      <c r="BE14" s="240">
        <v>241.44</v>
      </c>
      <c r="BF14" s="333">
        <v>251.67310000000001</v>
      </c>
      <c r="BG14" s="333">
        <v>246.8629</v>
      </c>
      <c r="BH14" s="333">
        <v>241.82329999999999</v>
      </c>
      <c r="BI14" s="333">
        <v>234.72890000000001</v>
      </c>
      <c r="BJ14" s="333">
        <v>228.1943</v>
      </c>
      <c r="BK14" s="333">
        <v>226.28460000000001</v>
      </c>
      <c r="BL14" s="333">
        <v>228.18100000000001</v>
      </c>
      <c r="BM14" s="333">
        <v>239.2627</v>
      </c>
      <c r="BN14" s="333">
        <v>247.35570000000001</v>
      </c>
      <c r="BO14" s="333">
        <v>252.84520000000001</v>
      </c>
      <c r="BP14" s="333">
        <v>255.0068</v>
      </c>
      <c r="BQ14" s="333">
        <v>254.5009</v>
      </c>
      <c r="BR14" s="333">
        <v>253.36689999999999</v>
      </c>
      <c r="BS14" s="333">
        <v>249.7518</v>
      </c>
      <c r="BT14" s="333">
        <v>246.9718</v>
      </c>
      <c r="BU14" s="333">
        <v>240.494</v>
      </c>
      <c r="BV14" s="333">
        <v>234.8509</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946</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124</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621</v>
      </c>
      <c r="B18" s="183" t="s">
        <v>552</v>
      </c>
      <c r="C18" s="68">
        <v>57.92</v>
      </c>
      <c r="D18" s="68">
        <v>59.881</v>
      </c>
      <c r="E18" s="68">
        <v>59.472999999999999</v>
      </c>
      <c r="F18" s="68">
        <v>63.731000000000002</v>
      </c>
      <c r="G18" s="68">
        <v>62.640999999999998</v>
      </c>
      <c r="H18" s="68">
        <v>61.976999999999997</v>
      </c>
      <c r="I18" s="68">
        <v>61.052999999999997</v>
      </c>
      <c r="J18" s="68">
        <v>58.551000000000002</v>
      </c>
      <c r="K18" s="68">
        <v>58.106000000000002</v>
      </c>
      <c r="L18" s="68">
        <v>54.703000000000003</v>
      </c>
      <c r="M18" s="68">
        <v>55.972000000000001</v>
      </c>
      <c r="N18" s="68">
        <v>61.079000000000001</v>
      </c>
      <c r="O18" s="68">
        <v>64.453999999999994</v>
      </c>
      <c r="P18" s="68">
        <v>59.911999999999999</v>
      </c>
      <c r="Q18" s="68">
        <v>57.656999999999996</v>
      </c>
      <c r="R18" s="68">
        <v>54.935000000000002</v>
      </c>
      <c r="S18" s="68">
        <v>62.576999999999998</v>
      </c>
      <c r="T18" s="68">
        <v>63.14</v>
      </c>
      <c r="U18" s="68">
        <v>59.765000000000001</v>
      </c>
      <c r="V18" s="68">
        <v>57.773000000000003</v>
      </c>
      <c r="W18" s="68">
        <v>55.712000000000003</v>
      </c>
      <c r="X18" s="68">
        <v>50.685000000000002</v>
      </c>
      <c r="Y18" s="68">
        <v>53.624000000000002</v>
      </c>
      <c r="Z18" s="68">
        <v>62.085000000000001</v>
      </c>
      <c r="AA18" s="68">
        <v>69.031999999999996</v>
      </c>
      <c r="AB18" s="68">
        <v>68.141999999999996</v>
      </c>
      <c r="AC18" s="68">
        <v>64.542000000000002</v>
      </c>
      <c r="AD18" s="68">
        <v>63.271999999999998</v>
      </c>
      <c r="AE18" s="68">
        <v>61.203000000000003</v>
      </c>
      <c r="AF18" s="68">
        <v>61.35</v>
      </c>
      <c r="AG18" s="68">
        <v>58.703000000000003</v>
      </c>
      <c r="AH18" s="68">
        <v>60.374000000000002</v>
      </c>
      <c r="AI18" s="68">
        <v>62.622</v>
      </c>
      <c r="AJ18" s="68">
        <v>59.686999999999998</v>
      </c>
      <c r="AK18" s="68">
        <v>58.578000000000003</v>
      </c>
      <c r="AL18" s="68">
        <v>60.722000000000001</v>
      </c>
      <c r="AM18" s="68">
        <v>70.111000000000004</v>
      </c>
      <c r="AN18" s="68">
        <v>70.805000000000007</v>
      </c>
      <c r="AO18" s="68">
        <v>65.850999999999999</v>
      </c>
      <c r="AP18" s="68">
        <v>68.671000000000006</v>
      </c>
      <c r="AQ18" s="68">
        <v>69.308999999999997</v>
      </c>
      <c r="AR18" s="68">
        <v>73.015000000000001</v>
      </c>
      <c r="AS18" s="68">
        <v>72.253</v>
      </c>
      <c r="AT18" s="68">
        <v>65.075999999999993</v>
      </c>
      <c r="AU18" s="68">
        <v>58.64</v>
      </c>
      <c r="AV18" s="68">
        <v>60.798000000000002</v>
      </c>
      <c r="AW18" s="68">
        <v>62.911999999999999</v>
      </c>
      <c r="AX18" s="68">
        <v>65.019000000000005</v>
      </c>
      <c r="AY18" s="68">
        <v>74.254000000000005</v>
      </c>
      <c r="AZ18" s="68">
        <v>72.760999999999996</v>
      </c>
      <c r="BA18" s="68">
        <v>65.27</v>
      </c>
      <c r="BB18" s="68">
        <v>68.271000000000001</v>
      </c>
      <c r="BC18" s="68">
        <v>70.430000000000007</v>
      </c>
      <c r="BD18" s="68">
        <v>66.196428570999998</v>
      </c>
      <c r="BE18" s="68">
        <v>62.453196320000004</v>
      </c>
      <c r="BF18" s="329">
        <v>61.693550000000002</v>
      </c>
      <c r="BG18" s="329">
        <v>60.989559999999997</v>
      </c>
      <c r="BH18" s="329">
        <v>58.226900000000001</v>
      </c>
      <c r="BI18" s="329">
        <v>59.931080000000001</v>
      </c>
      <c r="BJ18" s="329">
        <v>64.819900000000004</v>
      </c>
      <c r="BK18" s="329">
        <v>69.686869999999999</v>
      </c>
      <c r="BL18" s="329">
        <v>69.637929999999997</v>
      </c>
      <c r="BM18" s="329">
        <v>66.229600000000005</v>
      </c>
      <c r="BN18" s="329">
        <v>65.039959999999994</v>
      </c>
      <c r="BO18" s="329">
        <v>65.756649999999993</v>
      </c>
      <c r="BP18" s="329">
        <v>66.228899999999996</v>
      </c>
      <c r="BQ18" s="329">
        <v>65.091080000000005</v>
      </c>
      <c r="BR18" s="329">
        <v>63.740279999999998</v>
      </c>
      <c r="BS18" s="329">
        <v>62.545059999999999</v>
      </c>
      <c r="BT18" s="329">
        <v>59.45731</v>
      </c>
      <c r="BU18" s="329">
        <v>61.025379999999998</v>
      </c>
      <c r="BV18" s="329">
        <v>65.873480000000001</v>
      </c>
    </row>
    <row r="19" spans="1:74" ht="11.1" customHeight="1" x14ac:dyDescent="0.2">
      <c r="A19" s="1" t="s">
        <v>622</v>
      </c>
      <c r="B19" s="183" t="s">
        <v>553</v>
      </c>
      <c r="C19" s="68">
        <v>53.645000000000003</v>
      </c>
      <c r="D19" s="68">
        <v>55.066000000000003</v>
      </c>
      <c r="E19" s="68">
        <v>53.79</v>
      </c>
      <c r="F19" s="68">
        <v>50.122</v>
      </c>
      <c r="G19" s="68">
        <v>48.523000000000003</v>
      </c>
      <c r="H19" s="68">
        <v>49.293999999999997</v>
      </c>
      <c r="I19" s="68">
        <v>48.441000000000003</v>
      </c>
      <c r="J19" s="68">
        <v>46.993000000000002</v>
      </c>
      <c r="K19" s="68">
        <v>49.802</v>
      </c>
      <c r="L19" s="68">
        <v>48.033000000000001</v>
      </c>
      <c r="M19" s="68">
        <v>49.277999999999999</v>
      </c>
      <c r="N19" s="68">
        <v>51.527000000000001</v>
      </c>
      <c r="O19" s="68">
        <v>52.87</v>
      </c>
      <c r="P19" s="68">
        <v>53.250999999999998</v>
      </c>
      <c r="Q19" s="68">
        <v>49.093000000000004</v>
      </c>
      <c r="R19" s="68">
        <v>50.506999999999998</v>
      </c>
      <c r="S19" s="68">
        <v>46.914000000000001</v>
      </c>
      <c r="T19" s="68">
        <v>49.74</v>
      </c>
      <c r="U19" s="68">
        <v>48.264000000000003</v>
      </c>
      <c r="V19" s="68">
        <v>46.77</v>
      </c>
      <c r="W19" s="68">
        <v>47.082999999999998</v>
      </c>
      <c r="X19" s="68">
        <v>44.073999999999998</v>
      </c>
      <c r="Y19" s="68">
        <v>45.415999999999997</v>
      </c>
      <c r="Z19" s="68">
        <v>52.44</v>
      </c>
      <c r="AA19" s="68">
        <v>53.424999999999997</v>
      </c>
      <c r="AB19" s="68">
        <v>53.384999999999998</v>
      </c>
      <c r="AC19" s="68">
        <v>52.860999999999997</v>
      </c>
      <c r="AD19" s="68">
        <v>53.286000000000001</v>
      </c>
      <c r="AE19" s="68">
        <v>49.145000000000003</v>
      </c>
      <c r="AF19" s="68">
        <v>50.387</v>
      </c>
      <c r="AG19" s="68">
        <v>48.21</v>
      </c>
      <c r="AH19" s="68">
        <v>49.387</v>
      </c>
      <c r="AI19" s="68">
        <v>47.040999999999997</v>
      </c>
      <c r="AJ19" s="68">
        <v>45.966999999999999</v>
      </c>
      <c r="AK19" s="68">
        <v>50.052999999999997</v>
      </c>
      <c r="AL19" s="68">
        <v>53.673999999999999</v>
      </c>
      <c r="AM19" s="68">
        <v>61.787999999999997</v>
      </c>
      <c r="AN19" s="68">
        <v>59.902000000000001</v>
      </c>
      <c r="AO19" s="68">
        <v>56.664000000000001</v>
      </c>
      <c r="AP19" s="68">
        <v>54.075000000000003</v>
      </c>
      <c r="AQ19" s="68">
        <v>53.664999999999999</v>
      </c>
      <c r="AR19" s="68">
        <v>53.305999999999997</v>
      </c>
      <c r="AS19" s="68">
        <v>51.436999999999998</v>
      </c>
      <c r="AT19" s="68">
        <v>51.393000000000001</v>
      </c>
      <c r="AU19" s="68">
        <v>50.552999999999997</v>
      </c>
      <c r="AV19" s="68">
        <v>49.395000000000003</v>
      </c>
      <c r="AW19" s="68">
        <v>49.999000000000002</v>
      </c>
      <c r="AX19" s="68">
        <v>52.847000000000001</v>
      </c>
      <c r="AY19" s="68">
        <v>60.081000000000003</v>
      </c>
      <c r="AZ19" s="68">
        <v>59.963999999999999</v>
      </c>
      <c r="BA19" s="68">
        <v>56.984999999999999</v>
      </c>
      <c r="BB19" s="68">
        <v>56.805</v>
      </c>
      <c r="BC19" s="68">
        <v>55.29</v>
      </c>
      <c r="BD19" s="68">
        <v>53.241571428999997</v>
      </c>
      <c r="BE19" s="68">
        <v>51.429772819</v>
      </c>
      <c r="BF19" s="329">
        <v>50.557160000000003</v>
      </c>
      <c r="BG19" s="329">
        <v>49.866590000000002</v>
      </c>
      <c r="BH19" s="329">
        <v>47.601140000000001</v>
      </c>
      <c r="BI19" s="329">
        <v>49.202219999999997</v>
      </c>
      <c r="BJ19" s="329">
        <v>52.706220000000002</v>
      </c>
      <c r="BK19" s="329">
        <v>56.47025</v>
      </c>
      <c r="BL19" s="329">
        <v>56.707709999999999</v>
      </c>
      <c r="BM19" s="329">
        <v>53.99653</v>
      </c>
      <c r="BN19" s="329">
        <v>52.147239999999996</v>
      </c>
      <c r="BO19" s="329">
        <v>50.111910000000002</v>
      </c>
      <c r="BP19" s="329">
        <v>51.394860000000001</v>
      </c>
      <c r="BQ19" s="329">
        <v>51.033580000000001</v>
      </c>
      <c r="BR19" s="329">
        <v>50.01473</v>
      </c>
      <c r="BS19" s="329">
        <v>49.893030000000003</v>
      </c>
      <c r="BT19" s="329">
        <v>47.623489999999997</v>
      </c>
      <c r="BU19" s="329">
        <v>49.17286</v>
      </c>
      <c r="BV19" s="329">
        <v>52.680990000000001</v>
      </c>
    </row>
    <row r="20" spans="1:74" ht="11.1" customHeight="1" x14ac:dyDescent="0.2">
      <c r="A20" s="1" t="s">
        <v>623</v>
      </c>
      <c r="B20" s="183" t="s">
        <v>554</v>
      </c>
      <c r="C20" s="68">
        <v>80.215999999999994</v>
      </c>
      <c r="D20" s="68">
        <v>72.703999999999994</v>
      </c>
      <c r="E20" s="68">
        <v>75.552999999999997</v>
      </c>
      <c r="F20" s="68">
        <v>73.146000000000001</v>
      </c>
      <c r="G20" s="68">
        <v>76.858999999999995</v>
      </c>
      <c r="H20" s="68">
        <v>77.495999999999995</v>
      </c>
      <c r="I20" s="68">
        <v>76.861999999999995</v>
      </c>
      <c r="J20" s="68">
        <v>75.866</v>
      </c>
      <c r="K20" s="68">
        <v>77.305999999999997</v>
      </c>
      <c r="L20" s="68">
        <v>75.111000000000004</v>
      </c>
      <c r="M20" s="68">
        <v>73.557000000000002</v>
      </c>
      <c r="N20" s="68">
        <v>76.271000000000001</v>
      </c>
      <c r="O20" s="68">
        <v>77.477999999999994</v>
      </c>
      <c r="P20" s="68">
        <v>78.179000000000002</v>
      </c>
      <c r="Q20" s="68">
        <v>78.495000000000005</v>
      </c>
      <c r="R20" s="68">
        <v>76.575999999999993</v>
      </c>
      <c r="S20" s="68">
        <v>74.337000000000003</v>
      </c>
      <c r="T20" s="68">
        <v>73.213999999999999</v>
      </c>
      <c r="U20" s="68">
        <v>75.789000000000001</v>
      </c>
      <c r="V20" s="68">
        <v>74.349000000000004</v>
      </c>
      <c r="W20" s="68">
        <v>74.918000000000006</v>
      </c>
      <c r="X20" s="68">
        <v>75.433999999999997</v>
      </c>
      <c r="Y20" s="68">
        <v>82.728999999999999</v>
      </c>
      <c r="Z20" s="68">
        <v>84.2</v>
      </c>
      <c r="AA20" s="68">
        <v>80.766000000000005</v>
      </c>
      <c r="AB20" s="68">
        <v>81.436000000000007</v>
      </c>
      <c r="AC20" s="68">
        <v>79.84</v>
      </c>
      <c r="AD20" s="68">
        <v>76.581000000000003</v>
      </c>
      <c r="AE20" s="68">
        <v>76.801000000000002</v>
      </c>
      <c r="AF20" s="68">
        <v>74.575000000000003</v>
      </c>
      <c r="AG20" s="68">
        <v>77.251999999999995</v>
      </c>
      <c r="AH20" s="68">
        <v>74.930000000000007</v>
      </c>
      <c r="AI20" s="68">
        <v>78.105000000000004</v>
      </c>
      <c r="AJ20" s="68">
        <v>76.052000000000007</v>
      </c>
      <c r="AK20" s="68">
        <v>77.370999999999995</v>
      </c>
      <c r="AL20" s="68">
        <v>84.606999999999999</v>
      </c>
      <c r="AM20" s="68">
        <v>86.76</v>
      </c>
      <c r="AN20" s="68">
        <v>83.923000000000002</v>
      </c>
      <c r="AO20" s="68">
        <v>82.992999999999995</v>
      </c>
      <c r="AP20" s="68">
        <v>82.587000000000003</v>
      </c>
      <c r="AQ20" s="68">
        <v>82.209000000000003</v>
      </c>
      <c r="AR20" s="68">
        <v>80.378</v>
      </c>
      <c r="AS20" s="68">
        <v>79.185000000000002</v>
      </c>
      <c r="AT20" s="68">
        <v>78.346999999999994</v>
      </c>
      <c r="AU20" s="68">
        <v>83.284000000000006</v>
      </c>
      <c r="AV20" s="68">
        <v>79.167000000000002</v>
      </c>
      <c r="AW20" s="68">
        <v>82.53</v>
      </c>
      <c r="AX20" s="68">
        <v>82.671999999999997</v>
      </c>
      <c r="AY20" s="68">
        <v>86.144999999999996</v>
      </c>
      <c r="AZ20" s="68">
        <v>81.147999999999996</v>
      </c>
      <c r="BA20" s="68">
        <v>79.072000000000003</v>
      </c>
      <c r="BB20" s="68">
        <v>80.591999999999999</v>
      </c>
      <c r="BC20" s="68">
        <v>81.251000000000005</v>
      </c>
      <c r="BD20" s="68">
        <v>82.399714286000005</v>
      </c>
      <c r="BE20" s="68">
        <v>80.354728737000002</v>
      </c>
      <c r="BF20" s="329">
        <v>79.014039999999994</v>
      </c>
      <c r="BG20" s="329">
        <v>80.61318</v>
      </c>
      <c r="BH20" s="329">
        <v>80.229020000000006</v>
      </c>
      <c r="BI20" s="329">
        <v>82.948610000000002</v>
      </c>
      <c r="BJ20" s="329">
        <v>84.430279999999996</v>
      </c>
      <c r="BK20" s="329">
        <v>83.868579999999994</v>
      </c>
      <c r="BL20" s="329">
        <v>82.808859999999996</v>
      </c>
      <c r="BM20" s="329">
        <v>82.285520000000005</v>
      </c>
      <c r="BN20" s="329">
        <v>81.802369999999996</v>
      </c>
      <c r="BO20" s="329">
        <v>82.745660000000001</v>
      </c>
      <c r="BP20" s="329">
        <v>81.726110000000006</v>
      </c>
      <c r="BQ20" s="329">
        <v>82.667299999999997</v>
      </c>
      <c r="BR20" s="329">
        <v>80.724140000000006</v>
      </c>
      <c r="BS20" s="329">
        <v>81.436920000000001</v>
      </c>
      <c r="BT20" s="329">
        <v>81.254040000000003</v>
      </c>
      <c r="BU20" s="329">
        <v>84.08014</v>
      </c>
      <c r="BV20" s="329">
        <v>86.070939999999993</v>
      </c>
    </row>
    <row r="21" spans="1:74" ht="11.1" customHeight="1" x14ac:dyDescent="0.2">
      <c r="A21" s="1" t="s">
        <v>624</v>
      </c>
      <c r="B21" s="183" t="s">
        <v>555</v>
      </c>
      <c r="C21" s="68">
        <v>7.1289999999999996</v>
      </c>
      <c r="D21" s="68">
        <v>6.9409999999999998</v>
      </c>
      <c r="E21" s="68">
        <v>6.7670000000000003</v>
      </c>
      <c r="F21" s="68">
        <v>6.5140000000000002</v>
      </c>
      <c r="G21" s="68">
        <v>5.9349999999999996</v>
      </c>
      <c r="H21" s="68">
        <v>6.5250000000000004</v>
      </c>
      <c r="I21" s="68">
        <v>6.6120000000000001</v>
      </c>
      <c r="J21" s="68">
        <v>6.7089999999999996</v>
      </c>
      <c r="K21" s="68">
        <v>6.3230000000000004</v>
      </c>
      <c r="L21" s="68">
        <v>7.2690000000000001</v>
      </c>
      <c r="M21" s="68">
        <v>7.4080000000000004</v>
      </c>
      <c r="N21" s="68">
        <v>7.07</v>
      </c>
      <c r="O21" s="68">
        <v>7.1470000000000002</v>
      </c>
      <c r="P21" s="68">
        <v>6.2560000000000002</v>
      </c>
      <c r="Q21" s="68">
        <v>6.431</v>
      </c>
      <c r="R21" s="68">
        <v>6.2839999999999998</v>
      </c>
      <c r="S21" s="68">
        <v>6.6639999999999997</v>
      </c>
      <c r="T21" s="68">
        <v>6.0960000000000001</v>
      </c>
      <c r="U21" s="68">
        <v>6.5389999999999997</v>
      </c>
      <c r="V21" s="68">
        <v>6.891</v>
      </c>
      <c r="W21" s="68">
        <v>7.41</v>
      </c>
      <c r="X21" s="68">
        <v>6.52</v>
      </c>
      <c r="Y21" s="68">
        <v>7.8579999999999997</v>
      </c>
      <c r="Z21" s="68">
        <v>7.9020000000000001</v>
      </c>
      <c r="AA21" s="68">
        <v>7.6509999999999998</v>
      </c>
      <c r="AB21" s="68">
        <v>7.7709999999999999</v>
      </c>
      <c r="AC21" s="68">
        <v>6.46</v>
      </c>
      <c r="AD21" s="68">
        <v>6.7919999999999998</v>
      </c>
      <c r="AE21" s="68">
        <v>7.0640000000000001</v>
      </c>
      <c r="AF21" s="68">
        <v>6.7610000000000001</v>
      </c>
      <c r="AG21" s="68">
        <v>6.4480000000000004</v>
      </c>
      <c r="AH21" s="68">
        <v>6.8620000000000001</v>
      </c>
      <c r="AI21" s="68">
        <v>7.1539999999999999</v>
      </c>
      <c r="AJ21" s="68">
        <v>6.8</v>
      </c>
      <c r="AK21" s="68">
        <v>7.226</v>
      </c>
      <c r="AL21" s="68">
        <v>7.7160000000000002</v>
      </c>
      <c r="AM21" s="68">
        <v>8.0229999999999997</v>
      </c>
      <c r="AN21" s="68">
        <v>8.3970000000000002</v>
      </c>
      <c r="AO21" s="68">
        <v>8.3780000000000001</v>
      </c>
      <c r="AP21" s="68">
        <v>7.6420000000000003</v>
      </c>
      <c r="AQ21" s="68">
        <v>7.6059999999999999</v>
      </c>
      <c r="AR21" s="68">
        <v>7.4930000000000003</v>
      </c>
      <c r="AS21" s="68">
        <v>7.4610000000000003</v>
      </c>
      <c r="AT21" s="68">
        <v>6.835</v>
      </c>
      <c r="AU21" s="68">
        <v>6.9370000000000003</v>
      </c>
      <c r="AV21" s="68">
        <v>7.2949999999999999</v>
      </c>
      <c r="AW21" s="68">
        <v>8.0960000000000001</v>
      </c>
      <c r="AX21" s="68">
        <v>7.91</v>
      </c>
      <c r="AY21" s="68">
        <v>8.6180000000000003</v>
      </c>
      <c r="AZ21" s="68">
        <v>8.4559999999999995</v>
      </c>
      <c r="BA21" s="68">
        <v>7.94</v>
      </c>
      <c r="BB21" s="68">
        <v>7.8090000000000002</v>
      </c>
      <c r="BC21" s="68">
        <v>7.6760000000000002</v>
      </c>
      <c r="BD21" s="68">
        <v>6.9285714285999997</v>
      </c>
      <c r="BE21" s="68">
        <v>6.3540379150000001</v>
      </c>
      <c r="BF21" s="329">
        <v>6.6125610000000004</v>
      </c>
      <c r="BG21" s="329">
        <v>6.9713019999999997</v>
      </c>
      <c r="BH21" s="329">
        <v>7.093915</v>
      </c>
      <c r="BI21" s="329">
        <v>7.820074</v>
      </c>
      <c r="BJ21" s="329">
        <v>7.8426790000000004</v>
      </c>
      <c r="BK21" s="329">
        <v>7.7145210000000004</v>
      </c>
      <c r="BL21" s="329">
        <v>7.612082</v>
      </c>
      <c r="BM21" s="329">
        <v>7.4434709999999997</v>
      </c>
      <c r="BN21" s="329">
        <v>7.2384880000000003</v>
      </c>
      <c r="BO21" s="329">
        <v>7.2579390000000004</v>
      </c>
      <c r="BP21" s="329">
        <v>7.4539819999999999</v>
      </c>
      <c r="BQ21" s="329">
        <v>7.3912040000000001</v>
      </c>
      <c r="BR21" s="329">
        <v>7.2106339999999998</v>
      </c>
      <c r="BS21" s="329">
        <v>7.3213879999999998</v>
      </c>
      <c r="BT21" s="329">
        <v>7.3690639999999998</v>
      </c>
      <c r="BU21" s="329">
        <v>7.9681100000000002</v>
      </c>
      <c r="BV21" s="329">
        <v>7.9727709999999998</v>
      </c>
    </row>
    <row r="22" spans="1:74" ht="11.1" customHeight="1" x14ac:dyDescent="0.2">
      <c r="A22" s="1" t="s">
        <v>625</v>
      </c>
      <c r="B22" s="183" t="s">
        <v>556</v>
      </c>
      <c r="C22" s="68">
        <v>35.526000000000003</v>
      </c>
      <c r="D22" s="68">
        <v>32.17</v>
      </c>
      <c r="E22" s="68">
        <v>29.087</v>
      </c>
      <c r="F22" s="68">
        <v>27.254999999999999</v>
      </c>
      <c r="G22" s="68">
        <v>27.373999999999999</v>
      </c>
      <c r="H22" s="68">
        <v>29.074000000000002</v>
      </c>
      <c r="I22" s="68">
        <v>29.388000000000002</v>
      </c>
      <c r="J22" s="68">
        <v>29.478000000000002</v>
      </c>
      <c r="K22" s="68">
        <v>28.248000000000001</v>
      </c>
      <c r="L22" s="68">
        <v>28.861000000000001</v>
      </c>
      <c r="M22" s="68">
        <v>30.634</v>
      </c>
      <c r="N22" s="68">
        <v>32.087000000000003</v>
      </c>
      <c r="O22" s="68">
        <v>33.905999999999999</v>
      </c>
      <c r="P22" s="68">
        <v>31.901</v>
      </c>
      <c r="Q22" s="68">
        <v>29.936</v>
      </c>
      <c r="R22" s="68">
        <v>28.457999999999998</v>
      </c>
      <c r="S22" s="68">
        <v>27.66</v>
      </c>
      <c r="T22" s="68">
        <v>27.062000000000001</v>
      </c>
      <c r="U22" s="68">
        <v>27.204000000000001</v>
      </c>
      <c r="V22" s="68">
        <v>26.361999999999998</v>
      </c>
      <c r="W22" s="68">
        <v>27.327999999999999</v>
      </c>
      <c r="X22" s="68">
        <v>26.96</v>
      </c>
      <c r="Y22" s="68">
        <v>29.928000000000001</v>
      </c>
      <c r="Z22" s="68">
        <v>33.741</v>
      </c>
      <c r="AA22" s="68">
        <v>33.103000000000002</v>
      </c>
      <c r="AB22" s="68">
        <v>30.614000000000001</v>
      </c>
      <c r="AC22" s="68">
        <v>29.228000000000002</v>
      </c>
      <c r="AD22" s="68">
        <v>28.65</v>
      </c>
      <c r="AE22" s="68">
        <v>28.370999999999999</v>
      </c>
      <c r="AF22" s="68">
        <v>28.026</v>
      </c>
      <c r="AG22" s="68">
        <v>27.106000000000002</v>
      </c>
      <c r="AH22" s="68">
        <v>26.702000000000002</v>
      </c>
      <c r="AI22" s="68">
        <v>30.294</v>
      </c>
      <c r="AJ22" s="68">
        <v>28.85</v>
      </c>
      <c r="AK22" s="68">
        <v>29.709</v>
      </c>
      <c r="AL22" s="68">
        <v>28.745999999999999</v>
      </c>
      <c r="AM22" s="68">
        <v>34.270000000000003</v>
      </c>
      <c r="AN22" s="68">
        <v>32.587000000000003</v>
      </c>
      <c r="AO22" s="68">
        <v>29.439</v>
      </c>
      <c r="AP22" s="68">
        <v>29.72</v>
      </c>
      <c r="AQ22" s="68">
        <v>29.814</v>
      </c>
      <c r="AR22" s="68">
        <v>27.902999999999999</v>
      </c>
      <c r="AS22" s="68">
        <v>29.959</v>
      </c>
      <c r="AT22" s="68">
        <v>28.297999999999998</v>
      </c>
      <c r="AU22" s="68">
        <v>27.597999999999999</v>
      </c>
      <c r="AV22" s="68">
        <v>28.210999999999999</v>
      </c>
      <c r="AW22" s="68">
        <v>29.879000000000001</v>
      </c>
      <c r="AX22" s="68">
        <v>29.274999999999999</v>
      </c>
      <c r="AY22" s="68">
        <v>30.949000000000002</v>
      </c>
      <c r="AZ22" s="68">
        <v>30.789000000000001</v>
      </c>
      <c r="BA22" s="68">
        <v>29.686</v>
      </c>
      <c r="BB22" s="68">
        <v>30.238</v>
      </c>
      <c r="BC22" s="68">
        <v>27.474</v>
      </c>
      <c r="BD22" s="68">
        <v>28.301428570999999</v>
      </c>
      <c r="BE22" s="68">
        <v>26.719134979</v>
      </c>
      <c r="BF22" s="329">
        <v>26.800219999999999</v>
      </c>
      <c r="BG22" s="329">
        <v>27.458729999999999</v>
      </c>
      <c r="BH22" s="329">
        <v>27.702120000000001</v>
      </c>
      <c r="BI22" s="329">
        <v>29.579889999999999</v>
      </c>
      <c r="BJ22" s="329">
        <v>31.272649999999999</v>
      </c>
      <c r="BK22" s="329">
        <v>32.922420000000002</v>
      </c>
      <c r="BL22" s="329">
        <v>31.674620000000001</v>
      </c>
      <c r="BM22" s="329">
        <v>30.03978</v>
      </c>
      <c r="BN22" s="329">
        <v>28.550920000000001</v>
      </c>
      <c r="BO22" s="329">
        <v>28.025970000000001</v>
      </c>
      <c r="BP22" s="329">
        <v>28.145620000000001</v>
      </c>
      <c r="BQ22" s="329">
        <v>28.032620000000001</v>
      </c>
      <c r="BR22" s="329">
        <v>27.58615</v>
      </c>
      <c r="BS22" s="329">
        <v>27.857019999999999</v>
      </c>
      <c r="BT22" s="329">
        <v>27.941770000000002</v>
      </c>
      <c r="BU22" s="329">
        <v>29.678550000000001</v>
      </c>
      <c r="BV22" s="329">
        <v>31.274840000000001</v>
      </c>
    </row>
    <row r="23" spans="1:74" ht="11.1" customHeight="1" x14ac:dyDescent="0.2">
      <c r="A23" s="1" t="s">
        <v>626</v>
      </c>
      <c r="B23" s="183" t="s">
        <v>123</v>
      </c>
      <c r="C23" s="68">
        <v>234.43600000000001</v>
      </c>
      <c r="D23" s="68">
        <v>226.762</v>
      </c>
      <c r="E23" s="68">
        <v>224.67</v>
      </c>
      <c r="F23" s="68">
        <v>220.768</v>
      </c>
      <c r="G23" s="68">
        <v>221.33199999999999</v>
      </c>
      <c r="H23" s="68">
        <v>224.36600000000001</v>
      </c>
      <c r="I23" s="68">
        <v>222.35599999999999</v>
      </c>
      <c r="J23" s="68">
        <v>217.59700000000001</v>
      </c>
      <c r="K23" s="68">
        <v>219.785</v>
      </c>
      <c r="L23" s="68">
        <v>213.977</v>
      </c>
      <c r="M23" s="68">
        <v>216.84899999999999</v>
      </c>
      <c r="N23" s="68">
        <v>228.03399999999999</v>
      </c>
      <c r="O23" s="68">
        <v>235.85499999999999</v>
      </c>
      <c r="P23" s="68">
        <v>229.499</v>
      </c>
      <c r="Q23" s="68">
        <v>221.61199999999999</v>
      </c>
      <c r="R23" s="68">
        <v>216.76</v>
      </c>
      <c r="S23" s="68">
        <v>218.15199999999999</v>
      </c>
      <c r="T23" s="68">
        <v>219.25200000000001</v>
      </c>
      <c r="U23" s="68">
        <v>217.56100000000001</v>
      </c>
      <c r="V23" s="68">
        <v>212.14500000000001</v>
      </c>
      <c r="W23" s="68">
        <v>212.45099999999999</v>
      </c>
      <c r="X23" s="68">
        <v>203.673</v>
      </c>
      <c r="Y23" s="68">
        <v>219.55500000000001</v>
      </c>
      <c r="Z23" s="68">
        <v>240.36799999999999</v>
      </c>
      <c r="AA23" s="68">
        <v>243.977</v>
      </c>
      <c r="AB23" s="68">
        <v>241.34800000000001</v>
      </c>
      <c r="AC23" s="68">
        <v>232.93100000000001</v>
      </c>
      <c r="AD23" s="68">
        <v>228.58099999999999</v>
      </c>
      <c r="AE23" s="68">
        <v>222.584</v>
      </c>
      <c r="AF23" s="68">
        <v>221.09899999999999</v>
      </c>
      <c r="AG23" s="68">
        <v>217.71899999999999</v>
      </c>
      <c r="AH23" s="68">
        <v>218.255</v>
      </c>
      <c r="AI23" s="68">
        <v>225.21600000000001</v>
      </c>
      <c r="AJ23" s="68">
        <v>217.35599999999999</v>
      </c>
      <c r="AK23" s="68">
        <v>222.93700000000001</v>
      </c>
      <c r="AL23" s="68">
        <v>235.465</v>
      </c>
      <c r="AM23" s="68">
        <v>260.952</v>
      </c>
      <c r="AN23" s="68">
        <v>255.614</v>
      </c>
      <c r="AO23" s="68">
        <v>243.32499999999999</v>
      </c>
      <c r="AP23" s="68">
        <v>242.69499999999999</v>
      </c>
      <c r="AQ23" s="68">
        <v>242.60300000000001</v>
      </c>
      <c r="AR23" s="68">
        <v>242.095</v>
      </c>
      <c r="AS23" s="68">
        <v>240.29499999999999</v>
      </c>
      <c r="AT23" s="68">
        <v>229.94900000000001</v>
      </c>
      <c r="AU23" s="68">
        <v>227.012</v>
      </c>
      <c r="AV23" s="68">
        <v>224.86600000000001</v>
      </c>
      <c r="AW23" s="68">
        <v>233.416</v>
      </c>
      <c r="AX23" s="68">
        <v>237.72300000000001</v>
      </c>
      <c r="AY23" s="68">
        <v>260.04700000000003</v>
      </c>
      <c r="AZ23" s="68">
        <v>253.11799999999999</v>
      </c>
      <c r="BA23" s="68">
        <v>238.953</v>
      </c>
      <c r="BB23" s="68">
        <v>243.715</v>
      </c>
      <c r="BC23" s="68">
        <v>242.12100000000001</v>
      </c>
      <c r="BD23" s="68">
        <v>237.06771429</v>
      </c>
      <c r="BE23" s="68">
        <v>227.31087077000001</v>
      </c>
      <c r="BF23" s="329">
        <v>224.67750000000001</v>
      </c>
      <c r="BG23" s="329">
        <v>225.89940000000001</v>
      </c>
      <c r="BH23" s="329">
        <v>220.85310000000001</v>
      </c>
      <c r="BI23" s="329">
        <v>229.4819</v>
      </c>
      <c r="BJ23" s="329">
        <v>241.07169999999999</v>
      </c>
      <c r="BK23" s="329">
        <v>250.6626</v>
      </c>
      <c r="BL23" s="329">
        <v>248.44120000000001</v>
      </c>
      <c r="BM23" s="329">
        <v>239.9949</v>
      </c>
      <c r="BN23" s="329">
        <v>234.779</v>
      </c>
      <c r="BO23" s="329">
        <v>233.8981</v>
      </c>
      <c r="BP23" s="329">
        <v>234.9495</v>
      </c>
      <c r="BQ23" s="329">
        <v>234.2158</v>
      </c>
      <c r="BR23" s="329">
        <v>229.27590000000001</v>
      </c>
      <c r="BS23" s="329">
        <v>229.05340000000001</v>
      </c>
      <c r="BT23" s="329">
        <v>223.64570000000001</v>
      </c>
      <c r="BU23" s="329">
        <v>231.92500000000001</v>
      </c>
      <c r="BV23" s="329">
        <v>243.87299999999999</v>
      </c>
    </row>
    <row r="24" spans="1:74" ht="11.1" customHeight="1" x14ac:dyDescent="0.2">
      <c r="A24" s="1"/>
      <c r="B24" s="7" t="s">
        <v>125</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627</v>
      </c>
      <c r="B25" s="183" t="s">
        <v>123</v>
      </c>
      <c r="C25" s="68">
        <v>55.228000000000002</v>
      </c>
      <c r="D25" s="68">
        <v>53.143000000000001</v>
      </c>
      <c r="E25" s="68">
        <v>47.326999999999998</v>
      </c>
      <c r="F25" s="68">
        <v>45.107999999999997</v>
      </c>
      <c r="G25" s="68">
        <v>46.375999999999998</v>
      </c>
      <c r="H25" s="68">
        <v>48.634</v>
      </c>
      <c r="I25" s="68">
        <v>49.725999999999999</v>
      </c>
      <c r="J25" s="68">
        <v>47.655000000000001</v>
      </c>
      <c r="K25" s="68">
        <v>39.78</v>
      </c>
      <c r="L25" s="68">
        <v>37.594999999999999</v>
      </c>
      <c r="M25" s="68">
        <v>37.548000000000002</v>
      </c>
      <c r="N25" s="68">
        <v>38.975999999999999</v>
      </c>
      <c r="O25" s="68">
        <v>39.395000000000003</v>
      </c>
      <c r="P25" s="68">
        <v>37.718000000000004</v>
      </c>
      <c r="Q25" s="68">
        <v>34.372</v>
      </c>
      <c r="R25" s="68">
        <v>31.138000000000002</v>
      </c>
      <c r="S25" s="68">
        <v>31.484999999999999</v>
      </c>
      <c r="T25" s="68">
        <v>28.785</v>
      </c>
      <c r="U25" s="68">
        <v>28.864000000000001</v>
      </c>
      <c r="V25" s="68">
        <v>27.721</v>
      </c>
      <c r="W25" s="68">
        <v>28.353999999999999</v>
      </c>
      <c r="X25" s="68">
        <v>27.798999999999999</v>
      </c>
      <c r="Y25" s="68">
        <v>29.72</v>
      </c>
      <c r="Z25" s="68">
        <v>31.236000000000001</v>
      </c>
      <c r="AA25" s="68">
        <v>30.54</v>
      </c>
      <c r="AB25" s="68">
        <v>30.423999999999999</v>
      </c>
      <c r="AC25" s="68">
        <v>26.725000000000001</v>
      </c>
      <c r="AD25" s="68">
        <v>25.096</v>
      </c>
      <c r="AE25" s="68">
        <v>26.062000000000001</v>
      </c>
      <c r="AF25" s="68">
        <v>25.212</v>
      </c>
      <c r="AG25" s="68">
        <v>24.056000000000001</v>
      </c>
      <c r="AH25" s="68">
        <v>26.03</v>
      </c>
      <c r="AI25" s="68">
        <v>29.026</v>
      </c>
      <c r="AJ25" s="68">
        <v>27.698</v>
      </c>
      <c r="AK25" s="68">
        <v>27.754000000000001</v>
      </c>
      <c r="AL25" s="68">
        <v>28.594999999999999</v>
      </c>
      <c r="AM25" s="68">
        <v>26.8</v>
      </c>
      <c r="AN25" s="68">
        <v>27.218</v>
      </c>
      <c r="AO25" s="68">
        <v>26.468</v>
      </c>
      <c r="AP25" s="68">
        <v>25.039000000000001</v>
      </c>
      <c r="AQ25" s="68">
        <v>23.707999999999998</v>
      </c>
      <c r="AR25" s="68">
        <v>24.873999999999999</v>
      </c>
      <c r="AS25" s="68">
        <v>24.773</v>
      </c>
      <c r="AT25" s="68">
        <v>25.640999999999998</v>
      </c>
      <c r="AU25" s="68">
        <v>25.088000000000001</v>
      </c>
      <c r="AV25" s="68">
        <v>25.891999999999999</v>
      </c>
      <c r="AW25" s="68">
        <v>26.524999999999999</v>
      </c>
      <c r="AX25" s="68">
        <v>28.61</v>
      </c>
      <c r="AY25" s="68">
        <v>28.495999999999999</v>
      </c>
      <c r="AZ25" s="68">
        <v>25.727</v>
      </c>
      <c r="BA25" s="68">
        <v>21.728000000000002</v>
      </c>
      <c r="BB25" s="68">
        <v>21.827999999999999</v>
      </c>
      <c r="BC25" s="68">
        <v>21.983000000000001</v>
      </c>
      <c r="BD25" s="68">
        <v>22.491</v>
      </c>
      <c r="BE25" s="68">
        <v>23.298398636000002</v>
      </c>
      <c r="BF25" s="329">
        <v>25.78858</v>
      </c>
      <c r="BG25" s="329">
        <v>26.065149999999999</v>
      </c>
      <c r="BH25" s="329">
        <v>25.51961</v>
      </c>
      <c r="BI25" s="329">
        <v>26.44774</v>
      </c>
      <c r="BJ25" s="329">
        <v>27.90192</v>
      </c>
      <c r="BK25" s="329">
        <v>27.814520000000002</v>
      </c>
      <c r="BL25" s="329">
        <v>28.806909999999998</v>
      </c>
      <c r="BM25" s="329">
        <v>25.2163</v>
      </c>
      <c r="BN25" s="329">
        <v>22.619409999999998</v>
      </c>
      <c r="BO25" s="329">
        <v>23.59825</v>
      </c>
      <c r="BP25" s="329">
        <v>23.89602</v>
      </c>
      <c r="BQ25" s="329">
        <v>23.75977</v>
      </c>
      <c r="BR25" s="329">
        <v>24.25264</v>
      </c>
      <c r="BS25" s="329">
        <v>24.342860000000002</v>
      </c>
      <c r="BT25" s="329">
        <v>24.102640000000001</v>
      </c>
      <c r="BU25" s="329">
        <v>24.502310000000001</v>
      </c>
      <c r="BV25" s="329">
        <v>25.918220000000002</v>
      </c>
    </row>
    <row r="26" spans="1:74" ht="11.1" customHeight="1" x14ac:dyDescent="0.2">
      <c r="A26" s="1"/>
      <c r="B26" s="7" t="s">
        <v>126</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628</v>
      </c>
      <c r="B27" s="184" t="s">
        <v>123</v>
      </c>
      <c r="C27" s="69">
        <v>179.208</v>
      </c>
      <c r="D27" s="69">
        <v>173.619</v>
      </c>
      <c r="E27" s="69">
        <v>177.34299999999999</v>
      </c>
      <c r="F27" s="69">
        <v>175.66</v>
      </c>
      <c r="G27" s="69">
        <v>174.95599999999999</v>
      </c>
      <c r="H27" s="69">
        <v>175.732</v>
      </c>
      <c r="I27" s="69">
        <v>172.63</v>
      </c>
      <c r="J27" s="69">
        <v>169.94200000000001</v>
      </c>
      <c r="K27" s="69">
        <v>180.005</v>
      </c>
      <c r="L27" s="69">
        <v>176.38200000000001</v>
      </c>
      <c r="M27" s="69">
        <v>179.30099999999999</v>
      </c>
      <c r="N27" s="69">
        <v>189.05799999999999</v>
      </c>
      <c r="O27" s="69">
        <v>196.46</v>
      </c>
      <c r="P27" s="69">
        <v>191.78100000000001</v>
      </c>
      <c r="Q27" s="69">
        <v>187.24</v>
      </c>
      <c r="R27" s="69">
        <v>185.62200000000001</v>
      </c>
      <c r="S27" s="69">
        <v>186.667</v>
      </c>
      <c r="T27" s="69">
        <v>190.46700000000001</v>
      </c>
      <c r="U27" s="69">
        <v>188.697</v>
      </c>
      <c r="V27" s="69">
        <v>184.42400000000001</v>
      </c>
      <c r="W27" s="69">
        <v>184.09700000000001</v>
      </c>
      <c r="X27" s="69">
        <v>175.874</v>
      </c>
      <c r="Y27" s="69">
        <v>189.83500000000001</v>
      </c>
      <c r="Z27" s="69">
        <v>209.13200000000001</v>
      </c>
      <c r="AA27" s="69">
        <v>213.43700000000001</v>
      </c>
      <c r="AB27" s="69">
        <v>210.92400000000001</v>
      </c>
      <c r="AC27" s="69">
        <v>206.20599999999999</v>
      </c>
      <c r="AD27" s="69">
        <v>203.48500000000001</v>
      </c>
      <c r="AE27" s="69">
        <v>196.52199999999999</v>
      </c>
      <c r="AF27" s="69">
        <v>195.887</v>
      </c>
      <c r="AG27" s="69">
        <v>193.66300000000001</v>
      </c>
      <c r="AH27" s="69">
        <v>192.22499999999999</v>
      </c>
      <c r="AI27" s="69">
        <v>196.19</v>
      </c>
      <c r="AJ27" s="69">
        <v>189.65799999999999</v>
      </c>
      <c r="AK27" s="69">
        <v>195.18299999999999</v>
      </c>
      <c r="AL27" s="69">
        <v>206.87</v>
      </c>
      <c r="AM27" s="69">
        <v>234.15199999999999</v>
      </c>
      <c r="AN27" s="69">
        <v>228.39599999999999</v>
      </c>
      <c r="AO27" s="69">
        <v>216.857</v>
      </c>
      <c r="AP27" s="69">
        <v>217.65600000000001</v>
      </c>
      <c r="AQ27" s="69">
        <v>218.89500000000001</v>
      </c>
      <c r="AR27" s="69">
        <v>217.221</v>
      </c>
      <c r="AS27" s="69">
        <v>215.52199999999999</v>
      </c>
      <c r="AT27" s="69">
        <v>204.30799999999999</v>
      </c>
      <c r="AU27" s="69">
        <v>201.92400000000001</v>
      </c>
      <c r="AV27" s="69">
        <v>198.97399999999999</v>
      </c>
      <c r="AW27" s="69">
        <v>206.89099999999999</v>
      </c>
      <c r="AX27" s="69">
        <v>209.113</v>
      </c>
      <c r="AY27" s="69">
        <v>231.55099999999999</v>
      </c>
      <c r="AZ27" s="69">
        <v>227.39099999999999</v>
      </c>
      <c r="BA27" s="69">
        <v>217.22499999999999</v>
      </c>
      <c r="BB27" s="69">
        <v>221.887</v>
      </c>
      <c r="BC27" s="69">
        <v>220.13800000000001</v>
      </c>
      <c r="BD27" s="69">
        <v>214.57657143</v>
      </c>
      <c r="BE27" s="69">
        <v>204.01146709</v>
      </c>
      <c r="BF27" s="350">
        <v>198.88900000000001</v>
      </c>
      <c r="BG27" s="350">
        <v>199.83420000000001</v>
      </c>
      <c r="BH27" s="350">
        <v>195.33349999999999</v>
      </c>
      <c r="BI27" s="350">
        <v>203.0341</v>
      </c>
      <c r="BJ27" s="350">
        <v>213.16980000000001</v>
      </c>
      <c r="BK27" s="350">
        <v>222.84809999999999</v>
      </c>
      <c r="BL27" s="350">
        <v>219.6343</v>
      </c>
      <c r="BM27" s="350">
        <v>214.77860000000001</v>
      </c>
      <c r="BN27" s="350">
        <v>212.15960000000001</v>
      </c>
      <c r="BO27" s="350">
        <v>210.29990000000001</v>
      </c>
      <c r="BP27" s="350">
        <v>211.05350000000001</v>
      </c>
      <c r="BQ27" s="350">
        <v>210.45599999999999</v>
      </c>
      <c r="BR27" s="350">
        <v>205.02330000000001</v>
      </c>
      <c r="BS27" s="350">
        <v>204.7106</v>
      </c>
      <c r="BT27" s="350">
        <v>199.54300000000001</v>
      </c>
      <c r="BU27" s="350">
        <v>207.42269999999999</v>
      </c>
      <c r="BV27" s="350">
        <v>217.95480000000001</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836" t="s">
        <v>1018</v>
      </c>
      <c r="C29" s="833"/>
      <c r="D29" s="833"/>
      <c r="E29" s="833"/>
      <c r="F29" s="833"/>
      <c r="G29" s="833"/>
      <c r="H29" s="833"/>
      <c r="I29" s="833"/>
      <c r="J29" s="833"/>
      <c r="K29" s="833"/>
      <c r="L29" s="833"/>
      <c r="M29" s="833"/>
      <c r="N29" s="833"/>
      <c r="O29" s="833"/>
      <c r="P29" s="833"/>
      <c r="Q29" s="833"/>
      <c r="AY29" s="532"/>
      <c r="AZ29" s="532"/>
      <c r="BA29" s="532"/>
      <c r="BB29" s="532"/>
      <c r="BC29" s="532"/>
      <c r="BD29" s="532"/>
      <c r="BE29" s="532"/>
      <c r="BF29" s="674"/>
      <c r="BG29" s="532"/>
      <c r="BH29" s="532"/>
      <c r="BI29" s="532"/>
      <c r="BJ29" s="532"/>
    </row>
    <row r="30" spans="1:74" s="280" customFormat="1" ht="12" customHeight="1" x14ac:dyDescent="0.2">
      <c r="A30" s="1"/>
      <c r="B30" s="838" t="s">
        <v>139</v>
      </c>
      <c r="C30" s="833"/>
      <c r="D30" s="833"/>
      <c r="E30" s="833"/>
      <c r="F30" s="833"/>
      <c r="G30" s="833"/>
      <c r="H30" s="833"/>
      <c r="I30" s="833"/>
      <c r="J30" s="833"/>
      <c r="K30" s="833"/>
      <c r="L30" s="833"/>
      <c r="M30" s="833"/>
      <c r="N30" s="833"/>
      <c r="O30" s="833"/>
      <c r="P30" s="833"/>
      <c r="Q30" s="833"/>
      <c r="AY30" s="532"/>
      <c r="AZ30" s="532"/>
      <c r="BA30" s="532"/>
      <c r="BB30" s="532"/>
      <c r="BC30" s="532"/>
      <c r="BD30" s="532"/>
      <c r="BE30" s="532"/>
      <c r="BF30" s="674"/>
      <c r="BG30" s="532"/>
      <c r="BH30" s="532"/>
      <c r="BI30" s="532"/>
      <c r="BJ30" s="532"/>
    </row>
    <row r="31" spans="1:74" s="446" customFormat="1" ht="12" customHeight="1" x14ac:dyDescent="0.2">
      <c r="A31" s="445"/>
      <c r="B31" s="822" t="s">
        <v>1043</v>
      </c>
      <c r="C31" s="823"/>
      <c r="D31" s="823"/>
      <c r="E31" s="823"/>
      <c r="F31" s="823"/>
      <c r="G31" s="823"/>
      <c r="H31" s="823"/>
      <c r="I31" s="823"/>
      <c r="J31" s="823"/>
      <c r="K31" s="823"/>
      <c r="L31" s="823"/>
      <c r="M31" s="823"/>
      <c r="N31" s="823"/>
      <c r="O31" s="823"/>
      <c r="P31" s="823"/>
      <c r="Q31" s="819"/>
      <c r="AY31" s="533"/>
      <c r="AZ31" s="533"/>
      <c r="BA31" s="533"/>
      <c r="BB31" s="533"/>
      <c r="BC31" s="533"/>
      <c r="BD31" s="533"/>
      <c r="BE31" s="533"/>
      <c r="BF31" s="675"/>
      <c r="BG31" s="533"/>
      <c r="BH31" s="533"/>
      <c r="BI31" s="533"/>
      <c r="BJ31" s="533"/>
    </row>
    <row r="32" spans="1:74" s="446" customFormat="1" ht="12" customHeight="1" x14ac:dyDescent="0.2">
      <c r="A32" s="445"/>
      <c r="B32" s="817" t="s">
        <v>1064</v>
      </c>
      <c r="C32" s="819"/>
      <c r="D32" s="819"/>
      <c r="E32" s="819"/>
      <c r="F32" s="819"/>
      <c r="G32" s="819"/>
      <c r="H32" s="819"/>
      <c r="I32" s="819"/>
      <c r="J32" s="819"/>
      <c r="K32" s="819"/>
      <c r="L32" s="819"/>
      <c r="M32" s="819"/>
      <c r="N32" s="819"/>
      <c r="O32" s="819"/>
      <c r="P32" s="819"/>
      <c r="Q32" s="819"/>
      <c r="AY32" s="533"/>
      <c r="AZ32" s="533"/>
      <c r="BA32" s="533"/>
      <c r="BB32" s="533"/>
      <c r="BC32" s="533"/>
      <c r="BD32" s="533"/>
      <c r="BE32" s="533"/>
      <c r="BF32" s="675"/>
      <c r="BG32" s="533"/>
      <c r="BH32" s="533"/>
      <c r="BI32" s="533"/>
      <c r="BJ32" s="533"/>
    </row>
    <row r="33" spans="1:74" s="446" customFormat="1" ht="12" customHeight="1" x14ac:dyDescent="0.2">
      <c r="A33" s="445"/>
      <c r="B33" s="861" t="s">
        <v>1065</v>
      </c>
      <c r="C33" s="819"/>
      <c r="D33" s="819"/>
      <c r="E33" s="819"/>
      <c r="F33" s="819"/>
      <c r="G33" s="819"/>
      <c r="H33" s="819"/>
      <c r="I33" s="819"/>
      <c r="J33" s="819"/>
      <c r="K33" s="819"/>
      <c r="L33" s="819"/>
      <c r="M33" s="819"/>
      <c r="N33" s="819"/>
      <c r="O33" s="819"/>
      <c r="P33" s="819"/>
      <c r="Q33" s="819"/>
      <c r="AY33" s="533"/>
      <c r="AZ33" s="533"/>
      <c r="BA33" s="533"/>
      <c r="BB33" s="533"/>
      <c r="BC33" s="533"/>
      <c r="BD33" s="533"/>
      <c r="BE33" s="533"/>
      <c r="BF33" s="675"/>
      <c r="BG33" s="533"/>
      <c r="BH33" s="533"/>
      <c r="BI33" s="533"/>
      <c r="BJ33" s="533"/>
    </row>
    <row r="34" spans="1:74" s="446" customFormat="1" ht="12" customHeight="1" x14ac:dyDescent="0.2">
      <c r="A34" s="445"/>
      <c r="B34" s="822" t="s">
        <v>1069</v>
      </c>
      <c r="C34" s="823"/>
      <c r="D34" s="823"/>
      <c r="E34" s="823"/>
      <c r="F34" s="823"/>
      <c r="G34" s="823"/>
      <c r="H34" s="823"/>
      <c r="I34" s="823"/>
      <c r="J34" s="823"/>
      <c r="K34" s="823"/>
      <c r="L34" s="823"/>
      <c r="M34" s="823"/>
      <c r="N34" s="823"/>
      <c r="O34" s="823"/>
      <c r="P34" s="823"/>
      <c r="Q34" s="819"/>
      <c r="AY34" s="533"/>
      <c r="AZ34" s="533"/>
      <c r="BA34" s="533"/>
      <c r="BB34" s="533"/>
      <c r="BC34" s="533"/>
      <c r="BD34" s="533"/>
      <c r="BE34" s="533"/>
      <c r="BF34" s="675"/>
      <c r="BG34" s="533"/>
      <c r="BH34" s="533"/>
      <c r="BI34" s="533"/>
      <c r="BJ34" s="533"/>
    </row>
    <row r="35" spans="1:74" s="446" customFormat="1" ht="12" customHeight="1" x14ac:dyDescent="0.2">
      <c r="A35" s="445"/>
      <c r="B35" s="824" t="s">
        <v>1070</v>
      </c>
      <c r="C35" s="818"/>
      <c r="D35" s="818"/>
      <c r="E35" s="818"/>
      <c r="F35" s="818"/>
      <c r="G35" s="818"/>
      <c r="H35" s="818"/>
      <c r="I35" s="818"/>
      <c r="J35" s="818"/>
      <c r="K35" s="818"/>
      <c r="L35" s="818"/>
      <c r="M35" s="818"/>
      <c r="N35" s="818"/>
      <c r="O35" s="818"/>
      <c r="P35" s="818"/>
      <c r="Q35" s="819"/>
      <c r="AY35" s="533"/>
      <c r="AZ35" s="533"/>
      <c r="BA35" s="533"/>
      <c r="BB35" s="533"/>
      <c r="BC35" s="533"/>
      <c r="BD35" s="533"/>
      <c r="BE35" s="533"/>
      <c r="BF35" s="675"/>
      <c r="BG35" s="533"/>
      <c r="BH35" s="533"/>
      <c r="BI35" s="533"/>
      <c r="BJ35" s="533"/>
    </row>
    <row r="36" spans="1:74" s="446" customFormat="1" ht="12" customHeight="1" x14ac:dyDescent="0.2">
      <c r="A36" s="445"/>
      <c r="B36" s="817" t="s">
        <v>1047</v>
      </c>
      <c r="C36" s="818"/>
      <c r="D36" s="818"/>
      <c r="E36" s="818"/>
      <c r="F36" s="818"/>
      <c r="G36" s="818"/>
      <c r="H36" s="818"/>
      <c r="I36" s="818"/>
      <c r="J36" s="818"/>
      <c r="K36" s="818"/>
      <c r="L36" s="818"/>
      <c r="M36" s="818"/>
      <c r="N36" s="818"/>
      <c r="O36" s="818"/>
      <c r="P36" s="818"/>
      <c r="Q36" s="819"/>
      <c r="AY36" s="533"/>
      <c r="AZ36" s="533"/>
      <c r="BA36" s="533"/>
      <c r="BB36" s="533"/>
      <c r="BC36" s="533"/>
      <c r="BD36" s="533"/>
      <c r="BE36" s="533"/>
      <c r="BF36" s="675"/>
      <c r="BG36" s="533"/>
      <c r="BH36" s="533"/>
      <c r="BI36" s="533"/>
      <c r="BJ36" s="533"/>
    </row>
    <row r="37" spans="1:74" s="447" customFormat="1" ht="12" customHeight="1" x14ac:dyDescent="0.2">
      <c r="A37" s="436"/>
      <c r="B37" s="839" t="s">
        <v>1156</v>
      </c>
      <c r="C37" s="819"/>
      <c r="D37" s="819"/>
      <c r="E37" s="819"/>
      <c r="F37" s="819"/>
      <c r="G37" s="819"/>
      <c r="H37" s="819"/>
      <c r="I37" s="819"/>
      <c r="J37" s="819"/>
      <c r="K37" s="819"/>
      <c r="L37" s="819"/>
      <c r="M37" s="819"/>
      <c r="N37" s="819"/>
      <c r="O37" s="819"/>
      <c r="P37" s="819"/>
      <c r="Q37" s="819"/>
      <c r="AY37" s="534"/>
      <c r="AZ37" s="534"/>
      <c r="BA37" s="534"/>
      <c r="BB37" s="534"/>
      <c r="BC37" s="534"/>
      <c r="BD37" s="534"/>
      <c r="BE37" s="534"/>
      <c r="BF37" s="676"/>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B33" sqref="BB33"/>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7" customWidth="1"/>
    <col min="59" max="62" width="6.5703125" style="396" customWidth="1"/>
    <col min="63" max="74" width="6.5703125" style="72" customWidth="1"/>
    <col min="75" max="16384" width="9.5703125" style="72"/>
  </cols>
  <sheetData>
    <row r="1" spans="1:74" ht="13.35" customHeight="1" x14ac:dyDescent="0.2">
      <c r="A1" s="825" t="s">
        <v>997</v>
      </c>
      <c r="B1" s="866" t="s">
        <v>252</v>
      </c>
      <c r="C1" s="867"/>
      <c r="D1" s="867"/>
      <c r="E1" s="867"/>
      <c r="F1" s="867"/>
      <c r="G1" s="867"/>
      <c r="H1" s="867"/>
      <c r="I1" s="867"/>
      <c r="J1" s="867"/>
      <c r="K1" s="867"/>
      <c r="L1" s="867"/>
      <c r="M1" s="867"/>
      <c r="N1" s="867"/>
      <c r="O1" s="867"/>
      <c r="P1" s="867"/>
      <c r="Q1" s="867"/>
      <c r="R1" s="867"/>
      <c r="S1" s="867"/>
      <c r="T1" s="867"/>
      <c r="U1" s="867"/>
      <c r="V1" s="867"/>
      <c r="W1" s="867"/>
      <c r="X1" s="867"/>
      <c r="Y1" s="867"/>
      <c r="Z1" s="867"/>
      <c r="AA1" s="867"/>
      <c r="AB1" s="867"/>
      <c r="AC1" s="867"/>
      <c r="AD1" s="867"/>
      <c r="AE1" s="867"/>
      <c r="AF1" s="867"/>
      <c r="AG1" s="867"/>
      <c r="AH1" s="867"/>
      <c r="AI1" s="867"/>
      <c r="AJ1" s="867"/>
      <c r="AK1" s="867"/>
      <c r="AL1" s="867"/>
      <c r="AM1" s="304"/>
    </row>
    <row r="2" spans="1:74" ht="12.75" x14ac:dyDescent="0.2">
      <c r="A2" s="826"/>
      <c r="B2" s="542" t="str">
        <f>"U.S. Energy Information Administration  |  Short-Term Energy Outlook  - "&amp;Dates!D1</f>
        <v>U.S. Energy Information Administration  |  Short-Term Energy Outlook  - August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73"/>
      <c r="B5" s="74" t="s">
        <v>979</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50"/>
      <c r="BA5" s="750"/>
      <c r="BB5" s="750"/>
      <c r="BC5" s="750"/>
      <c r="BD5" s="750"/>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973</v>
      </c>
      <c r="B6" s="185" t="s">
        <v>557</v>
      </c>
      <c r="C6" s="214">
        <v>68.916140870999996</v>
      </c>
      <c r="D6" s="214">
        <v>69.116977571000007</v>
      </c>
      <c r="E6" s="214">
        <v>68.93084571</v>
      </c>
      <c r="F6" s="214">
        <v>69.820758767000001</v>
      </c>
      <c r="G6" s="214">
        <v>69.582196710000005</v>
      </c>
      <c r="H6" s="214">
        <v>69.479765533000005</v>
      </c>
      <c r="I6" s="214">
        <v>70.851733773999996</v>
      </c>
      <c r="J6" s="214">
        <v>70.699253806000002</v>
      </c>
      <c r="K6" s="214">
        <v>70.515447033000001</v>
      </c>
      <c r="L6" s="214">
        <v>70.729019031999997</v>
      </c>
      <c r="M6" s="214">
        <v>71.453521933000005</v>
      </c>
      <c r="N6" s="214">
        <v>70.254420096999993</v>
      </c>
      <c r="O6" s="214">
        <v>70.928873096999993</v>
      </c>
      <c r="P6" s="214">
        <v>72.608525321000002</v>
      </c>
      <c r="Q6" s="214">
        <v>73.133472452000007</v>
      </c>
      <c r="R6" s="214">
        <v>74.922566099999997</v>
      </c>
      <c r="S6" s="214">
        <v>74.517992160999995</v>
      </c>
      <c r="T6" s="214">
        <v>74.902743666999996</v>
      </c>
      <c r="U6" s="214">
        <v>76.495453194000007</v>
      </c>
      <c r="V6" s="214">
        <v>76.912024129000002</v>
      </c>
      <c r="W6" s="214">
        <v>76.884800400000003</v>
      </c>
      <c r="X6" s="214">
        <v>77.647430870999997</v>
      </c>
      <c r="Y6" s="214">
        <v>77.150550233000004</v>
      </c>
      <c r="Z6" s="214">
        <v>77.748464322999993</v>
      </c>
      <c r="AA6" s="214">
        <v>77.138884871000002</v>
      </c>
      <c r="AB6" s="214">
        <v>78.307429607000003</v>
      </c>
      <c r="AC6" s="214">
        <v>78.684204805999997</v>
      </c>
      <c r="AD6" s="214">
        <v>79.712402166999993</v>
      </c>
      <c r="AE6" s="214">
        <v>78.848494097</v>
      </c>
      <c r="AF6" s="214">
        <v>78.948249532999995</v>
      </c>
      <c r="AG6" s="214">
        <v>78.961244968000003</v>
      </c>
      <c r="AH6" s="214">
        <v>78.905021871000002</v>
      </c>
      <c r="AI6" s="214">
        <v>79.667475033000002</v>
      </c>
      <c r="AJ6" s="214">
        <v>78.755342386999999</v>
      </c>
      <c r="AK6" s="214">
        <v>78.737742299999994</v>
      </c>
      <c r="AL6" s="214">
        <v>78.653604548000004</v>
      </c>
      <c r="AM6" s="214">
        <v>78.184862031999998</v>
      </c>
      <c r="AN6" s="214">
        <v>79.433360483000001</v>
      </c>
      <c r="AO6" s="214">
        <v>78.413489999999996</v>
      </c>
      <c r="AP6" s="214">
        <v>77.985209166999994</v>
      </c>
      <c r="AQ6" s="214">
        <v>77.758497097000003</v>
      </c>
      <c r="AR6" s="214">
        <v>76.810003933000004</v>
      </c>
      <c r="AS6" s="214">
        <v>76.528089257999994</v>
      </c>
      <c r="AT6" s="214">
        <v>77.209808065000004</v>
      </c>
      <c r="AU6" s="214">
        <v>76.756022133000002</v>
      </c>
      <c r="AV6" s="214">
        <v>75.863709258</v>
      </c>
      <c r="AW6" s="214">
        <v>76.930232167</v>
      </c>
      <c r="AX6" s="214">
        <v>75.942433742000006</v>
      </c>
      <c r="AY6" s="214">
        <v>75.638581322999997</v>
      </c>
      <c r="AZ6" s="214">
        <v>76.886917357000002</v>
      </c>
      <c r="BA6" s="214">
        <v>76.876208452</v>
      </c>
      <c r="BB6" s="214">
        <v>76.987503666999999</v>
      </c>
      <c r="BC6" s="214">
        <v>77.256216194000004</v>
      </c>
      <c r="BD6" s="214">
        <v>77.881330000000005</v>
      </c>
      <c r="BE6" s="214">
        <v>78.728229999999996</v>
      </c>
      <c r="BF6" s="355">
        <v>79.620170000000002</v>
      </c>
      <c r="BG6" s="355">
        <v>80.628550000000004</v>
      </c>
      <c r="BH6" s="355">
        <v>81.576809999999995</v>
      </c>
      <c r="BI6" s="355">
        <v>82.224689999999995</v>
      </c>
      <c r="BJ6" s="355">
        <v>82.515190000000004</v>
      </c>
      <c r="BK6" s="355">
        <v>82.743489999999994</v>
      </c>
      <c r="BL6" s="355">
        <v>83.13946</v>
      </c>
      <c r="BM6" s="355">
        <v>83.414519999999996</v>
      </c>
      <c r="BN6" s="355">
        <v>83.477010000000007</v>
      </c>
      <c r="BO6" s="355">
        <v>83.420599999999993</v>
      </c>
      <c r="BP6" s="355">
        <v>83.214979999999997</v>
      </c>
      <c r="BQ6" s="355">
        <v>83.117590000000007</v>
      </c>
      <c r="BR6" s="355">
        <v>83.220129999999997</v>
      </c>
      <c r="BS6" s="355">
        <v>83.183920000000001</v>
      </c>
      <c r="BT6" s="355">
        <v>83.378810000000001</v>
      </c>
      <c r="BU6" s="355">
        <v>83.553479999999993</v>
      </c>
      <c r="BV6" s="355">
        <v>83.717020000000005</v>
      </c>
    </row>
    <row r="7" spans="1:74" ht="11.1" customHeight="1" x14ac:dyDescent="0.2">
      <c r="A7" s="76" t="s">
        <v>974</v>
      </c>
      <c r="B7" s="185" t="s">
        <v>558</v>
      </c>
      <c r="C7" s="214">
        <v>1.0431457742000001</v>
      </c>
      <c r="D7" s="214">
        <v>1.0611511070999999</v>
      </c>
      <c r="E7" s="214">
        <v>1.0323333871</v>
      </c>
      <c r="F7" s="214">
        <v>0.99157743333000004</v>
      </c>
      <c r="G7" s="214">
        <v>0.90006167741999998</v>
      </c>
      <c r="H7" s="214">
        <v>0.84801863333000005</v>
      </c>
      <c r="I7" s="214">
        <v>0.75661329032000002</v>
      </c>
      <c r="J7" s="214">
        <v>0.76160548387000004</v>
      </c>
      <c r="K7" s="214">
        <v>0.86381233332999996</v>
      </c>
      <c r="L7" s="214">
        <v>0.91575554838999995</v>
      </c>
      <c r="M7" s="214">
        <v>0.95219180000000003</v>
      </c>
      <c r="N7" s="214">
        <v>1.0034479355000001</v>
      </c>
      <c r="O7" s="214">
        <v>1.0023497419</v>
      </c>
      <c r="P7" s="214">
        <v>1.0031504285999999</v>
      </c>
      <c r="Q7" s="214">
        <v>0.96831829032000005</v>
      </c>
      <c r="R7" s="214">
        <v>0.96638239999999997</v>
      </c>
      <c r="S7" s="214">
        <v>0.92849719355000004</v>
      </c>
      <c r="T7" s="214">
        <v>0.90168006667</v>
      </c>
      <c r="U7" s="214">
        <v>0.83760864516</v>
      </c>
      <c r="V7" s="214">
        <v>0.83561203226000003</v>
      </c>
      <c r="W7" s="214">
        <v>0.95005620000000002</v>
      </c>
      <c r="X7" s="214">
        <v>0.96415700000000004</v>
      </c>
      <c r="Y7" s="214">
        <v>0.98130286667</v>
      </c>
      <c r="Z7" s="214">
        <v>1.0195545805999999</v>
      </c>
      <c r="AA7" s="214">
        <v>1.0141756773999999</v>
      </c>
      <c r="AB7" s="214">
        <v>0.98249407143</v>
      </c>
      <c r="AC7" s="214">
        <v>0.98460487097000005</v>
      </c>
      <c r="AD7" s="214">
        <v>0.99196016666999998</v>
      </c>
      <c r="AE7" s="214">
        <v>0.93947148387000001</v>
      </c>
      <c r="AF7" s="214">
        <v>0.86666433333000004</v>
      </c>
      <c r="AG7" s="214">
        <v>0.86069877418999996</v>
      </c>
      <c r="AH7" s="214">
        <v>0.81213077419000002</v>
      </c>
      <c r="AI7" s="214">
        <v>0.92003630000000003</v>
      </c>
      <c r="AJ7" s="214">
        <v>0.94162825805999995</v>
      </c>
      <c r="AK7" s="214">
        <v>0.98628879999999997</v>
      </c>
      <c r="AL7" s="214">
        <v>0.99811180644999997</v>
      </c>
      <c r="AM7" s="214">
        <v>0.98987096774000005</v>
      </c>
      <c r="AN7" s="214">
        <v>0.98048275862000001</v>
      </c>
      <c r="AO7" s="214">
        <v>0.96429032258000003</v>
      </c>
      <c r="AP7" s="214">
        <v>0.87529999999999997</v>
      </c>
      <c r="AQ7" s="214">
        <v>0.87325806451999999</v>
      </c>
      <c r="AR7" s="214">
        <v>0.82941066666999996</v>
      </c>
      <c r="AS7" s="214">
        <v>0.80727077419000004</v>
      </c>
      <c r="AT7" s="214">
        <v>0.80381267741999995</v>
      </c>
      <c r="AU7" s="214">
        <v>1.0174619</v>
      </c>
      <c r="AV7" s="214">
        <v>0.92084509677000004</v>
      </c>
      <c r="AW7" s="214">
        <v>1.1925930333000001</v>
      </c>
      <c r="AX7" s="214">
        <v>1.0197435160999999</v>
      </c>
      <c r="AY7" s="214">
        <v>1.0007277742</v>
      </c>
      <c r="AZ7" s="214">
        <v>1.0051831429</v>
      </c>
      <c r="BA7" s="214">
        <v>1.0110912258</v>
      </c>
      <c r="BB7" s="214">
        <v>1.0124299333</v>
      </c>
      <c r="BC7" s="214">
        <v>0.98031677418999996</v>
      </c>
      <c r="BD7" s="214">
        <v>0.81078079999999997</v>
      </c>
      <c r="BE7" s="214">
        <v>0.67803469999999999</v>
      </c>
      <c r="BF7" s="355">
        <v>0.80111299999999996</v>
      </c>
      <c r="BG7" s="355">
        <v>0.84983600000000004</v>
      </c>
      <c r="BH7" s="355">
        <v>0.88895919999999995</v>
      </c>
      <c r="BI7" s="355">
        <v>0.947268</v>
      </c>
      <c r="BJ7" s="355">
        <v>0.96895739999999997</v>
      </c>
      <c r="BK7" s="355">
        <v>0.97519389999999995</v>
      </c>
      <c r="BL7" s="355">
        <v>1.0217750000000001</v>
      </c>
      <c r="BM7" s="355">
        <v>1.0105090000000001</v>
      </c>
      <c r="BN7" s="355">
        <v>0.92294169999999998</v>
      </c>
      <c r="BO7" s="355">
        <v>0.84473489999999996</v>
      </c>
      <c r="BP7" s="355">
        <v>0.78526569999999996</v>
      </c>
      <c r="BQ7" s="355">
        <v>0.6649427</v>
      </c>
      <c r="BR7" s="355">
        <v>0.79390369999999999</v>
      </c>
      <c r="BS7" s="355">
        <v>0.84092199999999995</v>
      </c>
      <c r="BT7" s="355">
        <v>0.88501870000000005</v>
      </c>
      <c r="BU7" s="355">
        <v>0.94298970000000004</v>
      </c>
      <c r="BV7" s="355">
        <v>0.96887880000000004</v>
      </c>
    </row>
    <row r="8" spans="1:74" ht="11.1" customHeight="1" x14ac:dyDescent="0.2">
      <c r="A8" s="76" t="s">
        <v>977</v>
      </c>
      <c r="B8" s="185" t="s">
        <v>135</v>
      </c>
      <c r="C8" s="214">
        <v>3.9666091935000001</v>
      </c>
      <c r="D8" s="214">
        <v>3.8795916786000002</v>
      </c>
      <c r="E8" s="214">
        <v>3.7564155484000001</v>
      </c>
      <c r="F8" s="214">
        <v>3.8094849332999998</v>
      </c>
      <c r="G8" s="214">
        <v>3.6520217742000001</v>
      </c>
      <c r="H8" s="214">
        <v>3.4230017333</v>
      </c>
      <c r="I8" s="214">
        <v>3.4870538065000001</v>
      </c>
      <c r="J8" s="214">
        <v>3.3142614194000002</v>
      </c>
      <c r="K8" s="214">
        <v>3.5835407333</v>
      </c>
      <c r="L8" s="214">
        <v>3.250666871</v>
      </c>
      <c r="M8" s="214">
        <v>3.5561827667000001</v>
      </c>
      <c r="N8" s="214">
        <v>3.3939897742</v>
      </c>
      <c r="O8" s="214">
        <v>3.2364734838999998</v>
      </c>
      <c r="P8" s="214">
        <v>3.3454396429000002</v>
      </c>
      <c r="Q8" s="214">
        <v>3.3340279677</v>
      </c>
      <c r="R8" s="214">
        <v>3.4844088666999999</v>
      </c>
      <c r="S8" s="214">
        <v>3.5324142903000002</v>
      </c>
      <c r="T8" s="214">
        <v>3.5237740333000001</v>
      </c>
      <c r="U8" s="214">
        <v>3.4913942258000001</v>
      </c>
      <c r="V8" s="214">
        <v>3.5162393548000002</v>
      </c>
      <c r="W8" s="214">
        <v>3.4942406333</v>
      </c>
      <c r="X8" s="214">
        <v>3.5165595161000001</v>
      </c>
      <c r="Y8" s="214">
        <v>3.3360489667</v>
      </c>
      <c r="Z8" s="214">
        <v>3.4003628387</v>
      </c>
      <c r="AA8" s="214">
        <v>3.4013153870999999</v>
      </c>
      <c r="AB8" s="214">
        <v>3.3421387857</v>
      </c>
      <c r="AC8" s="214">
        <v>3.0718777741999999</v>
      </c>
      <c r="AD8" s="214">
        <v>3.5528843000000001</v>
      </c>
      <c r="AE8" s="214">
        <v>3.5650696128999999</v>
      </c>
      <c r="AF8" s="214">
        <v>3.4882104667</v>
      </c>
      <c r="AG8" s="214">
        <v>3.7500272902999998</v>
      </c>
      <c r="AH8" s="214">
        <v>3.8319754194</v>
      </c>
      <c r="AI8" s="214">
        <v>3.8625609666999998</v>
      </c>
      <c r="AJ8" s="214">
        <v>3.5631697418999999</v>
      </c>
      <c r="AK8" s="214">
        <v>3.4166764666999998</v>
      </c>
      <c r="AL8" s="214">
        <v>3.4974126773999998</v>
      </c>
      <c r="AM8" s="214">
        <v>3.4572650645</v>
      </c>
      <c r="AN8" s="214">
        <v>3.4362236552000001</v>
      </c>
      <c r="AO8" s="214">
        <v>3.5387255161</v>
      </c>
      <c r="AP8" s="214">
        <v>3.3468624667000002</v>
      </c>
      <c r="AQ8" s="214">
        <v>3.4978046129</v>
      </c>
      <c r="AR8" s="214">
        <v>3.1644394999999998</v>
      </c>
      <c r="AS8" s="214">
        <v>3.1767799354999999</v>
      </c>
      <c r="AT8" s="214">
        <v>3.3587791290000002</v>
      </c>
      <c r="AU8" s="214">
        <v>3.1833157666999998</v>
      </c>
      <c r="AV8" s="214">
        <v>3.2898976128999999</v>
      </c>
      <c r="AW8" s="214">
        <v>3.3431589666999999</v>
      </c>
      <c r="AX8" s="214">
        <v>3.4121735161000002</v>
      </c>
      <c r="AY8" s="214">
        <v>3.3676910000000002</v>
      </c>
      <c r="AZ8" s="214">
        <v>3.30392325</v>
      </c>
      <c r="BA8" s="214">
        <v>3.3617110000000001</v>
      </c>
      <c r="BB8" s="214">
        <v>3.0837635333</v>
      </c>
      <c r="BC8" s="214">
        <v>3.1465901289999998</v>
      </c>
      <c r="BD8" s="214">
        <v>3.2399369999999998</v>
      </c>
      <c r="BE8" s="214">
        <v>3.290524</v>
      </c>
      <c r="BF8" s="355">
        <v>3.2498079999999998</v>
      </c>
      <c r="BG8" s="355">
        <v>3.093099</v>
      </c>
      <c r="BH8" s="355">
        <v>3.1618170000000001</v>
      </c>
      <c r="BI8" s="355">
        <v>3.219312</v>
      </c>
      <c r="BJ8" s="355">
        <v>3.275226</v>
      </c>
      <c r="BK8" s="355">
        <v>3.322136</v>
      </c>
      <c r="BL8" s="355">
        <v>3.3604129999999999</v>
      </c>
      <c r="BM8" s="355">
        <v>3.3794200000000001</v>
      </c>
      <c r="BN8" s="355">
        <v>3.3932370000000001</v>
      </c>
      <c r="BO8" s="355">
        <v>3.3569300000000002</v>
      </c>
      <c r="BP8" s="355">
        <v>3.2399369999999998</v>
      </c>
      <c r="BQ8" s="355">
        <v>3.290524</v>
      </c>
      <c r="BR8" s="355">
        <v>3.2498079999999998</v>
      </c>
      <c r="BS8" s="355">
        <v>3.093099</v>
      </c>
      <c r="BT8" s="355">
        <v>3.1618170000000001</v>
      </c>
      <c r="BU8" s="355">
        <v>3.219312</v>
      </c>
      <c r="BV8" s="355">
        <v>3.275226</v>
      </c>
    </row>
    <row r="9" spans="1:74" ht="11.1" customHeight="1" x14ac:dyDescent="0.2">
      <c r="A9" s="76" t="s">
        <v>978</v>
      </c>
      <c r="B9" s="185" t="s">
        <v>127</v>
      </c>
      <c r="C9" s="214">
        <v>63.906385903</v>
      </c>
      <c r="D9" s="214">
        <v>64.176234785999995</v>
      </c>
      <c r="E9" s="214">
        <v>64.142096773999995</v>
      </c>
      <c r="F9" s="214">
        <v>65.019696400000001</v>
      </c>
      <c r="G9" s="214">
        <v>65.030113258</v>
      </c>
      <c r="H9" s="214">
        <v>65.208745167000004</v>
      </c>
      <c r="I9" s="214">
        <v>66.608066676999997</v>
      </c>
      <c r="J9" s="214">
        <v>66.623386902999997</v>
      </c>
      <c r="K9" s="214">
        <v>66.068093966999996</v>
      </c>
      <c r="L9" s="214">
        <v>66.562596612999997</v>
      </c>
      <c r="M9" s="214">
        <v>66.945147367000004</v>
      </c>
      <c r="N9" s="214">
        <v>65.856982387000002</v>
      </c>
      <c r="O9" s="214">
        <v>66.690049870999999</v>
      </c>
      <c r="P9" s="214">
        <v>68.259935249999998</v>
      </c>
      <c r="Q9" s="214">
        <v>68.831126194000007</v>
      </c>
      <c r="R9" s="214">
        <v>70.471774832999998</v>
      </c>
      <c r="S9" s="214">
        <v>70.057080677000002</v>
      </c>
      <c r="T9" s="214">
        <v>70.477289567</v>
      </c>
      <c r="U9" s="214">
        <v>72.166450323000007</v>
      </c>
      <c r="V9" s="214">
        <v>72.560172742000006</v>
      </c>
      <c r="W9" s="214">
        <v>72.440503566999993</v>
      </c>
      <c r="X9" s="214">
        <v>73.166714354999996</v>
      </c>
      <c r="Y9" s="214">
        <v>72.833198400000001</v>
      </c>
      <c r="Z9" s="214">
        <v>73.328546903000003</v>
      </c>
      <c r="AA9" s="214">
        <v>72.723393806000004</v>
      </c>
      <c r="AB9" s="214">
        <v>73.982796750000006</v>
      </c>
      <c r="AC9" s="214">
        <v>74.627722160999994</v>
      </c>
      <c r="AD9" s="214">
        <v>75.167557700000003</v>
      </c>
      <c r="AE9" s="214">
        <v>74.343952999999999</v>
      </c>
      <c r="AF9" s="214">
        <v>74.593374733000005</v>
      </c>
      <c r="AG9" s="214">
        <v>74.350518902999994</v>
      </c>
      <c r="AH9" s="214">
        <v>74.260915677</v>
      </c>
      <c r="AI9" s="214">
        <v>74.884877767000006</v>
      </c>
      <c r="AJ9" s="214">
        <v>74.250544387000005</v>
      </c>
      <c r="AK9" s="214">
        <v>74.334777032999995</v>
      </c>
      <c r="AL9" s="214">
        <v>74.158080064999993</v>
      </c>
      <c r="AM9" s="214">
        <v>73.737725999999995</v>
      </c>
      <c r="AN9" s="214">
        <v>75.016654068999998</v>
      </c>
      <c r="AO9" s="214">
        <v>73.910474160999996</v>
      </c>
      <c r="AP9" s="214">
        <v>73.763046700000004</v>
      </c>
      <c r="AQ9" s="214">
        <v>73.387434419000002</v>
      </c>
      <c r="AR9" s="214">
        <v>72.816153767000003</v>
      </c>
      <c r="AS9" s="214">
        <v>72.544038548000003</v>
      </c>
      <c r="AT9" s="214">
        <v>73.047216258000006</v>
      </c>
      <c r="AU9" s="214">
        <v>72.555244466999994</v>
      </c>
      <c r="AV9" s="214">
        <v>71.652966547999995</v>
      </c>
      <c r="AW9" s="214">
        <v>72.394480166999998</v>
      </c>
      <c r="AX9" s="214">
        <v>71.510516710000005</v>
      </c>
      <c r="AY9" s="214">
        <v>71.270162548000002</v>
      </c>
      <c r="AZ9" s="214">
        <v>72.577810963999994</v>
      </c>
      <c r="BA9" s="214">
        <v>72.503406225999996</v>
      </c>
      <c r="BB9" s="214">
        <v>72.891310200000007</v>
      </c>
      <c r="BC9" s="214">
        <v>73.129309289999995</v>
      </c>
      <c r="BD9" s="214">
        <v>73.830619999999996</v>
      </c>
      <c r="BE9" s="214">
        <v>74.75967</v>
      </c>
      <c r="BF9" s="355">
        <v>75.569249999999997</v>
      </c>
      <c r="BG9" s="355">
        <v>76.68562</v>
      </c>
      <c r="BH9" s="355">
        <v>77.526030000000006</v>
      </c>
      <c r="BI9" s="355">
        <v>78.058109999999999</v>
      </c>
      <c r="BJ9" s="355">
        <v>78.271010000000004</v>
      </c>
      <c r="BK9" s="355">
        <v>78.446160000000006</v>
      </c>
      <c r="BL9" s="355">
        <v>78.757270000000005</v>
      </c>
      <c r="BM9" s="355">
        <v>79.024590000000003</v>
      </c>
      <c r="BN9" s="355">
        <v>79.160830000000004</v>
      </c>
      <c r="BO9" s="355">
        <v>79.218940000000003</v>
      </c>
      <c r="BP9" s="355">
        <v>79.189769999999996</v>
      </c>
      <c r="BQ9" s="355">
        <v>79.162120000000002</v>
      </c>
      <c r="BR9" s="355">
        <v>79.176419999999993</v>
      </c>
      <c r="BS9" s="355">
        <v>79.249899999999997</v>
      </c>
      <c r="BT9" s="355">
        <v>79.331969999999998</v>
      </c>
      <c r="BU9" s="355">
        <v>79.391180000000006</v>
      </c>
      <c r="BV9" s="355">
        <v>79.472909999999999</v>
      </c>
    </row>
    <row r="10" spans="1:74" ht="11.1" customHeight="1" x14ac:dyDescent="0.2">
      <c r="A10" s="76" t="s">
        <v>668</v>
      </c>
      <c r="B10" s="185" t="s">
        <v>559</v>
      </c>
      <c r="C10" s="214">
        <v>65.258419355000001</v>
      </c>
      <c r="D10" s="214">
        <v>65.448607143000004</v>
      </c>
      <c r="E10" s="214">
        <v>65.272354839000002</v>
      </c>
      <c r="F10" s="214">
        <v>66.115033333</v>
      </c>
      <c r="G10" s="214">
        <v>65.889129032</v>
      </c>
      <c r="H10" s="214">
        <v>65.792133332999995</v>
      </c>
      <c r="I10" s="214">
        <v>67.091290322999996</v>
      </c>
      <c r="J10" s="214">
        <v>66.946903226000003</v>
      </c>
      <c r="K10" s="214">
        <v>66.772833332999994</v>
      </c>
      <c r="L10" s="214">
        <v>66.975064516000003</v>
      </c>
      <c r="M10" s="214">
        <v>67.661133332999995</v>
      </c>
      <c r="N10" s="214">
        <v>66.525677419000004</v>
      </c>
      <c r="O10" s="214">
        <v>66.780741934999995</v>
      </c>
      <c r="P10" s="214">
        <v>68.362142856999995</v>
      </c>
      <c r="Q10" s="214">
        <v>68.856387096999995</v>
      </c>
      <c r="R10" s="214">
        <v>70.540866667000003</v>
      </c>
      <c r="S10" s="214">
        <v>70.159935484000002</v>
      </c>
      <c r="T10" s="214">
        <v>70.522199999999998</v>
      </c>
      <c r="U10" s="214">
        <v>72.021774194000002</v>
      </c>
      <c r="V10" s="214">
        <v>72.413967741999997</v>
      </c>
      <c r="W10" s="214">
        <v>72.388333333000006</v>
      </c>
      <c r="X10" s="214">
        <v>73.106354839000005</v>
      </c>
      <c r="Y10" s="214">
        <v>72.638533332999998</v>
      </c>
      <c r="Z10" s="214">
        <v>73.201483870999994</v>
      </c>
      <c r="AA10" s="214">
        <v>72.595709677000002</v>
      </c>
      <c r="AB10" s="214">
        <v>73.695428570999994</v>
      </c>
      <c r="AC10" s="214">
        <v>74.05</v>
      </c>
      <c r="AD10" s="214">
        <v>75.017633333000006</v>
      </c>
      <c r="AE10" s="214">
        <v>74.204612902999997</v>
      </c>
      <c r="AF10" s="214">
        <v>74.298500000000004</v>
      </c>
      <c r="AG10" s="214">
        <v>74.310741934999996</v>
      </c>
      <c r="AH10" s="214">
        <v>74.257806451999997</v>
      </c>
      <c r="AI10" s="214">
        <v>74.975366667000003</v>
      </c>
      <c r="AJ10" s="214">
        <v>74.116967742</v>
      </c>
      <c r="AK10" s="214">
        <v>74.100399999999993</v>
      </c>
      <c r="AL10" s="214">
        <v>74.021225806000004</v>
      </c>
      <c r="AM10" s="214">
        <v>73.396129032000005</v>
      </c>
      <c r="AN10" s="214">
        <v>74.618827585999995</v>
      </c>
      <c r="AO10" s="214">
        <v>73.347451613000004</v>
      </c>
      <c r="AP10" s="214">
        <v>72.936866667000004</v>
      </c>
      <c r="AQ10" s="214">
        <v>72.58783871</v>
      </c>
      <c r="AR10" s="214">
        <v>71.599833333000007</v>
      </c>
      <c r="AS10" s="214">
        <v>71.376354839000001</v>
      </c>
      <c r="AT10" s="214">
        <v>72.313645160999997</v>
      </c>
      <c r="AU10" s="214">
        <v>71.843933332999995</v>
      </c>
      <c r="AV10" s="214">
        <v>70.713870967999995</v>
      </c>
      <c r="AW10" s="214">
        <v>71.761799999999994</v>
      </c>
      <c r="AX10" s="214">
        <v>71.138483871000005</v>
      </c>
      <c r="AY10" s="214">
        <v>70.777193548</v>
      </c>
      <c r="AZ10" s="214">
        <v>71.687642857</v>
      </c>
      <c r="BA10" s="214">
        <v>71.615967741999995</v>
      </c>
      <c r="BB10" s="214">
        <v>71.747699999999995</v>
      </c>
      <c r="BC10" s="214">
        <v>71.898838710000007</v>
      </c>
      <c r="BD10" s="214">
        <v>72.506450000000001</v>
      </c>
      <c r="BE10" s="214">
        <v>73.279629999999997</v>
      </c>
      <c r="BF10" s="355">
        <v>74.079499999999996</v>
      </c>
      <c r="BG10" s="355">
        <v>75.011439999999993</v>
      </c>
      <c r="BH10" s="355">
        <v>75.876090000000005</v>
      </c>
      <c r="BI10" s="355">
        <v>76.460380000000001</v>
      </c>
      <c r="BJ10" s="355">
        <v>76.716359999999995</v>
      </c>
      <c r="BK10" s="355">
        <v>76.911760000000001</v>
      </c>
      <c r="BL10" s="355">
        <v>77.263239999999996</v>
      </c>
      <c r="BM10" s="355">
        <v>77.502899999999997</v>
      </c>
      <c r="BN10" s="355">
        <v>77.544430000000006</v>
      </c>
      <c r="BO10" s="355">
        <v>77.475660000000005</v>
      </c>
      <c r="BP10" s="355">
        <v>77.268370000000004</v>
      </c>
      <c r="BQ10" s="355">
        <v>77.161469999999994</v>
      </c>
      <c r="BR10" s="355">
        <v>77.240120000000005</v>
      </c>
      <c r="BS10" s="355">
        <v>77.189940000000007</v>
      </c>
      <c r="BT10" s="355">
        <v>77.354110000000006</v>
      </c>
      <c r="BU10" s="355">
        <v>77.499380000000002</v>
      </c>
      <c r="BV10" s="355">
        <v>77.634140000000002</v>
      </c>
    </row>
    <row r="11" spans="1:74" ht="11.1" customHeight="1" x14ac:dyDescent="0.2">
      <c r="A11" s="636" t="s">
        <v>674</v>
      </c>
      <c r="B11" s="637" t="s">
        <v>1201</v>
      </c>
      <c r="C11" s="214">
        <v>0.43539941934999998</v>
      </c>
      <c r="D11" s="214">
        <v>0.40637464286000002</v>
      </c>
      <c r="E11" s="214">
        <v>0.26747803226</v>
      </c>
      <c r="F11" s="214">
        <v>0.17235173333000001</v>
      </c>
      <c r="G11" s="214">
        <v>0.18147641935</v>
      </c>
      <c r="H11" s="214">
        <v>0.26821283333000001</v>
      </c>
      <c r="I11" s="214">
        <v>0.26165522581</v>
      </c>
      <c r="J11" s="214">
        <v>0.28416535484</v>
      </c>
      <c r="K11" s="214">
        <v>0.56499416667000002</v>
      </c>
      <c r="L11" s="214">
        <v>0.17931012902999999</v>
      </c>
      <c r="M11" s="214">
        <v>8.9723333333000005E-2</v>
      </c>
      <c r="N11" s="214">
        <v>8.8005838710000006E-2</v>
      </c>
      <c r="O11" s="214">
        <v>0.27535322580999999</v>
      </c>
      <c r="P11" s="214">
        <v>0.13656892857</v>
      </c>
      <c r="Q11" s="214">
        <v>8.7134967741999997E-2</v>
      </c>
      <c r="R11" s="214">
        <v>0.10020546667000001</v>
      </c>
      <c r="S11" s="214">
        <v>9.0517290323000002E-2</v>
      </c>
      <c r="T11" s="214">
        <v>0.32666273333000001</v>
      </c>
      <c r="U11" s="214">
        <v>0.20339206452</v>
      </c>
      <c r="V11" s="214">
        <v>5.0553451612999997E-2</v>
      </c>
      <c r="W11" s="214">
        <v>0.19150036667000001</v>
      </c>
      <c r="X11" s="214">
        <v>0.22494225806000001</v>
      </c>
      <c r="Y11" s="214">
        <v>0</v>
      </c>
      <c r="Z11" s="214">
        <v>0.25842312902999998</v>
      </c>
      <c r="AA11" s="214">
        <v>0.37470693548</v>
      </c>
      <c r="AB11" s="214">
        <v>0.43579732143</v>
      </c>
      <c r="AC11" s="214">
        <v>0.47260416128999999</v>
      </c>
      <c r="AD11" s="214">
        <v>9.6095266666999996E-2</v>
      </c>
      <c r="AE11" s="214">
        <v>5.5065516129E-2</v>
      </c>
      <c r="AF11" s="214">
        <v>8.6591433332999998E-2</v>
      </c>
      <c r="AG11" s="214">
        <v>0.23140287097000001</v>
      </c>
      <c r="AH11" s="214">
        <v>0.36146448387000002</v>
      </c>
      <c r="AI11" s="214">
        <v>0.18845123333</v>
      </c>
      <c r="AJ11" s="214">
        <v>0.28027732257999999</v>
      </c>
      <c r="AK11" s="214">
        <v>0.25051279999999998</v>
      </c>
      <c r="AL11" s="214">
        <v>0.18121761289999999</v>
      </c>
      <c r="AM11" s="214">
        <v>0.38865748386999999</v>
      </c>
      <c r="AN11" s="214">
        <v>0.33545096551999998</v>
      </c>
      <c r="AO11" s="214">
        <v>0.27637138709999998</v>
      </c>
      <c r="AP11" s="214">
        <v>0.15891150000000001</v>
      </c>
      <c r="AQ11" s="214">
        <v>0.16774222581000001</v>
      </c>
      <c r="AR11" s="214">
        <v>0.25460490000000002</v>
      </c>
      <c r="AS11" s="214">
        <v>0.18622654839</v>
      </c>
      <c r="AT11" s="214">
        <v>0.26071296774000002</v>
      </c>
      <c r="AU11" s="214">
        <v>9.6082733333000006E-2</v>
      </c>
      <c r="AV11" s="214">
        <v>0.18558383871</v>
      </c>
      <c r="AW11" s="214">
        <v>0.30244036667000002</v>
      </c>
      <c r="AX11" s="214">
        <v>0.28560287096999998</v>
      </c>
      <c r="AY11" s="214">
        <v>0.41789790322999998</v>
      </c>
      <c r="AZ11" s="214">
        <v>0.30274167857000001</v>
      </c>
      <c r="BA11" s="214">
        <v>0.15735993547999999</v>
      </c>
      <c r="BB11" s="214">
        <v>0.17235723333</v>
      </c>
      <c r="BC11" s="214">
        <v>0.17722793547999999</v>
      </c>
      <c r="BD11" s="214">
        <v>0.17</v>
      </c>
      <c r="BE11" s="214">
        <v>0.17596774194000001</v>
      </c>
      <c r="BF11" s="355">
        <v>0.17499999999999999</v>
      </c>
      <c r="BG11" s="355">
        <v>0.17499999999999999</v>
      </c>
      <c r="BH11" s="355">
        <v>0.215</v>
      </c>
      <c r="BI11" s="355">
        <v>0.215</v>
      </c>
      <c r="BJ11" s="355">
        <v>0.215</v>
      </c>
      <c r="BK11" s="355">
        <v>0.375</v>
      </c>
      <c r="BL11" s="355">
        <v>0.29499999999999998</v>
      </c>
      <c r="BM11" s="355">
        <v>0.19500000000000001</v>
      </c>
      <c r="BN11" s="355">
        <v>0.15390000000000001</v>
      </c>
      <c r="BO11" s="355">
        <v>0.16274193547999999</v>
      </c>
      <c r="BP11" s="355">
        <v>0.17</v>
      </c>
      <c r="BQ11" s="355">
        <v>0.18096774194000001</v>
      </c>
      <c r="BR11" s="355">
        <v>0.18</v>
      </c>
      <c r="BS11" s="355">
        <v>0.18</v>
      </c>
      <c r="BT11" s="355">
        <v>0.22</v>
      </c>
      <c r="BU11" s="355">
        <v>0.22</v>
      </c>
      <c r="BV11" s="355">
        <v>0.22</v>
      </c>
    </row>
    <row r="12" spans="1:74" ht="11.1" customHeight="1" x14ac:dyDescent="0.2">
      <c r="A12" s="636" t="s">
        <v>1202</v>
      </c>
      <c r="B12" s="637" t="s">
        <v>1203</v>
      </c>
      <c r="C12" s="214">
        <v>4.0658064516E-4</v>
      </c>
      <c r="D12" s="214">
        <v>8.0225000000000001E-4</v>
      </c>
      <c r="E12" s="214">
        <v>7.3367741935E-4</v>
      </c>
      <c r="F12" s="214">
        <v>7.0830000000000003E-4</v>
      </c>
      <c r="G12" s="214">
        <v>4.7232258064999999E-4</v>
      </c>
      <c r="H12" s="214">
        <v>3.8713333333E-4</v>
      </c>
      <c r="I12" s="214">
        <v>2.6319354839000002E-4</v>
      </c>
      <c r="J12" s="214">
        <v>3.0290322581000002E-4</v>
      </c>
      <c r="K12" s="214">
        <v>3.8776666667000002E-4</v>
      </c>
      <c r="L12" s="214">
        <v>5.1648387096999999E-4</v>
      </c>
      <c r="M12" s="214">
        <v>9.1558899999999999E-2</v>
      </c>
      <c r="N12" s="214">
        <v>8.4654838709999998E-4</v>
      </c>
      <c r="O12" s="214">
        <v>9.5051612903E-4</v>
      </c>
      <c r="P12" s="214">
        <v>9.6226464285999999E-2</v>
      </c>
      <c r="Q12" s="214">
        <v>9.0480645161000002E-4</v>
      </c>
      <c r="R12" s="214">
        <v>8.4023333333000001E-4</v>
      </c>
      <c r="S12" s="214">
        <v>6.1529806451999999E-2</v>
      </c>
      <c r="T12" s="214">
        <v>5.5763333332999997E-4</v>
      </c>
      <c r="U12" s="214">
        <v>9.1185483871000006E-2</v>
      </c>
      <c r="V12" s="214">
        <v>9.2361548387000003E-2</v>
      </c>
      <c r="W12" s="214">
        <v>9.6807433333000001E-2</v>
      </c>
      <c r="X12" s="214">
        <v>9.3671903225999997E-2</v>
      </c>
      <c r="Y12" s="214">
        <v>9.0260000000000004E-4</v>
      </c>
      <c r="Z12" s="214">
        <v>9.1135483870999996E-4</v>
      </c>
      <c r="AA12" s="214">
        <v>9.1344806451999994E-2</v>
      </c>
      <c r="AB12" s="214">
        <v>9.8148571429000006E-2</v>
      </c>
      <c r="AC12" s="214">
        <v>7.3132258065000005E-4</v>
      </c>
      <c r="AD12" s="214">
        <v>8.0453333332999996E-4</v>
      </c>
      <c r="AE12" s="214">
        <v>8.9333580644999994E-2</v>
      </c>
      <c r="AF12" s="214">
        <v>9.2474266666999996E-2</v>
      </c>
      <c r="AG12" s="214">
        <v>8.9371064516000007E-2</v>
      </c>
      <c r="AH12" s="214">
        <v>8.9127967742000005E-2</v>
      </c>
      <c r="AI12" s="214">
        <v>9.2231499999999994E-2</v>
      </c>
      <c r="AJ12" s="214">
        <v>8.9317741935E-2</v>
      </c>
      <c r="AK12" s="214">
        <v>9.8963933333000006E-2</v>
      </c>
      <c r="AL12" s="214">
        <v>0.10232645160999999</v>
      </c>
      <c r="AM12" s="214">
        <v>8.5219354838999997E-4</v>
      </c>
      <c r="AN12" s="214">
        <v>0.11411737931</v>
      </c>
      <c r="AO12" s="214">
        <v>0.32509825805999998</v>
      </c>
      <c r="AP12" s="214">
        <v>0.33453966667000001</v>
      </c>
      <c r="AQ12" s="214">
        <v>0.31852203225999998</v>
      </c>
      <c r="AR12" s="214">
        <v>0.54815313333000004</v>
      </c>
      <c r="AS12" s="214">
        <v>0.50770445161</v>
      </c>
      <c r="AT12" s="214">
        <v>0.86347745161</v>
      </c>
      <c r="AU12" s="214">
        <v>0.55881003333000001</v>
      </c>
      <c r="AV12" s="214">
        <v>9.6773967742000006E-2</v>
      </c>
      <c r="AW12" s="214">
        <v>1.0991992333</v>
      </c>
      <c r="AX12" s="214">
        <v>1.3492001935</v>
      </c>
      <c r="AY12" s="214">
        <v>1.6561823548000001</v>
      </c>
      <c r="AZ12" s="214">
        <v>1.8586267857000001</v>
      </c>
      <c r="BA12" s="214">
        <v>1.4049404838999999</v>
      </c>
      <c r="BB12" s="214">
        <v>1.6889637666999999</v>
      </c>
      <c r="BC12" s="214">
        <v>1.9607187419000001</v>
      </c>
      <c r="BD12" s="214">
        <v>1.7451063296</v>
      </c>
      <c r="BE12" s="214">
        <v>1.7470483341</v>
      </c>
      <c r="BF12" s="355">
        <v>1.925</v>
      </c>
      <c r="BG12" s="355">
        <v>1.82</v>
      </c>
      <c r="BH12" s="355">
        <v>2.2050000000000001</v>
      </c>
      <c r="BI12" s="355">
        <v>2.4849999999999999</v>
      </c>
      <c r="BJ12" s="355">
        <v>2.87</v>
      </c>
      <c r="BK12" s="355">
        <v>3.0449999999999999</v>
      </c>
      <c r="BL12" s="355">
        <v>3.1150000000000002</v>
      </c>
      <c r="BM12" s="355">
        <v>2.73</v>
      </c>
      <c r="BN12" s="355">
        <v>2.7650000000000001</v>
      </c>
      <c r="BO12" s="355">
        <v>2.8</v>
      </c>
      <c r="BP12" s="355">
        <v>2.9049999999999998</v>
      </c>
      <c r="BQ12" s="355">
        <v>3.1236999999999999</v>
      </c>
      <c r="BR12" s="355">
        <v>3.3424</v>
      </c>
      <c r="BS12" s="355">
        <v>3.2082000000000002</v>
      </c>
      <c r="BT12" s="355">
        <v>3.2281</v>
      </c>
      <c r="BU12" s="355">
        <v>4.0898500000000002</v>
      </c>
      <c r="BV12" s="355">
        <v>4.6096500000000002</v>
      </c>
    </row>
    <row r="13" spans="1:74" ht="11.1" customHeight="1" x14ac:dyDescent="0.2">
      <c r="A13" s="636" t="s">
        <v>673</v>
      </c>
      <c r="B13" s="637" t="s">
        <v>1161</v>
      </c>
      <c r="C13" s="214">
        <v>8.5348485483999994</v>
      </c>
      <c r="D13" s="214">
        <v>8.0534603571000005</v>
      </c>
      <c r="E13" s="214">
        <v>7.7418909676999998</v>
      </c>
      <c r="F13" s="214">
        <v>7.1812587333</v>
      </c>
      <c r="G13" s="214">
        <v>7.3728247096999997</v>
      </c>
      <c r="H13" s="214">
        <v>7.6214635333</v>
      </c>
      <c r="I13" s="214">
        <v>7.3576560000000004</v>
      </c>
      <c r="J13" s="214">
        <v>7.3367295806000001</v>
      </c>
      <c r="K13" s="214">
        <v>7.5643589999999996</v>
      </c>
      <c r="L13" s="214">
        <v>6.9313191290000002</v>
      </c>
      <c r="M13" s="214">
        <v>7.2000369332999998</v>
      </c>
      <c r="N13" s="214">
        <v>8.7242761289999997</v>
      </c>
      <c r="O13" s="214">
        <v>9.2511872580999999</v>
      </c>
      <c r="P13" s="214">
        <v>8.6275373214000002</v>
      </c>
      <c r="Q13" s="214">
        <v>7.466380129</v>
      </c>
      <c r="R13" s="214">
        <v>6.5877834000000002</v>
      </c>
      <c r="S13" s="214">
        <v>6.5755219355000003</v>
      </c>
      <c r="T13" s="214">
        <v>6.3942833666999999</v>
      </c>
      <c r="U13" s="214">
        <v>6.2854825161000001</v>
      </c>
      <c r="V13" s="214">
        <v>6.6118713870999999</v>
      </c>
      <c r="W13" s="214">
        <v>6.5285301000000002</v>
      </c>
      <c r="X13" s="214">
        <v>6.8986341935000004</v>
      </c>
      <c r="Y13" s="214">
        <v>7.5819029000000002</v>
      </c>
      <c r="Z13" s="214">
        <v>7.9255984194</v>
      </c>
      <c r="AA13" s="214">
        <v>8.6371359999999999</v>
      </c>
      <c r="AB13" s="214">
        <v>8.6427004643000007</v>
      </c>
      <c r="AC13" s="214">
        <v>7.8253319677000004</v>
      </c>
      <c r="AD13" s="214">
        <v>6.7403003666999997</v>
      </c>
      <c r="AE13" s="214">
        <v>6.5362186452</v>
      </c>
      <c r="AF13" s="214">
        <v>6.7885391332999996</v>
      </c>
      <c r="AG13" s="214">
        <v>6.7670561935000002</v>
      </c>
      <c r="AH13" s="214">
        <v>6.5370708387000001</v>
      </c>
      <c r="AI13" s="214">
        <v>6.7716539999999998</v>
      </c>
      <c r="AJ13" s="214">
        <v>7.0185917418999999</v>
      </c>
      <c r="AK13" s="214">
        <v>7.0234679</v>
      </c>
      <c r="AL13" s="214">
        <v>7.1488211289999999</v>
      </c>
      <c r="AM13" s="214">
        <v>8.4361684193999995</v>
      </c>
      <c r="AN13" s="214">
        <v>8.3454744482999992</v>
      </c>
      <c r="AO13" s="214">
        <v>7.4891598065</v>
      </c>
      <c r="AP13" s="214">
        <v>7.8840567332999996</v>
      </c>
      <c r="AQ13" s="214">
        <v>7.8415600968000003</v>
      </c>
      <c r="AR13" s="214">
        <v>7.8076207333000003</v>
      </c>
      <c r="AS13" s="214">
        <v>8.3620493871000008</v>
      </c>
      <c r="AT13" s="214">
        <v>8.1897790644999997</v>
      </c>
      <c r="AU13" s="214">
        <v>7.8531397332999999</v>
      </c>
      <c r="AV13" s="214">
        <v>7.2797125484</v>
      </c>
      <c r="AW13" s="214">
        <v>7.3983096000000002</v>
      </c>
      <c r="AX13" s="214">
        <v>8.7712862903000008</v>
      </c>
      <c r="AY13" s="214">
        <v>8.9440125161000008</v>
      </c>
      <c r="AZ13" s="214">
        <v>8.7857919642999995</v>
      </c>
      <c r="BA13" s="214">
        <v>8.8921149031999995</v>
      </c>
      <c r="BB13" s="214">
        <v>7.7692269999999999</v>
      </c>
      <c r="BC13" s="214">
        <v>7.6969101289999999</v>
      </c>
      <c r="BD13" s="214">
        <v>7.683675</v>
      </c>
      <c r="BE13" s="214">
        <v>7.8397350000000001</v>
      </c>
      <c r="BF13" s="355">
        <v>7.6545300000000003</v>
      </c>
      <c r="BG13" s="355">
        <v>7.5208940000000002</v>
      </c>
      <c r="BH13" s="355">
        <v>6.9383720000000002</v>
      </c>
      <c r="BI13" s="355">
        <v>7.0625369999999998</v>
      </c>
      <c r="BJ13" s="355">
        <v>8.1663870000000003</v>
      </c>
      <c r="BK13" s="355">
        <v>9.1185729999999996</v>
      </c>
      <c r="BL13" s="355">
        <v>8.9272829999999992</v>
      </c>
      <c r="BM13" s="355">
        <v>8.6736319999999996</v>
      </c>
      <c r="BN13" s="355">
        <v>7.9904390000000003</v>
      </c>
      <c r="BO13" s="355">
        <v>7.8389990000000003</v>
      </c>
      <c r="BP13" s="355">
        <v>7.7756059999999998</v>
      </c>
      <c r="BQ13" s="355">
        <v>8.1620270000000001</v>
      </c>
      <c r="BR13" s="355">
        <v>8.0818239999999992</v>
      </c>
      <c r="BS13" s="355">
        <v>7.5960400000000003</v>
      </c>
      <c r="BT13" s="355">
        <v>7.449084</v>
      </c>
      <c r="BU13" s="355">
        <v>7.7014060000000004</v>
      </c>
      <c r="BV13" s="355">
        <v>8.7241599999999995</v>
      </c>
    </row>
    <row r="14" spans="1:74" ht="11.1" customHeight="1" x14ac:dyDescent="0.2">
      <c r="A14" s="636" t="s">
        <v>1204</v>
      </c>
      <c r="B14" s="637" t="s">
        <v>1162</v>
      </c>
      <c r="C14" s="214">
        <v>4.9815981935</v>
      </c>
      <c r="D14" s="214">
        <v>4.7493125714</v>
      </c>
      <c r="E14" s="214">
        <v>4.7910009031999996</v>
      </c>
      <c r="F14" s="214">
        <v>4.1916440667000003</v>
      </c>
      <c r="G14" s="214">
        <v>4.5824733226000003</v>
      </c>
      <c r="H14" s="214">
        <v>4.4598684000000004</v>
      </c>
      <c r="I14" s="214">
        <v>4.1485127419000003</v>
      </c>
      <c r="J14" s="214">
        <v>4.2036948064999997</v>
      </c>
      <c r="K14" s="214">
        <v>4.0803270332999997</v>
      </c>
      <c r="L14" s="214">
        <v>3.9480509032</v>
      </c>
      <c r="M14" s="214">
        <v>3.6978483667000002</v>
      </c>
      <c r="N14" s="214">
        <v>3.7839705484000001</v>
      </c>
      <c r="O14" s="214">
        <v>4.3476615483999996</v>
      </c>
      <c r="P14" s="214">
        <v>4.8519771070999997</v>
      </c>
      <c r="Q14" s="214">
        <v>4.8219328709999996</v>
      </c>
      <c r="R14" s="214">
        <v>4.0634287667000004</v>
      </c>
      <c r="S14" s="214">
        <v>3.6192752903000001</v>
      </c>
      <c r="T14" s="214">
        <v>3.9949061666999999</v>
      </c>
      <c r="U14" s="214">
        <v>4.0152870644999998</v>
      </c>
      <c r="V14" s="214">
        <v>3.6294406128999999</v>
      </c>
      <c r="W14" s="214">
        <v>3.8995690000000001</v>
      </c>
      <c r="X14" s="214">
        <v>3.6182256451999999</v>
      </c>
      <c r="Y14" s="214">
        <v>4.0278137999999997</v>
      </c>
      <c r="Z14" s="214">
        <v>4.4178671935000002</v>
      </c>
      <c r="AA14" s="214">
        <v>4.5706498064999996</v>
      </c>
      <c r="AB14" s="214">
        <v>5.0788049642999997</v>
      </c>
      <c r="AC14" s="214">
        <v>5.2885353225999996</v>
      </c>
      <c r="AD14" s="214">
        <v>4.3434550666999998</v>
      </c>
      <c r="AE14" s="214">
        <v>4.2420925160999996</v>
      </c>
      <c r="AF14" s="214">
        <v>4.5135048332999999</v>
      </c>
      <c r="AG14" s="214">
        <v>4.5499740644999997</v>
      </c>
      <c r="AH14" s="214">
        <v>4.5845694194000002</v>
      </c>
      <c r="AI14" s="214">
        <v>5.3268550000000001</v>
      </c>
      <c r="AJ14" s="214">
        <v>5.0241462258</v>
      </c>
      <c r="AK14" s="214">
        <v>5.0923354666999998</v>
      </c>
      <c r="AL14" s="214">
        <v>5.1155458387000001</v>
      </c>
      <c r="AM14" s="214">
        <v>5.435301129</v>
      </c>
      <c r="AN14" s="214">
        <v>5.4981893102999999</v>
      </c>
      <c r="AO14" s="214">
        <v>5.9624773547999999</v>
      </c>
      <c r="AP14" s="214">
        <v>5.5938986667000004</v>
      </c>
      <c r="AQ14" s="214">
        <v>5.7548317097000004</v>
      </c>
      <c r="AR14" s="214">
        <v>5.5522819999999999</v>
      </c>
      <c r="AS14" s="214">
        <v>5.5788244839000001</v>
      </c>
      <c r="AT14" s="214">
        <v>6.0470359355000003</v>
      </c>
      <c r="AU14" s="214">
        <v>6.1740625667</v>
      </c>
      <c r="AV14" s="214">
        <v>5.5956819677</v>
      </c>
      <c r="AW14" s="214">
        <v>6.4981045333000003</v>
      </c>
      <c r="AX14" s="214">
        <v>6.7422766128999996</v>
      </c>
      <c r="AY14" s="214">
        <v>7.1137447096999997</v>
      </c>
      <c r="AZ14" s="214">
        <v>7.2498734643000002</v>
      </c>
      <c r="BA14" s="214">
        <v>7.3641849677</v>
      </c>
      <c r="BB14" s="214">
        <v>6.5527512999999997</v>
      </c>
      <c r="BC14" s="214">
        <v>6.2287593548000002</v>
      </c>
      <c r="BD14" s="214">
        <v>6.1384780000000001</v>
      </c>
      <c r="BE14" s="214">
        <v>6.1357119999999998</v>
      </c>
      <c r="BF14" s="355">
        <v>6.3563299999999998</v>
      </c>
      <c r="BG14" s="355">
        <v>6.5968109999999998</v>
      </c>
      <c r="BH14" s="355">
        <v>6.9426139999999998</v>
      </c>
      <c r="BI14" s="355">
        <v>7.0906419999999999</v>
      </c>
      <c r="BJ14" s="355">
        <v>6.7975940000000001</v>
      </c>
      <c r="BK14" s="355">
        <v>7.9670269999999999</v>
      </c>
      <c r="BL14" s="355">
        <v>8.0735919999999997</v>
      </c>
      <c r="BM14" s="355">
        <v>7.9277069999999998</v>
      </c>
      <c r="BN14" s="355">
        <v>7.4451929999999997</v>
      </c>
      <c r="BO14" s="355">
        <v>7.2196579999999999</v>
      </c>
      <c r="BP14" s="355">
        <v>6.9082210000000002</v>
      </c>
      <c r="BQ14" s="355">
        <v>6.7283759999999999</v>
      </c>
      <c r="BR14" s="355">
        <v>6.8072109999999997</v>
      </c>
      <c r="BS14" s="355">
        <v>6.9341689999999998</v>
      </c>
      <c r="BT14" s="355">
        <v>7.2903010000000004</v>
      </c>
      <c r="BU14" s="355">
        <v>7.6072069999999998</v>
      </c>
      <c r="BV14" s="355">
        <v>7.6263810000000003</v>
      </c>
    </row>
    <row r="15" spans="1:74" ht="11.1" customHeight="1" x14ac:dyDescent="0.2">
      <c r="A15" s="76" t="s">
        <v>675</v>
      </c>
      <c r="B15" s="185" t="s">
        <v>560</v>
      </c>
      <c r="C15" s="214">
        <v>0.14732258065000001</v>
      </c>
      <c r="D15" s="214">
        <v>0.14774999999999999</v>
      </c>
      <c r="E15" s="214">
        <v>0.14735483870999999</v>
      </c>
      <c r="F15" s="214">
        <v>0.14926666666999999</v>
      </c>
      <c r="G15" s="214">
        <v>0.14874193548</v>
      </c>
      <c r="H15" s="214">
        <v>0.14853333332999999</v>
      </c>
      <c r="I15" s="214">
        <v>0.1514516129</v>
      </c>
      <c r="J15" s="214">
        <v>0.15112903225999999</v>
      </c>
      <c r="K15" s="214">
        <v>0.15073333333</v>
      </c>
      <c r="L15" s="214">
        <v>0.15119354838999999</v>
      </c>
      <c r="M15" s="214">
        <v>0.15273333333</v>
      </c>
      <c r="N15" s="214">
        <v>0.15019354838999999</v>
      </c>
      <c r="O15" s="214">
        <v>0.15383870967999999</v>
      </c>
      <c r="P15" s="214">
        <v>0.15746428571000001</v>
      </c>
      <c r="Q15" s="214">
        <v>0.15861290322999999</v>
      </c>
      <c r="R15" s="214">
        <v>0.16250000000000001</v>
      </c>
      <c r="S15" s="214">
        <v>0.16161290322999999</v>
      </c>
      <c r="T15" s="214">
        <v>0.16243333333000001</v>
      </c>
      <c r="U15" s="214">
        <v>0.16590322581</v>
      </c>
      <c r="V15" s="214">
        <v>0.16680645160999999</v>
      </c>
      <c r="W15" s="214">
        <v>0.16673333333000001</v>
      </c>
      <c r="X15" s="214">
        <v>0.16838709676999999</v>
      </c>
      <c r="Y15" s="214">
        <v>0.16733333333</v>
      </c>
      <c r="Z15" s="214">
        <v>0.16861290323</v>
      </c>
      <c r="AA15" s="214">
        <v>0.15725806451999999</v>
      </c>
      <c r="AB15" s="214">
        <v>0.15964285714000001</v>
      </c>
      <c r="AC15" s="214">
        <v>0.16041935484</v>
      </c>
      <c r="AD15" s="214">
        <v>0.16250000000000001</v>
      </c>
      <c r="AE15" s="214">
        <v>0.16074193547999999</v>
      </c>
      <c r="AF15" s="214">
        <v>0.16096666667000001</v>
      </c>
      <c r="AG15" s="214">
        <v>0.16096774193999999</v>
      </c>
      <c r="AH15" s="214">
        <v>0.16087096774000001</v>
      </c>
      <c r="AI15" s="214">
        <v>0.16243333333000001</v>
      </c>
      <c r="AJ15" s="214">
        <v>0.1605483871</v>
      </c>
      <c r="AK15" s="214">
        <v>0.16053333333</v>
      </c>
      <c r="AL15" s="214">
        <v>0.16035483871</v>
      </c>
      <c r="AM15" s="214">
        <v>0.16577419355</v>
      </c>
      <c r="AN15" s="214">
        <v>0.185</v>
      </c>
      <c r="AO15" s="214">
        <v>0.16193548387000001</v>
      </c>
      <c r="AP15" s="214">
        <v>0.16669999999999999</v>
      </c>
      <c r="AQ15" s="214">
        <v>0.15674193548000001</v>
      </c>
      <c r="AR15" s="214">
        <v>8.0233333333000006E-2</v>
      </c>
      <c r="AS15" s="214">
        <v>0.14925806452000001</v>
      </c>
      <c r="AT15" s="214">
        <v>0.16670967742000001</v>
      </c>
      <c r="AU15" s="214">
        <v>0.18246666667</v>
      </c>
      <c r="AV15" s="214">
        <v>0.16016129032000001</v>
      </c>
      <c r="AW15" s="214">
        <v>0.17693333333</v>
      </c>
      <c r="AX15" s="214">
        <v>0.17538709677</v>
      </c>
      <c r="AY15" s="214">
        <v>0.16261290322999999</v>
      </c>
      <c r="AZ15" s="214">
        <v>0.16803571429</v>
      </c>
      <c r="BA15" s="214">
        <v>0.16196774193999999</v>
      </c>
      <c r="BB15" s="214">
        <v>0.16816666666999999</v>
      </c>
      <c r="BC15" s="214">
        <v>9.8129032258000001E-2</v>
      </c>
      <c r="BD15" s="214">
        <v>0.15627920000000001</v>
      </c>
      <c r="BE15" s="214">
        <v>0.15794540000000001</v>
      </c>
      <c r="BF15" s="355">
        <v>0.15966949999999999</v>
      </c>
      <c r="BG15" s="355">
        <v>0.16167819999999999</v>
      </c>
      <c r="BH15" s="355">
        <v>0.16354179999999999</v>
      </c>
      <c r="BI15" s="355">
        <v>0.16480120000000001</v>
      </c>
      <c r="BJ15" s="355">
        <v>0.1653529</v>
      </c>
      <c r="BK15" s="355">
        <v>0.16577410000000001</v>
      </c>
      <c r="BL15" s="355">
        <v>0.1665316</v>
      </c>
      <c r="BM15" s="355">
        <v>0.16704820000000001</v>
      </c>
      <c r="BN15" s="355">
        <v>0.1671377</v>
      </c>
      <c r="BO15" s="355">
        <v>0.16698950000000001</v>
      </c>
      <c r="BP15" s="355">
        <v>0.16654269999999999</v>
      </c>
      <c r="BQ15" s="355">
        <v>0.1663123</v>
      </c>
      <c r="BR15" s="355">
        <v>0.16648180000000001</v>
      </c>
      <c r="BS15" s="355">
        <v>0.16637360000000001</v>
      </c>
      <c r="BT15" s="355">
        <v>0.1667275</v>
      </c>
      <c r="BU15" s="355">
        <v>0.16704060000000001</v>
      </c>
      <c r="BV15" s="355">
        <v>0.16733110000000001</v>
      </c>
    </row>
    <row r="16" spans="1:74" ht="11.1" customHeight="1" x14ac:dyDescent="0.2">
      <c r="A16" s="76" t="s">
        <v>19</v>
      </c>
      <c r="B16" s="185" t="s">
        <v>561</v>
      </c>
      <c r="C16" s="214">
        <v>23.617161289999999</v>
      </c>
      <c r="D16" s="214">
        <v>21.884035713999999</v>
      </c>
      <c r="E16" s="214">
        <v>12.471193548</v>
      </c>
      <c r="F16" s="214">
        <v>-4.7027000000000001</v>
      </c>
      <c r="G16" s="214">
        <v>-13.747354839</v>
      </c>
      <c r="H16" s="214">
        <v>-12.624766666999999</v>
      </c>
      <c r="I16" s="214">
        <v>-9.0498064516000003</v>
      </c>
      <c r="J16" s="214">
        <v>-8.9631612903000004</v>
      </c>
      <c r="K16" s="214">
        <v>-12.0365</v>
      </c>
      <c r="L16" s="214">
        <v>-8.4169999999999998</v>
      </c>
      <c r="M16" s="214">
        <v>7.1941333332999999</v>
      </c>
      <c r="N16" s="214">
        <v>23.395483871</v>
      </c>
      <c r="O16" s="214">
        <v>31.990225806000002</v>
      </c>
      <c r="P16" s="214">
        <v>26.610499999999998</v>
      </c>
      <c r="Q16" s="214">
        <v>11.721548387</v>
      </c>
      <c r="R16" s="214">
        <v>-7.4661333333000002</v>
      </c>
      <c r="S16" s="214">
        <v>-15.753387096999999</v>
      </c>
      <c r="T16" s="214">
        <v>-15.763233333000001</v>
      </c>
      <c r="U16" s="214">
        <v>-13.189806451999999</v>
      </c>
      <c r="V16" s="214">
        <v>-12.340483871</v>
      </c>
      <c r="W16" s="214">
        <v>-14.367566667</v>
      </c>
      <c r="X16" s="214">
        <v>-13.208516128999999</v>
      </c>
      <c r="Y16" s="214">
        <v>5.6120000000000001</v>
      </c>
      <c r="Z16" s="214">
        <v>9.5203225806000003</v>
      </c>
      <c r="AA16" s="214">
        <v>23.562290322999999</v>
      </c>
      <c r="AB16" s="214">
        <v>26.487214286</v>
      </c>
      <c r="AC16" s="214">
        <v>6.2290322581000002</v>
      </c>
      <c r="AD16" s="214">
        <v>-10.712933333000001</v>
      </c>
      <c r="AE16" s="214">
        <v>-16.026612903</v>
      </c>
      <c r="AF16" s="214">
        <v>-12.126366666999999</v>
      </c>
      <c r="AG16" s="214">
        <v>-9.0924516128999997</v>
      </c>
      <c r="AH16" s="214">
        <v>-9.9779677419000006</v>
      </c>
      <c r="AI16" s="214">
        <v>-12.4421</v>
      </c>
      <c r="AJ16" s="214">
        <v>-10.604387097</v>
      </c>
      <c r="AK16" s="214">
        <v>0.42716666666999997</v>
      </c>
      <c r="AL16" s="214">
        <v>8.5485483871000003</v>
      </c>
      <c r="AM16" s="214">
        <v>23.579387097000001</v>
      </c>
      <c r="AN16" s="214">
        <v>13.918379310000001</v>
      </c>
      <c r="AO16" s="214">
        <v>1.8339032258000001</v>
      </c>
      <c r="AP16" s="214">
        <v>-5.4025333333000001</v>
      </c>
      <c r="AQ16" s="214">
        <v>-10.426774194</v>
      </c>
      <c r="AR16" s="214">
        <v>-7.3992666667</v>
      </c>
      <c r="AS16" s="214">
        <v>-4.2683225805999996</v>
      </c>
      <c r="AT16" s="214">
        <v>-3.9929032258000001</v>
      </c>
      <c r="AU16" s="214">
        <v>-8.7713666667000005</v>
      </c>
      <c r="AV16" s="214">
        <v>-10.005838710000001</v>
      </c>
      <c r="AW16" s="214">
        <v>1.1666000000000001</v>
      </c>
      <c r="AX16" s="214">
        <v>21.713258065000002</v>
      </c>
      <c r="AY16" s="214">
        <v>21.760838710000002</v>
      </c>
      <c r="AZ16" s="214">
        <v>10.194392857</v>
      </c>
      <c r="BA16" s="214">
        <v>8.8436451612999996</v>
      </c>
      <c r="BB16" s="214">
        <v>-7.6655333333</v>
      </c>
      <c r="BC16" s="214">
        <v>-11.003354839</v>
      </c>
      <c r="BD16" s="214">
        <v>-9.4646666666999995</v>
      </c>
      <c r="BE16" s="214">
        <v>-4.7319447004999997</v>
      </c>
      <c r="BF16" s="355">
        <v>-7.0233829999999999</v>
      </c>
      <c r="BG16" s="355">
        <v>-11.471629999999999</v>
      </c>
      <c r="BH16" s="355">
        <v>-8.9206040000000009</v>
      </c>
      <c r="BI16" s="355">
        <v>3.383308</v>
      </c>
      <c r="BJ16" s="355">
        <v>16.738720000000001</v>
      </c>
      <c r="BK16" s="355">
        <v>24.38073</v>
      </c>
      <c r="BL16" s="355">
        <v>19.772649999999999</v>
      </c>
      <c r="BM16" s="355">
        <v>5.7641549999999997</v>
      </c>
      <c r="BN16" s="355">
        <v>-6.8020949999999996</v>
      </c>
      <c r="BO16" s="355">
        <v>-12.15558</v>
      </c>
      <c r="BP16" s="355">
        <v>-10.618169999999999</v>
      </c>
      <c r="BQ16" s="355">
        <v>-7.8872989999999996</v>
      </c>
      <c r="BR16" s="355">
        <v>-7.1950430000000001</v>
      </c>
      <c r="BS16" s="355">
        <v>-11.248749999999999</v>
      </c>
      <c r="BT16" s="355">
        <v>-9.5009920000000001</v>
      </c>
      <c r="BU16" s="355">
        <v>2.4535490000000002</v>
      </c>
      <c r="BV16" s="355">
        <v>18.170459999999999</v>
      </c>
    </row>
    <row r="17" spans="1:74" ht="11.1" customHeight="1" x14ac:dyDescent="0.2">
      <c r="A17" s="71" t="s">
        <v>971</v>
      </c>
      <c r="B17" s="185" t="s">
        <v>563</v>
      </c>
      <c r="C17" s="214">
        <v>93.011146418999999</v>
      </c>
      <c r="D17" s="214">
        <v>91.190113036</v>
      </c>
      <c r="E17" s="214">
        <v>81.108537644999998</v>
      </c>
      <c r="F17" s="214">
        <v>64.722858099999996</v>
      </c>
      <c r="G17" s="214">
        <v>55.261871612999997</v>
      </c>
      <c r="H17" s="214">
        <v>56.745320833000001</v>
      </c>
      <c r="I17" s="214">
        <v>61.663470773999997</v>
      </c>
      <c r="J17" s="214">
        <v>61.551768193999997</v>
      </c>
      <c r="K17" s="214">
        <v>58.935705032999998</v>
      </c>
      <c r="L17" s="214">
        <v>61.871319935000002</v>
      </c>
      <c r="M17" s="214">
        <v>78.508353</v>
      </c>
      <c r="N17" s="214">
        <v>95.098819710000001</v>
      </c>
      <c r="O17" s="214">
        <v>104.10381116000001</v>
      </c>
      <c r="P17" s="214">
        <v>98.946986820999996</v>
      </c>
      <c r="Q17" s="214">
        <v>83.468186000000003</v>
      </c>
      <c r="R17" s="214">
        <v>65.861926199999999</v>
      </c>
      <c r="S17" s="214">
        <v>57.553696871</v>
      </c>
      <c r="T17" s="214">
        <v>57.647758832999997</v>
      </c>
      <c r="U17" s="214">
        <v>61.380931128999997</v>
      </c>
      <c r="V17" s="214">
        <v>63.181520806000002</v>
      </c>
      <c r="W17" s="214">
        <v>60.911871767000001</v>
      </c>
      <c r="X17" s="214">
        <v>63.478780258</v>
      </c>
      <c r="Y17" s="214">
        <v>81.971976366999996</v>
      </c>
      <c r="Z17" s="214">
        <v>86.656686386999993</v>
      </c>
      <c r="AA17" s="214">
        <v>100.66607206</v>
      </c>
      <c r="AB17" s="214">
        <v>104.2449805</v>
      </c>
      <c r="AC17" s="214">
        <v>83.449341774000004</v>
      </c>
      <c r="AD17" s="214">
        <v>66.960274900000002</v>
      </c>
      <c r="AE17" s="214">
        <v>60.599202902999998</v>
      </c>
      <c r="AF17" s="214">
        <v>64.602872766999994</v>
      </c>
      <c r="AG17" s="214">
        <v>67.739033418999995</v>
      </c>
      <c r="AH17" s="214">
        <v>66.666215805999997</v>
      </c>
      <c r="AI17" s="214">
        <v>64.237211400000007</v>
      </c>
      <c r="AJ17" s="214">
        <v>65.859207773999998</v>
      </c>
      <c r="AK17" s="214">
        <v>76.771539067000006</v>
      </c>
      <c r="AL17" s="214">
        <v>84.843140968</v>
      </c>
      <c r="AM17" s="214">
        <v>100.53094019</v>
      </c>
      <c r="AN17" s="214">
        <v>91.791811378999995</v>
      </c>
      <c r="AO17" s="214">
        <v>76.822304419000005</v>
      </c>
      <c r="AP17" s="214">
        <v>69.816507133000002</v>
      </c>
      <c r="AQ17" s="214">
        <v>64.254685934999998</v>
      </c>
      <c r="AR17" s="214">
        <v>66.243207566999999</v>
      </c>
      <c r="AS17" s="214">
        <v>69.719850968000003</v>
      </c>
      <c r="AT17" s="214">
        <v>70.027986870999996</v>
      </c>
      <c r="AU17" s="214">
        <v>64.471872833000006</v>
      </c>
      <c r="AV17" s="214">
        <v>62.641833548000001</v>
      </c>
      <c r="AW17" s="214">
        <v>73.209508600000007</v>
      </c>
      <c r="AX17" s="214">
        <v>93.993424289999993</v>
      </c>
      <c r="AY17" s="214">
        <v>93.293755355000002</v>
      </c>
      <c r="AZ17" s="214">
        <v>82.031016929000003</v>
      </c>
      <c r="BA17" s="214">
        <v>80.903013967999996</v>
      </c>
      <c r="BB17" s="214">
        <v>63.951247700000003</v>
      </c>
      <c r="BC17" s="214">
        <v>60.679178096999998</v>
      </c>
      <c r="BD17" s="214">
        <v>63.168153433000001</v>
      </c>
      <c r="BE17" s="214">
        <v>68.838573299999993</v>
      </c>
      <c r="BF17" s="355">
        <v>66.763990000000007</v>
      </c>
      <c r="BG17" s="355">
        <v>62.98057</v>
      </c>
      <c r="BH17" s="355">
        <v>65.124790000000004</v>
      </c>
      <c r="BI17" s="355">
        <v>77.710390000000004</v>
      </c>
      <c r="BJ17" s="355">
        <v>92.334220000000002</v>
      </c>
      <c r="BK17" s="355">
        <v>99.939809999999994</v>
      </c>
      <c r="BL17" s="355">
        <v>95.236109999999996</v>
      </c>
      <c r="BM17" s="355">
        <v>81.645030000000006</v>
      </c>
      <c r="BN17" s="355">
        <v>68.843620000000001</v>
      </c>
      <c r="BO17" s="355">
        <v>63.469149999999999</v>
      </c>
      <c r="BP17" s="355">
        <v>64.949129999999997</v>
      </c>
      <c r="BQ17" s="355">
        <v>67.931399999999996</v>
      </c>
      <c r="BR17" s="355">
        <v>68.323779999999999</v>
      </c>
      <c r="BS17" s="355">
        <v>63.741230000000002</v>
      </c>
      <c r="BT17" s="355">
        <v>65.170529999999999</v>
      </c>
      <c r="BU17" s="355">
        <v>76.344309999999993</v>
      </c>
      <c r="BV17" s="355">
        <v>92.680059999999997</v>
      </c>
    </row>
    <row r="18" spans="1:74" ht="11.1" customHeight="1" x14ac:dyDescent="0.2">
      <c r="A18" s="76" t="s">
        <v>677</v>
      </c>
      <c r="B18" s="185" t="s">
        <v>145</v>
      </c>
      <c r="C18" s="214">
        <v>-0.14716710128999999</v>
      </c>
      <c r="D18" s="214">
        <v>0.49390096570999997</v>
      </c>
      <c r="E18" s="214">
        <v>0.21746864290000001</v>
      </c>
      <c r="F18" s="214">
        <v>0.85901939999999999</v>
      </c>
      <c r="G18" s="214">
        <v>1.2692539403</v>
      </c>
      <c r="H18" s="214">
        <v>1.3518494967000001</v>
      </c>
      <c r="I18" s="214">
        <v>0.47608460871000002</v>
      </c>
      <c r="J18" s="214">
        <v>0.62169852064999997</v>
      </c>
      <c r="K18" s="214">
        <v>-3.6702403332999997E-2</v>
      </c>
      <c r="L18" s="214">
        <v>-1.6532794806</v>
      </c>
      <c r="M18" s="214">
        <v>-1.2781110033</v>
      </c>
      <c r="N18" s="214">
        <v>-0.87872257934999998</v>
      </c>
      <c r="O18" s="214">
        <v>-0.74490835</v>
      </c>
      <c r="P18" s="214">
        <v>-1.0456669686</v>
      </c>
      <c r="Q18" s="214">
        <v>-0.95571819419000004</v>
      </c>
      <c r="R18" s="214">
        <v>-0.47276036666999999</v>
      </c>
      <c r="S18" s="214">
        <v>0.84047276999999998</v>
      </c>
      <c r="T18" s="214">
        <v>0.53045479666999995</v>
      </c>
      <c r="U18" s="214">
        <v>-0.70306397194000003</v>
      </c>
      <c r="V18" s="214">
        <v>-0.82482405999999997</v>
      </c>
      <c r="W18" s="214">
        <v>-0.60227887000000002</v>
      </c>
      <c r="X18" s="214">
        <v>-1.7753054471</v>
      </c>
      <c r="Y18" s="214">
        <v>-3.3880784632999998</v>
      </c>
      <c r="Z18" s="214">
        <v>-0.23210367484</v>
      </c>
      <c r="AA18" s="214">
        <v>-0.25603887032</v>
      </c>
      <c r="AB18" s="214">
        <v>0.19927814714</v>
      </c>
      <c r="AC18" s="214">
        <v>0.15530267451999999</v>
      </c>
      <c r="AD18" s="214">
        <v>-7.9422299999999998E-3</v>
      </c>
      <c r="AE18" s="214">
        <v>-0.62146971194</v>
      </c>
      <c r="AF18" s="214">
        <v>-1.2201501299999999</v>
      </c>
      <c r="AG18" s="214">
        <v>-1.0091294539</v>
      </c>
      <c r="AH18" s="214">
        <v>-0.43345193452000003</v>
      </c>
      <c r="AI18" s="214">
        <v>-0.82024980332999997</v>
      </c>
      <c r="AJ18" s="214">
        <v>-1.7326024161</v>
      </c>
      <c r="AK18" s="214">
        <v>-1.7762772967</v>
      </c>
      <c r="AL18" s="214">
        <v>-1.3548716487000001</v>
      </c>
      <c r="AM18" s="214">
        <v>-0.58675252065000005</v>
      </c>
      <c r="AN18" s="214">
        <v>-0.25409689931000001</v>
      </c>
      <c r="AO18" s="214">
        <v>-0.75265535805999995</v>
      </c>
      <c r="AP18" s="214">
        <v>-0.18833046333</v>
      </c>
      <c r="AQ18" s="214">
        <v>-0.68794993677000005</v>
      </c>
      <c r="AR18" s="214">
        <v>0.52050253667000002</v>
      </c>
      <c r="AS18" s="214">
        <v>0.91930803676999995</v>
      </c>
      <c r="AT18" s="214">
        <v>1.3764289000000001</v>
      </c>
      <c r="AU18" s="214">
        <v>0.50823260332999998</v>
      </c>
      <c r="AV18" s="214">
        <v>-0.53475774194000003</v>
      </c>
      <c r="AW18" s="214">
        <v>-0.95633063666999996</v>
      </c>
      <c r="AX18" s="214">
        <v>-1.3612481616000001</v>
      </c>
      <c r="AY18" s="214">
        <v>-0.34034409710000002</v>
      </c>
      <c r="AZ18" s="214">
        <v>0.64064371285999999</v>
      </c>
      <c r="BA18" s="214">
        <v>-0.11281509355</v>
      </c>
      <c r="BB18" s="214">
        <v>-0.36528773332999998</v>
      </c>
      <c r="BC18" s="214">
        <v>-3.8088709677000003E-2</v>
      </c>
      <c r="BD18" s="214">
        <v>-0.58640023333000002</v>
      </c>
      <c r="BE18" s="214">
        <v>-0.84820809953999998</v>
      </c>
      <c r="BF18" s="355">
        <v>-0.49511820000000001</v>
      </c>
      <c r="BG18" s="355">
        <v>-0.77641789999999999</v>
      </c>
      <c r="BH18" s="355">
        <v>-1.0917760000000001</v>
      </c>
      <c r="BI18" s="355">
        <v>-1.5310360000000001</v>
      </c>
      <c r="BJ18" s="355">
        <v>-0.68971020000000005</v>
      </c>
      <c r="BK18" s="355">
        <v>0.60990730000000004</v>
      </c>
      <c r="BL18" s="355">
        <v>6.99293E-2</v>
      </c>
      <c r="BM18" s="355">
        <v>0.1730477</v>
      </c>
      <c r="BN18" s="355">
        <v>-0.3896579</v>
      </c>
      <c r="BO18" s="355">
        <v>0.24208650000000001</v>
      </c>
      <c r="BP18" s="355">
        <v>0.1851305</v>
      </c>
      <c r="BQ18" s="355">
        <v>0.60729900000000003</v>
      </c>
      <c r="BR18" s="355">
        <v>-0.24356749999999999</v>
      </c>
      <c r="BS18" s="355">
        <v>0.22665930000000001</v>
      </c>
      <c r="BT18" s="355">
        <v>-5.8833900000000001E-2</v>
      </c>
      <c r="BU18" s="355">
        <v>0.30989420000000001</v>
      </c>
      <c r="BV18" s="355">
        <v>0.4511057</v>
      </c>
    </row>
    <row r="19" spans="1:74" ht="11.1" customHeight="1" x14ac:dyDescent="0.2">
      <c r="A19" s="77" t="s">
        <v>972</v>
      </c>
      <c r="B19" s="185" t="s">
        <v>562</v>
      </c>
      <c r="C19" s="214">
        <v>92.863979318000005</v>
      </c>
      <c r="D19" s="214">
        <v>91.684014000999994</v>
      </c>
      <c r="E19" s="214">
        <v>81.326006288000002</v>
      </c>
      <c r="F19" s="214">
        <v>65.581877500000004</v>
      </c>
      <c r="G19" s="214">
        <v>56.531125553000003</v>
      </c>
      <c r="H19" s="214">
        <v>58.097170329999997</v>
      </c>
      <c r="I19" s="214">
        <v>62.139555383000001</v>
      </c>
      <c r="J19" s="214">
        <v>62.173466714</v>
      </c>
      <c r="K19" s="214">
        <v>58.899002629999998</v>
      </c>
      <c r="L19" s="214">
        <v>60.218040455000001</v>
      </c>
      <c r="M19" s="214">
        <v>77.230241996999993</v>
      </c>
      <c r="N19" s="214">
        <v>94.220097129999999</v>
      </c>
      <c r="O19" s="214">
        <v>103.35890281</v>
      </c>
      <c r="P19" s="214">
        <v>97.901319853000004</v>
      </c>
      <c r="Q19" s="214">
        <v>82.512467806000004</v>
      </c>
      <c r="R19" s="214">
        <v>65.389165833000007</v>
      </c>
      <c r="S19" s="214">
        <v>58.394169640999998</v>
      </c>
      <c r="T19" s="214">
        <v>58.178213630000002</v>
      </c>
      <c r="U19" s="214">
        <v>60.677867157000001</v>
      </c>
      <c r="V19" s="214">
        <v>62.356696745999997</v>
      </c>
      <c r="W19" s="214">
        <v>60.309592897000002</v>
      </c>
      <c r="X19" s="214">
        <v>61.703474811</v>
      </c>
      <c r="Y19" s="214">
        <v>78.583897902999993</v>
      </c>
      <c r="Z19" s="214">
        <v>86.424582712000003</v>
      </c>
      <c r="AA19" s="214">
        <v>100.41003318999999</v>
      </c>
      <c r="AB19" s="214">
        <v>104.44425864999999</v>
      </c>
      <c r="AC19" s="214">
        <v>83.604644449000006</v>
      </c>
      <c r="AD19" s="214">
        <v>66.952332670000004</v>
      </c>
      <c r="AE19" s="214">
        <v>59.977733190999999</v>
      </c>
      <c r="AF19" s="214">
        <v>63.382722637000001</v>
      </c>
      <c r="AG19" s="214">
        <v>66.729903965000005</v>
      </c>
      <c r="AH19" s="214">
        <v>66.232763872000007</v>
      </c>
      <c r="AI19" s="214">
        <v>63.416961596999997</v>
      </c>
      <c r="AJ19" s="214">
        <v>64.126605358000006</v>
      </c>
      <c r="AK19" s="214">
        <v>74.995261769999999</v>
      </c>
      <c r="AL19" s="214">
        <v>83.488269318999997</v>
      </c>
      <c r="AM19" s="214">
        <v>99.944187673000002</v>
      </c>
      <c r="AN19" s="214">
        <v>91.537714480000005</v>
      </c>
      <c r="AO19" s="214">
        <v>76.069649061000007</v>
      </c>
      <c r="AP19" s="214">
        <v>69.628176670000002</v>
      </c>
      <c r="AQ19" s="214">
        <v>63.566735999000002</v>
      </c>
      <c r="AR19" s="214">
        <v>66.763710102999994</v>
      </c>
      <c r="AS19" s="214">
        <v>70.639159004999996</v>
      </c>
      <c r="AT19" s="214">
        <v>71.404415771000004</v>
      </c>
      <c r="AU19" s="214">
        <v>64.980105437000006</v>
      </c>
      <c r="AV19" s="214">
        <v>62.107075805999997</v>
      </c>
      <c r="AW19" s="214">
        <v>72.253177962999999</v>
      </c>
      <c r="AX19" s="214">
        <v>92.632176129000001</v>
      </c>
      <c r="AY19" s="214">
        <v>92.953411258000003</v>
      </c>
      <c r="AZ19" s="214">
        <v>82.671660641000003</v>
      </c>
      <c r="BA19" s="214">
        <v>80.790198873999998</v>
      </c>
      <c r="BB19" s="214">
        <v>63.585959967000001</v>
      </c>
      <c r="BC19" s="214">
        <v>60.641089387000001</v>
      </c>
      <c r="BD19" s="214">
        <v>62.581753200000001</v>
      </c>
      <c r="BE19" s="214">
        <v>67.990365199999999</v>
      </c>
      <c r="BF19" s="355">
        <v>66.268870000000007</v>
      </c>
      <c r="BG19" s="355">
        <v>62.204160000000002</v>
      </c>
      <c r="BH19" s="355">
        <v>64.033010000000004</v>
      </c>
      <c r="BI19" s="355">
        <v>76.179349999999999</v>
      </c>
      <c r="BJ19" s="355">
        <v>91.644509999999997</v>
      </c>
      <c r="BK19" s="355">
        <v>100.5497</v>
      </c>
      <c r="BL19" s="355">
        <v>95.306039999999996</v>
      </c>
      <c r="BM19" s="355">
        <v>81.818070000000006</v>
      </c>
      <c r="BN19" s="355">
        <v>68.453959999999995</v>
      </c>
      <c r="BO19" s="355">
        <v>63.711239999999997</v>
      </c>
      <c r="BP19" s="355">
        <v>65.134259999999998</v>
      </c>
      <c r="BQ19" s="355">
        <v>68.538700000000006</v>
      </c>
      <c r="BR19" s="355">
        <v>68.080209999999994</v>
      </c>
      <c r="BS19" s="355">
        <v>63.967889999999997</v>
      </c>
      <c r="BT19" s="355">
        <v>65.111689999999996</v>
      </c>
      <c r="BU19" s="355">
        <v>76.654210000000006</v>
      </c>
      <c r="BV19" s="355">
        <v>93.131169999999997</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980</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678</v>
      </c>
      <c r="B22" s="185" t="s">
        <v>564</v>
      </c>
      <c r="C22" s="214">
        <v>28.138419355</v>
      </c>
      <c r="D22" s="214">
        <v>26.788642856999999</v>
      </c>
      <c r="E22" s="214">
        <v>21.363290323000001</v>
      </c>
      <c r="F22" s="214">
        <v>12.213966666999999</v>
      </c>
      <c r="G22" s="214">
        <v>6.2329354839000004</v>
      </c>
      <c r="H22" s="214">
        <v>4.2553000000000001</v>
      </c>
      <c r="I22" s="214">
        <v>3.5970322581</v>
      </c>
      <c r="J22" s="214">
        <v>3.4751935484000001</v>
      </c>
      <c r="K22" s="214">
        <v>3.9267666666999999</v>
      </c>
      <c r="L22" s="214">
        <v>7.1828387097000004</v>
      </c>
      <c r="M22" s="214">
        <v>17.250933332999999</v>
      </c>
      <c r="N22" s="214">
        <v>27.361129032000001</v>
      </c>
      <c r="O22" s="214">
        <v>33.457935483999997</v>
      </c>
      <c r="P22" s="214">
        <v>30.461678571</v>
      </c>
      <c r="Q22" s="214">
        <v>22.578064516000001</v>
      </c>
      <c r="R22" s="214">
        <v>11.871366667</v>
      </c>
      <c r="S22" s="214">
        <v>6.5630967741999999</v>
      </c>
      <c r="T22" s="214">
        <v>4.1864999999999997</v>
      </c>
      <c r="U22" s="214">
        <v>3.6382258064999999</v>
      </c>
      <c r="V22" s="214">
        <v>3.3931290323000001</v>
      </c>
      <c r="W22" s="214">
        <v>4.0578333332999996</v>
      </c>
      <c r="X22" s="214">
        <v>6.8412258064999998</v>
      </c>
      <c r="Y22" s="214">
        <v>18.117933333</v>
      </c>
      <c r="Z22" s="214">
        <v>23.126000000000001</v>
      </c>
      <c r="AA22" s="214">
        <v>30.232709676999999</v>
      </c>
      <c r="AB22" s="214">
        <v>32.201964285999999</v>
      </c>
      <c r="AC22" s="214">
        <v>20.409612902999999</v>
      </c>
      <c r="AD22" s="214">
        <v>10.637766666999999</v>
      </c>
      <c r="AE22" s="214">
        <v>5.7242903225999999</v>
      </c>
      <c r="AF22" s="214">
        <v>4.1325000000000003</v>
      </c>
      <c r="AG22" s="214">
        <v>3.4862258064999998</v>
      </c>
      <c r="AH22" s="214">
        <v>3.3151290322999998</v>
      </c>
      <c r="AI22" s="214">
        <v>3.6133333332999999</v>
      </c>
      <c r="AJ22" s="214">
        <v>6.4969032257999997</v>
      </c>
      <c r="AK22" s="214">
        <v>13.545166667</v>
      </c>
      <c r="AL22" s="214">
        <v>19.049516129000001</v>
      </c>
      <c r="AM22" s="214">
        <v>28.656193548000001</v>
      </c>
      <c r="AN22" s="214">
        <v>24.048206897</v>
      </c>
      <c r="AO22" s="214">
        <v>14.812870968</v>
      </c>
      <c r="AP22" s="214">
        <v>11.038766667000001</v>
      </c>
      <c r="AQ22" s="214">
        <v>6.3209677418999997</v>
      </c>
      <c r="AR22" s="214">
        <v>4.1158999999999999</v>
      </c>
      <c r="AS22" s="214">
        <v>3.4727096774000001</v>
      </c>
      <c r="AT22" s="214">
        <v>3.2724193547999998</v>
      </c>
      <c r="AU22" s="214">
        <v>3.6930333332999998</v>
      </c>
      <c r="AV22" s="214">
        <v>6.1022903226</v>
      </c>
      <c r="AW22" s="214">
        <v>12.8203</v>
      </c>
      <c r="AX22" s="214">
        <v>25.880741935</v>
      </c>
      <c r="AY22" s="214">
        <v>26.889870968</v>
      </c>
      <c r="AZ22" s="214">
        <v>20.839785714000001</v>
      </c>
      <c r="BA22" s="214">
        <v>18.767774194000001</v>
      </c>
      <c r="BB22" s="214">
        <v>9.3534666666999993</v>
      </c>
      <c r="BC22" s="214">
        <v>6.4803225806000002</v>
      </c>
      <c r="BD22" s="214">
        <v>4.4092599999999997</v>
      </c>
      <c r="BE22" s="214">
        <v>3.9054730000000002</v>
      </c>
      <c r="BF22" s="355">
        <v>3.365532</v>
      </c>
      <c r="BG22" s="355">
        <v>3.8</v>
      </c>
      <c r="BH22" s="355">
        <v>7.4478160000000004</v>
      </c>
      <c r="BI22" s="355">
        <v>15.097770000000001</v>
      </c>
      <c r="BJ22" s="355">
        <v>24.4572</v>
      </c>
      <c r="BK22" s="355">
        <v>29.808119999999999</v>
      </c>
      <c r="BL22" s="355">
        <v>26.039539999999999</v>
      </c>
      <c r="BM22" s="355">
        <v>18.612939999999998</v>
      </c>
      <c r="BN22" s="355">
        <v>10.95059</v>
      </c>
      <c r="BO22" s="355">
        <v>6.6053810000000004</v>
      </c>
      <c r="BP22" s="355">
        <v>4.4192840000000002</v>
      </c>
      <c r="BQ22" s="355">
        <v>3.9296190000000002</v>
      </c>
      <c r="BR22" s="355">
        <v>3.4068710000000002</v>
      </c>
      <c r="BS22" s="355">
        <v>3.82</v>
      </c>
      <c r="BT22" s="355">
        <v>7.3594280000000003</v>
      </c>
      <c r="BU22" s="355">
        <v>14.680999999999999</v>
      </c>
      <c r="BV22" s="355">
        <v>24.53782</v>
      </c>
    </row>
    <row r="23" spans="1:74" ht="11.1" customHeight="1" x14ac:dyDescent="0.2">
      <c r="A23" s="76" t="s">
        <v>679</v>
      </c>
      <c r="B23" s="185" t="s">
        <v>565</v>
      </c>
      <c r="C23" s="214">
        <v>15.451096774</v>
      </c>
      <c r="D23" s="214">
        <v>15.321928571000001</v>
      </c>
      <c r="E23" s="214">
        <v>12.69216129</v>
      </c>
      <c r="F23" s="214">
        <v>8.3098333333000003</v>
      </c>
      <c r="G23" s="214">
        <v>5.4467419355000004</v>
      </c>
      <c r="H23" s="214">
        <v>4.5349000000000004</v>
      </c>
      <c r="I23" s="214">
        <v>4.3566451613000003</v>
      </c>
      <c r="J23" s="214">
        <v>4.4199677418999999</v>
      </c>
      <c r="K23" s="214">
        <v>4.7308333332999997</v>
      </c>
      <c r="L23" s="214">
        <v>6.6668064516000003</v>
      </c>
      <c r="M23" s="214">
        <v>11.5044</v>
      </c>
      <c r="N23" s="214">
        <v>15.285387096999999</v>
      </c>
      <c r="O23" s="214">
        <v>18.443322581</v>
      </c>
      <c r="P23" s="214">
        <v>17.50375</v>
      </c>
      <c r="Q23" s="214">
        <v>13.578483871</v>
      </c>
      <c r="R23" s="214">
        <v>8.3679333332999999</v>
      </c>
      <c r="S23" s="214">
        <v>5.7017096774000002</v>
      </c>
      <c r="T23" s="214">
        <v>4.7149999999999999</v>
      </c>
      <c r="U23" s="214">
        <v>4.4389677419</v>
      </c>
      <c r="V23" s="214">
        <v>4.4232580644999997</v>
      </c>
      <c r="W23" s="214">
        <v>4.9637333333000004</v>
      </c>
      <c r="X23" s="214">
        <v>6.5277096773999999</v>
      </c>
      <c r="Y23" s="214">
        <v>12.051</v>
      </c>
      <c r="Z23" s="214">
        <v>13.766161289999999</v>
      </c>
      <c r="AA23" s="214">
        <v>17.159709676999999</v>
      </c>
      <c r="AB23" s="214">
        <v>18.452821429</v>
      </c>
      <c r="AC23" s="214">
        <v>12.434387097</v>
      </c>
      <c r="AD23" s="214">
        <v>7.7385000000000002</v>
      </c>
      <c r="AE23" s="214">
        <v>5.1758709676999999</v>
      </c>
      <c r="AF23" s="214">
        <v>4.5158666667</v>
      </c>
      <c r="AG23" s="214">
        <v>4.3121935483999998</v>
      </c>
      <c r="AH23" s="214">
        <v>4.3593870967999999</v>
      </c>
      <c r="AI23" s="214">
        <v>4.6003333333</v>
      </c>
      <c r="AJ23" s="214">
        <v>6.2827096773999997</v>
      </c>
      <c r="AK23" s="214">
        <v>9.4329666667000005</v>
      </c>
      <c r="AL23" s="214">
        <v>11.355806451999999</v>
      </c>
      <c r="AM23" s="214">
        <v>16.338774193999999</v>
      </c>
      <c r="AN23" s="214">
        <v>14.325344828</v>
      </c>
      <c r="AO23" s="214">
        <v>9.6555161290000004</v>
      </c>
      <c r="AP23" s="214">
        <v>7.7845666667</v>
      </c>
      <c r="AQ23" s="214">
        <v>5.5490000000000004</v>
      </c>
      <c r="AR23" s="214">
        <v>4.6279666666999999</v>
      </c>
      <c r="AS23" s="214">
        <v>4.3842258064999999</v>
      </c>
      <c r="AT23" s="214">
        <v>4.5462903226</v>
      </c>
      <c r="AU23" s="214">
        <v>4.7468333332999997</v>
      </c>
      <c r="AV23" s="214">
        <v>6.1997096773999996</v>
      </c>
      <c r="AW23" s="214">
        <v>9.4112333333000002</v>
      </c>
      <c r="AX23" s="214">
        <v>14.965483871</v>
      </c>
      <c r="AY23" s="214">
        <v>15.437064516</v>
      </c>
      <c r="AZ23" s="214">
        <v>12.89625</v>
      </c>
      <c r="BA23" s="214">
        <v>11.935290323</v>
      </c>
      <c r="BB23" s="214">
        <v>7.0810000000000004</v>
      </c>
      <c r="BC23" s="214">
        <v>5.7510645160999996</v>
      </c>
      <c r="BD23" s="214">
        <v>4.6170619999999998</v>
      </c>
      <c r="BE23" s="214">
        <v>4.3741269999999997</v>
      </c>
      <c r="BF23" s="355">
        <v>4.4205779999999999</v>
      </c>
      <c r="BG23" s="355">
        <v>4.7431479999999997</v>
      </c>
      <c r="BH23" s="355">
        <v>6.5485199999999999</v>
      </c>
      <c r="BI23" s="355">
        <v>10.392139999999999</v>
      </c>
      <c r="BJ23" s="355">
        <v>14.58456</v>
      </c>
      <c r="BK23" s="355">
        <v>16.754960000000001</v>
      </c>
      <c r="BL23" s="355">
        <v>15.692310000000001</v>
      </c>
      <c r="BM23" s="355">
        <v>11.914149999999999</v>
      </c>
      <c r="BN23" s="355">
        <v>7.6251300000000004</v>
      </c>
      <c r="BO23" s="355">
        <v>5.6589229999999997</v>
      </c>
      <c r="BP23" s="355">
        <v>4.698054</v>
      </c>
      <c r="BQ23" s="355">
        <v>4.4391350000000003</v>
      </c>
      <c r="BR23" s="355">
        <v>4.4288650000000001</v>
      </c>
      <c r="BS23" s="355">
        <v>4.7553570000000001</v>
      </c>
      <c r="BT23" s="355">
        <v>6.4642869999999997</v>
      </c>
      <c r="BU23" s="355">
        <v>10.32776</v>
      </c>
      <c r="BV23" s="355">
        <v>14.67244</v>
      </c>
    </row>
    <row r="24" spans="1:74" ht="11.1" customHeight="1" x14ac:dyDescent="0.2">
      <c r="A24" s="76" t="s">
        <v>681</v>
      </c>
      <c r="B24" s="185" t="s">
        <v>566</v>
      </c>
      <c r="C24" s="214">
        <v>21.816225805999998</v>
      </c>
      <c r="D24" s="214">
        <v>22.221178570999999</v>
      </c>
      <c r="E24" s="214">
        <v>21.097064516</v>
      </c>
      <c r="F24" s="214">
        <v>20.0197</v>
      </c>
      <c r="G24" s="214">
        <v>19.127129031999999</v>
      </c>
      <c r="H24" s="214">
        <v>18.796333333</v>
      </c>
      <c r="I24" s="214">
        <v>18.642419355000001</v>
      </c>
      <c r="J24" s="214">
        <v>19.083967741999999</v>
      </c>
      <c r="K24" s="214">
        <v>19.167899999999999</v>
      </c>
      <c r="L24" s="214">
        <v>19.738193548000002</v>
      </c>
      <c r="M24" s="214">
        <v>21.745266666999999</v>
      </c>
      <c r="N24" s="214">
        <v>22.797548386999999</v>
      </c>
      <c r="O24" s="214">
        <v>23.300870968000002</v>
      </c>
      <c r="P24" s="214">
        <v>23.5425</v>
      </c>
      <c r="Q24" s="214">
        <v>21.955935484000001</v>
      </c>
      <c r="R24" s="214">
        <v>20.926166667</v>
      </c>
      <c r="S24" s="214">
        <v>19.550516128999998</v>
      </c>
      <c r="T24" s="214">
        <v>19.527000000000001</v>
      </c>
      <c r="U24" s="214">
        <v>19.517741935</v>
      </c>
      <c r="V24" s="214">
        <v>19.630096773999998</v>
      </c>
      <c r="W24" s="214">
        <v>19.699633333000001</v>
      </c>
      <c r="X24" s="214">
        <v>19.674709676999999</v>
      </c>
      <c r="Y24" s="214">
        <v>21.987433332999998</v>
      </c>
      <c r="Z24" s="214">
        <v>22.261645161000001</v>
      </c>
      <c r="AA24" s="214">
        <v>23.214354838999999</v>
      </c>
      <c r="AB24" s="214">
        <v>23.610107143</v>
      </c>
      <c r="AC24" s="214">
        <v>21.395193548000002</v>
      </c>
      <c r="AD24" s="214">
        <v>20.303333333000001</v>
      </c>
      <c r="AE24" s="214">
        <v>19.481548387</v>
      </c>
      <c r="AF24" s="214">
        <v>19.186233333000001</v>
      </c>
      <c r="AG24" s="214">
        <v>19.117032257999998</v>
      </c>
      <c r="AH24" s="214">
        <v>19.371225806000002</v>
      </c>
      <c r="AI24" s="214">
        <v>19.330066667000001</v>
      </c>
      <c r="AJ24" s="214">
        <v>19.806387097000002</v>
      </c>
      <c r="AK24" s="214">
        <v>21.316633332999999</v>
      </c>
      <c r="AL24" s="214">
        <v>21.788903225999999</v>
      </c>
      <c r="AM24" s="214">
        <v>23.219580645000001</v>
      </c>
      <c r="AN24" s="214">
        <v>22.777448276000001</v>
      </c>
      <c r="AO24" s="214">
        <v>21.356225806000001</v>
      </c>
      <c r="AP24" s="214">
        <v>20.653533332999999</v>
      </c>
      <c r="AQ24" s="214">
        <v>19.757548387</v>
      </c>
      <c r="AR24" s="214">
        <v>19.667300000000001</v>
      </c>
      <c r="AS24" s="214">
        <v>19.874096774000002</v>
      </c>
      <c r="AT24" s="214">
        <v>20.220258064999999</v>
      </c>
      <c r="AU24" s="214">
        <v>20.104533332999999</v>
      </c>
      <c r="AV24" s="214">
        <v>20.070806451999999</v>
      </c>
      <c r="AW24" s="214">
        <v>21.777899999999999</v>
      </c>
      <c r="AX24" s="214">
        <v>23.644645161</v>
      </c>
      <c r="AY24" s="214">
        <v>23.449838710000002</v>
      </c>
      <c r="AZ24" s="214">
        <v>22.904785713999999</v>
      </c>
      <c r="BA24" s="214">
        <v>22.235387097</v>
      </c>
      <c r="BB24" s="214">
        <v>20.770299999999999</v>
      </c>
      <c r="BC24" s="214">
        <v>20.060677419000001</v>
      </c>
      <c r="BD24" s="214">
        <v>20.06082</v>
      </c>
      <c r="BE24" s="214">
        <v>20.111809999999998</v>
      </c>
      <c r="BF24" s="355">
        <v>20.29045</v>
      </c>
      <c r="BG24" s="355">
        <v>20.341940000000001</v>
      </c>
      <c r="BH24" s="355">
        <v>20.52627</v>
      </c>
      <c r="BI24" s="355">
        <v>22.12848</v>
      </c>
      <c r="BJ24" s="355">
        <v>22.955939999999998</v>
      </c>
      <c r="BK24" s="355">
        <v>23.91836</v>
      </c>
      <c r="BL24" s="355">
        <v>23.497450000000001</v>
      </c>
      <c r="BM24" s="355">
        <v>22.57723</v>
      </c>
      <c r="BN24" s="355">
        <v>21.549019999999999</v>
      </c>
      <c r="BO24" s="355">
        <v>20.658919999999998</v>
      </c>
      <c r="BP24" s="355">
        <v>20.607109999999999</v>
      </c>
      <c r="BQ24" s="355">
        <v>20.42897</v>
      </c>
      <c r="BR24" s="355">
        <v>20.645289999999999</v>
      </c>
      <c r="BS24" s="355">
        <v>20.824090000000002</v>
      </c>
      <c r="BT24" s="355">
        <v>21.027920000000002</v>
      </c>
      <c r="BU24" s="355">
        <v>22.675329999999999</v>
      </c>
      <c r="BV24" s="355">
        <v>23.44126</v>
      </c>
    </row>
    <row r="25" spans="1:74" ht="11.1" customHeight="1" x14ac:dyDescent="0.2">
      <c r="A25" s="76" t="s">
        <v>682</v>
      </c>
      <c r="B25" s="185" t="s">
        <v>146</v>
      </c>
      <c r="C25" s="214">
        <v>20.376947059999999</v>
      </c>
      <c r="D25" s="214">
        <v>20.29958543</v>
      </c>
      <c r="E25" s="214">
        <v>19.480974029999999</v>
      </c>
      <c r="F25" s="214">
        <v>18.8275775</v>
      </c>
      <c r="G25" s="214">
        <v>19.832512650000002</v>
      </c>
      <c r="H25" s="214">
        <v>24.57167033</v>
      </c>
      <c r="I25" s="214">
        <v>29.391103770000001</v>
      </c>
      <c r="J25" s="214">
        <v>29.049369939999998</v>
      </c>
      <c r="K25" s="214">
        <v>25.049402629999999</v>
      </c>
      <c r="L25" s="214">
        <v>20.5496211</v>
      </c>
      <c r="M25" s="214">
        <v>20.033975330000001</v>
      </c>
      <c r="N25" s="214">
        <v>21.573935840000001</v>
      </c>
      <c r="O25" s="214">
        <v>21.383257650000001</v>
      </c>
      <c r="P25" s="214">
        <v>19.682462709999999</v>
      </c>
      <c r="Q25" s="214">
        <v>18.090564579999999</v>
      </c>
      <c r="R25" s="214">
        <v>18.296632500000001</v>
      </c>
      <c r="S25" s="214">
        <v>20.868685769999999</v>
      </c>
      <c r="T25" s="214">
        <v>24.02501363</v>
      </c>
      <c r="U25" s="214">
        <v>27.203318769999999</v>
      </c>
      <c r="V25" s="214">
        <v>28.961470940000002</v>
      </c>
      <c r="W25" s="214">
        <v>25.69822623</v>
      </c>
      <c r="X25" s="214">
        <v>22.689990940000001</v>
      </c>
      <c r="Y25" s="214">
        <v>20.013064570000001</v>
      </c>
      <c r="Z25" s="214">
        <v>20.60545368</v>
      </c>
      <c r="AA25" s="214">
        <v>22.945936419999999</v>
      </c>
      <c r="AB25" s="214">
        <v>23.15511579</v>
      </c>
      <c r="AC25" s="214">
        <v>22.862289610000001</v>
      </c>
      <c r="AD25" s="214">
        <v>22.142532670000001</v>
      </c>
      <c r="AE25" s="214">
        <v>23.693088029999998</v>
      </c>
      <c r="AF25" s="214">
        <v>29.549155970000001</v>
      </c>
      <c r="AG25" s="214">
        <v>33.727162030000002</v>
      </c>
      <c r="AH25" s="214">
        <v>33.11579613</v>
      </c>
      <c r="AI25" s="214">
        <v>29.834794930000001</v>
      </c>
      <c r="AJ25" s="214">
        <v>25.533573100000002</v>
      </c>
      <c r="AK25" s="214">
        <v>24.413761770000001</v>
      </c>
      <c r="AL25" s="214">
        <v>24.79375319</v>
      </c>
      <c r="AM25" s="214">
        <v>24.869736060000001</v>
      </c>
      <c r="AN25" s="214">
        <v>23.66671448</v>
      </c>
      <c r="AO25" s="214">
        <v>23.955003900000001</v>
      </c>
      <c r="AP25" s="214">
        <v>24.04207667</v>
      </c>
      <c r="AQ25" s="214">
        <v>25.990381159999998</v>
      </c>
      <c r="AR25" s="214">
        <v>32.37807677</v>
      </c>
      <c r="AS25" s="214">
        <v>36.843900939999997</v>
      </c>
      <c r="AT25" s="214">
        <v>37.244931899999997</v>
      </c>
      <c r="AU25" s="214">
        <v>30.49693877</v>
      </c>
      <c r="AV25" s="214">
        <v>23.914850000000001</v>
      </c>
      <c r="AW25" s="214">
        <v>22.11794463</v>
      </c>
      <c r="AX25" s="214">
        <v>21.57282129</v>
      </c>
      <c r="AY25" s="214">
        <v>20.61654029</v>
      </c>
      <c r="AZ25" s="214">
        <v>19.652732069999999</v>
      </c>
      <c r="BA25" s="214">
        <v>21.520102099999999</v>
      </c>
      <c r="BB25" s="214">
        <v>20.463159966999999</v>
      </c>
      <c r="BC25" s="214">
        <v>22.488024871</v>
      </c>
      <c r="BD25" s="214">
        <v>27.576550000000001</v>
      </c>
      <c r="BE25" s="214">
        <v>33.511229999999998</v>
      </c>
      <c r="BF25" s="355">
        <v>32.078519999999997</v>
      </c>
      <c r="BG25" s="355">
        <v>27.25421</v>
      </c>
      <c r="BH25" s="355">
        <v>23.31495</v>
      </c>
      <c r="BI25" s="355">
        <v>22.02515</v>
      </c>
      <c r="BJ25" s="355">
        <v>22.703700000000001</v>
      </c>
      <c r="BK25" s="355">
        <v>22.888960000000001</v>
      </c>
      <c r="BL25" s="355">
        <v>22.989270000000001</v>
      </c>
      <c r="BM25" s="355">
        <v>21.957850000000001</v>
      </c>
      <c r="BN25" s="355">
        <v>21.87246</v>
      </c>
      <c r="BO25" s="355">
        <v>24.439430000000002</v>
      </c>
      <c r="BP25" s="355">
        <v>29.029499999999999</v>
      </c>
      <c r="BQ25" s="355">
        <v>33.266590000000001</v>
      </c>
      <c r="BR25" s="355">
        <v>33.108400000000003</v>
      </c>
      <c r="BS25" s="355">
        <v>28.186869999999999</v>
      </c>
      <c r="BT25" s="355">
        <v>23.839839999999999</v>
      </c>
      <c r="BU25" s="355">
        <v>22.192060000000001</v>
      </c>
      <c r="BV25" s="355">
        <v>23.264790000000001</v>
      </c>
    </row>
    <row r="26" spans="1:74" ht="11.1" customHeight="1" x14ac:dyDescent="0.2">
      <c r="A26" s="76" t="s">
        <v>680</v>
      </c>
      <c r="B26" s="185" t="s">
        <v>567</v>
      </c>
      <c r="C26" s="214">
        <v>3.9984193548000002</v>
      </c>
      <c r="D26" s="214">
        <v>4.0100714285999999</v>
      </c>
      <c r="E26" s="214">
        <v>3.9992580645000002</v>
      </c>
      <c r="F26" s="214">
        <v>4.0509000000000004</v>
      </c>
      <c r="G26" s="214">
        <v>4.0370322581</v>
      </c>
      <c r="H26" s="214">
        <v>4.0311000000000003</v>
      </c>
      <c r="I26" s="214">
        <v>4.1107096774</v>
      </c>
      <c r="J26" s="214">
        <v>4.1018709677</v>
      </c>
      <c r="K26" s="214">
        <v>4.0911999999999997</v>
      </c>
      <c r="L26" s="214">
        <v>4.1035806452000001</v>
      </c>
      <c r="M26" s="214">
        <v>4.1456333333000002</v>
      </c>
      <c r="N26" s="214">
        <v>4.0760645160999998</v>
      </c>
      <c r="O26" s="214">
        <v>3.900483871</v>
      </c>
      <c r="P26" s="214">
        <v>3.9928214286000001</v>
      </c>
      <c r="Q26" s="214">
        <v>4.0217096773999996</v>
      </c>
      <c r="R26" s="214">
        <v>4.1200999999999999</v>
      </c>
      <c r="S26" s="214">
        <v>4.0978387097000004</v>
      </c>
      <c r="T26" s="214">
        <v>4.1189999999999998</v>
      </c>
      <c r="U26" s="214">
        <v>4.2065806451999999</v>
      </c>
      <c r="V26" s="214">
        <v>4.2294838710000002</v>
      </c>
      <c r="W26" s="214">
        <v>4.2279999999999998</v>
      </c>
      <c r="X26" s="214">
        <v>4.2699354839000003</v>
      </c>
      <c r="Y26" s="214">
        <v>4.2426000000000004</v>
      </c>
      <c r="Z26" s="214">
        <v>4.2754838709999996</v>
      </c>
      <c r="AA26" s="214">
        <v>4.2563870968000002</v>
      </c>
      <c r="AB26" s="214">
        <v>4.3208571428999996</v>
      </c>
      <c r="AC26" s="214">
        <v>4.3416451612999998</v>
      </c>
      <c r="AD26" s="214">
        <v>4.3983999999999996</v>
      </c>
      <c r="AE26" s="214">
        <v>4.3507096774000003</v>
      </c>
      <c r="AF26" s="214">
        <v>4.3562333332999996</v>
      </c>
      <c r="AG26" s="214">
        <v>4.3569354839000001</v>
      </c>
      <c r="AH26" s="214">
        <v>4.3538387096999998</v>
      </c>
      <c r="AI26" s="214">
        <v>4.3959000000000001</v>
      </c>
      <c r="AJ26" s="214">
        <v>4.3455806452000001</v>
      </c>
      <c r="AK26" s="214">
        <v>4.3445999999999998</v>
      </c>
      <c r="AL26" s="214">
        <v>4.3399677418999998</v>
      </c>
      <c r="AM26" s="214">
        <v>4.3140967742000003</v>
      </c>
      <c r="AN26" s="214">
        <v>4.383</v>
      </c>
      <c r="AO26" s="214">
        <v>4.3267096774000002</v>
      </c>
      <c r="AP26" s="214">
        <v>4.3030999999999997</v>
      </c>
      <c r="AQ26" s="214">
        <v>4.2905806452000004</v>
      </c>
      <c r="AR26" s="214">
        <v>4.2382333333000002</v>
      </c>
      <c r="AS26" s="214">
        <v>4.2226774194000001</v>
      </c>
      <c r="AT26" s="214">
        <v>4.2602903226000004</v>
      </c>
      <c r="AU26" s="214">
        <v>4.2352666667000003</v>
      </c>
      <c r="AV26" s="214">
        <v>4.1860322581</v>
      </c>
      <c r="AW26" s="214">
        <v>4.2448666667000001</v>
      </c>
      <c r="AX26" s="214">
        <v>4.1903548387000003</v>
      </c>
      <c r="AY26" s="214">
        <v>4.1736129031999996</v>
      </c>
      <c r="AZ26" s="214">
        <v>4.2424642856999997</v>
      </c>
      <c r="BA26" s="214">
        <v>4.2419032257999998</v>
      </c>
      <c r="BB26" s="214">
        <v>4.2480333333000004</v>
      </c>
      <c r="BC26" s="214">
        <v>4.2628709676999996</v>
      </c>
      <c r="BD26" s="214">
        <v>4.297364</v>
      </c>
      <c r="BE26" s="214">
        <v>4.3440940000000001</v>
      </c>
      <c r="BF26" s="355">
        <v>4.3933099999999996</v>
      </c>
      <c r="BG26" s="355">
        <v>4.4489510000000001</v>
      </c>
      <c r="BH26" s="355">
        <v>4.5012740000000004</v>
      </c>
      <c r="BI26" s="355">
        <v>4.5370229999999996</v>
      </c>
      <c r="BJ26" s="355">
        <v>4.5530520000000001</v>
      </c>
      <c r="BK26" s="355">
        <v>4.5656499999999998</v>
      </c>
      <c r="BL26" s="355">
        <v>4.5874980000000001</v>
      </c>
      <c r="BM26" s="355">
        <v>4.6026759999999998</v>
      </c>
      <c r="BN26" s="355">
        <v>4.6061240000000003</v>
      </c>
      <c r="BO26" s="355">
        <v>4.6030110000000004</v>
      </c>
      <c r="BP26" s="355">
        <v>4.5916649999999999</v>
      </c>
      <c r="BQ26" s="355">
        <v>4.5862910000000001</v>
      </c>
      <c r="BR26" s="355">
        <v>4.5919499999999998</v>
      </c>
      <c r="BS26" s="355">
        <v>4.5899520000000003</v>
      </c>
      <c r="BT26" s="355">
        <v>4.6007049999999996</v>
      </c>
      <c r="BU26" s="355">
        <v>4.6103440000000004</v>
      </c>
      <c r="BV26" s="355">
        <v>4.6193669999999996</v>
      </c>
    </row>
    <row r="27" spans="1:74" ht="11.1" customHeight="1" x14ac:dyDescent="0.2">
      <c r="A27" s="76" t="s">
        <v>684</v>
      </c>
      <c r="B27" s="185" t="s">
        <v>1017</v>
      </c>
      <c r="C27" s="214">
        <v>3.0005806451999999</v>
      </c>
      <c r="D27" s="214">
        <v>2.9603214285999999</v>
      </c>
      <c r="E27" s="214">
        <v>2.6109677419000001</v>
      </c>
      <c r="F27" s="214">
        <v>2.0775999999999999</v>
      </c>
      <c r="G27" s="214">
        <v>1.7724838709999999</v>
      </c>
      <c r="H27" s="214">
        <v>1.8255666666999999</v>
      </c>
      <c r="I27" s="214">
        <v>1.9593548386999999</v>
      </c>
      <c r="J27" s="214">
        <v>1.9608064516000001</v>
      </c>
      <c r="K27" s="214">
        <v>1.8506</v>
      </c>
      <c r="L27" s="214">
        <v>1.8947096774000001</v>
      </c>
      <c r="M27" s="214">
        <v>2.4677333333</v>
      </c>
      <c r="N27" s="214">
        <v>3.0437419354999999</v>
      </c>
      <c r="O27" s="214">
        <v>2.7763870968000002</v>
      </c>
      <c r="P27" s="214">
        <v>2.6214642857000001</v>
      </c>
      <c r="Q27" s="214">
        <v>2.1910645161</v>
      </c>
      <c r="R27" s="214">
        <v>1.7103333332999999</v>
      </c>
      <c r="S27" s="214">
        <v>1.5156774194</v>
      </c>
      <c r="T27" s="214">
        <v>1.5090666666999999</v>
      </c>
      <c r="U27" s="214">
        <v>1.5763870968</v>
      </c>
      <c r="V27" s="214">
        <v>1.6226129032000001</v>
      </c>
      <c r="W27" s="214">
        <v>1.5655333333000001</v>
      </c>
      <c r="X27" s="214">
        <v>1.6032580645000001</v>
      </c>
      <c r="Y27" s="214">
        <v>2.0752333332999999</v>
      </c>
      <c r="Z27" s="214">
        <v>2.2931935484000001</v>
      </c>
      <c r="AA27" s="214">
        <v>2.4930645161</v>
      </c>
      <c r="AB27" s="214">
        <v>2.5955357143</v>
      </c>
      <c r="AC27" s="214">
        <v>2.0536451613</v>
      </c>
      <c r="AD27" s="214">
        <v>1.6239333332999999</v>
      </c>
      <c r="AE27" s="214">
        <v>1.4443548387</v>
      </c>
      <c r="AF27" s="214">
        <v>1.5348666666999999</v>
      </c>
      <c r="AG27" s="214">
        <v>1.622483871</v>
      </c>
      <c r="AH27" s="214">
        <v>1.609516129</v>
      </c>
      <c r="AI27" s="214">
        <v>1.5346666667</v>
      </c>
      <c r="AJ27" s="214">
        <v>1.5535806452000001</v>
      </c>
      <c r="AK27" s="214">
        <v>1.8342666667</v>
      </c>
      <c r="AL27" s="214">
        <v>2.0524516129000001</v>
      </c>
      <c r="AM27" s="214">
        <v>2.4384193548000002</v>
      </c>
      <c r="AN27" s="214">
        <v>2.2333103448</v>
      </c>
      <c r="AO27" s="214">
        <v>1.8559354839</v>
      </c>
      <c r="AP27" s="214">
        <v>1.6987666667000001</v>
      </c>
      <c r="AQ27" s="214">
        <v>1.5508709677000001</v>
      </c>
      <c r="AR27" s="214">
        <v>1.6288666667</v>
      </c>
      <c r="AS27" s="214">
        <v>1.7234193548000001</v>
      </c>
      <c r="AT27" s="214">
        <v>1.7420967742</v>
      </c>
      <c r="AU27" s="214">
        <v>1.5853666666999999</v>
      </c>
      <c r="AV27" s="214">
        <v>1.5152580645</v>
      </c>
      <c r="AW27" s="214">
        <v>1.7627999999999999</v>
      </c>
      <c r="AX27" s="214">
        <v>2.2599999999999998</v>
      </c>
      <c r="AY27" s="214">
        <v>2.2678387096999999</v>
      </c>
      <c r="AZ27" s="214">
        <v>2.0169999999999999</v>
      </c>
      <c r="BA27" s="214">
        <v>1.9710967742000001</v>
      </c>
      <c r="BB27" s="214">
        <v>1.5513333332999999</v>
      </c>
      <c r="BC27" s="214">
        <v>1.479483871</v>
      </c>
      <c r="BD27" s="214">
        <v>1.5020519999999999</v>
      </c>
      <c r="BE27" s="214">
        <v>1.624986</v>
      </c>
      <c r="BF27" s="355">
        <v>1.601839</v>
      </c>
      <c r="BG27" s="355">
        <v>1.497255</v>
      </c>
      <c r="BH27" s="355">
        <v>1.5755429999999999</v>
      </c>
      <c r="BI27" s="355">
        <v>1.8801380000000001</v>
      </c>
      <c r="BJ27" s="355">
        <v>2.27142</v>
      </c>
      <c r="BK27" s="355">
        <v>2.4920209999999998</v>
      </c>
      <c r="BL27" s="355">
        <v>2.3783219999999998</v>
      </c>
      <c r="BM27" s="355">
        <v>2.0315880000000002</v>
      </c>
      <c r="BN27" s="355">
        <v>1.7289969999999999</v>
      </c>
      <c r="BO27" s="355">
        <v>1.6239170000000001</v>
      </c>
      <c r="BP27" s="355">
        <v>1.6670119999999999</v>
      </c>
      <c r="BQ27" s="355">
        <v>1.7664390000000001</v>
      </c>
      <c r="BR27" s="355">
        <v>1.777183</v>
      </c>
      <c r="BS27" s="355">
        <v>1.669977</v>
      </c>
      <c r="BT27" s="355">
        <v>1.697859</v>
      </c>
      <c r="BU27" s="355">
        <v>2.0460729999999998</v>
      </c>
      <c r="BV27" s="355">
        <v>2.473849</v>
      </c>
    </row>
    <row r="28" spans="1:74" ht="11.1" customHeight="1" x14ac:dyDescent="0.2">
      <c r="A28" s="76" t="s">
        <v>695</v>
      </c>
      <c r="B28" s="185" t="s">
        <v>568</v>
      </c>
      <c r="C28" s="214">
        <v>8.2290322580999997E-2</v>
      </c>
      <c r="D28" s="214">
        <v>8.2285714285999997E-2</v>
      </c>
      <c r="E28" s="214">
        <v>8.2290322580999997E-2</v>
      </c>
      <c r="F28" s="214">
        <v>8.2299999999999998E-2</v>
      </c>
      <c r="G28" s="214">
        <v>8.2290322580999997E-2</v>
      </c>
      <c r="H28" s="214">
        <v>8.2299999999999998E-2</v>
      </c>
      <c r="I28" s="214">
        <v>8.2290322580999997E-2</v>
      </c>
      <c r="J28" s="214">
        <v>8.2290322580999997E-2</v>
      </c>
      <c r="K28" s="214">
        <v>8.2299999999999998E-2</v>
      </c>
      <c r="L28" s="214">
        <v>8.2290322580999997E-2</v>
      </c>
      <c r="M28" s="214">
        <v>8.2299999999999998E-2</v>
      </c>
      <c r="N28" s="214">
        <v>8.2290322580999997E-2</v>
      </c>
      <c r="O28" s="214">
        <v>9.6645161290000003E-2</v>
      </c>
      <c r="P28" s="214">
        <v>9.6642857142999999E-2</v>
      </c>
      <c r="Q28" s="214">
        <v>9.6645161290000003E-2</v>
      </c>
      <c r="R28" s="214">
        <v>9.6633333333000004E-2</v>
      </c>
      <c r="S28" s="214">
        <v>9.6645161290000003E-2</v>
      </c>
      <c r="T28" s="214">
        <v>9.6633333333000004E-2</v>
      </c>
      <c r="U28" s="214">
        <v>9.6645161290000003E-2</v>
      </c>
      <c r="V28" s="214">
        <v>9.6645161290000003E-2</v>
      </c>
      <c r="W28" s="214">
        <v>9.6633333333000004E-2</v>
      </c>
      <c r="X28" s="214">
        <v>9.6645161290000003E-2</v>
      </c>
      <c r="Y28" s="214">
        <v>9.6633333333000004E-2</v>
      </c>
      <c r="Z28" s="214">
        <v>9.6645161290000003E-2</v>
      </c>
      <c r="AA28" s="214">
        <v>0.10787096774</v>
      </c>
      <c r="AB28" s="214">
        <v>0.10785714286</v>
      </c>
      <c r="AC28" s="214">
        <v>0.10787096774</v>
      </c>
      <c r="AD28" s="214">
        <v>0.10786666667</v>
      </c>
      <c r="AE28" s="214">
        <v>0.10787096774</v>
      </c>
      <c r="AF28" s="214">
        <v>0.10786666667</v>
      </c>
      <c r="AG28" s="214">
        <v>0.10787096774</v>
      </c>
      <c r="AH28" s="214">
        <v>0.10787096774</v>
      </c>
      <c r="AI28" s="214">
        <v>0.10786666667</v>
      </c>
      <c r="AJ28" s="214">
        <v>0.10787096774</v>
      </c>
      <c r="AK28" s="214">
        <v>0.10786666667</v>
      </c>
      <c r="AL28" s="214">
        <v>0.10787096774</v>
      </c>
      <c r="AM28" s="214">
        <v>0.10738709677</v>
      </c>
      <c r="AN28" s="214">
        <v>0.10368965517000001</v>
      </c>
      <c r="AO28" s="214">
        <v>0.10738709677</v>
      </c>
      <c r="AP28" s="214">
        <v>0.10736666667</v>
      </c>
      <c r="AQ28" s="214">
        <v>0.10738709677</v>
      </c>
      <c r="AR28" s="214">
        <v>0.10736666667</v>
      </c>
      <c r="AS28" s="214">
        <v>0.11812903226</v>
      </c>
      <c r="AT28" s="214">
        <v>0.11812903226</v>
      </c>
      <c r="AU28" s="214">
        <v>0.11813333333000001</v>
      </c>
      <c r="AV28" s="214">
        <v>0.11812903226</v>
      </c>
      <c r="AW28" s="214">
        <v>0.11813333333000001</v>
      </c>
      <c r="AX28" s="214">
        <v>0.11812903226</v>
      </c>
      <c r="AY28" s="214">
        <v>0.11864516129</v>
      </c>
      <c r="AZ28" s="214">
        <v>0.11864285714</v>
      </c>
      <c r="BA28" s="214">
        <v>0.11864516129</v>
      </c>
      <c r="BB28" s="214">
        <v>0.11866666667</v>
      </c>
      <c r="BC28" s="214">
        <v>0.11864516129</v>
      </c>
      <c r="BD28" s="214">
        <v>0.11864520000000001</v>
      </c>
      <c r="BE28" s="214">
        <v>0.11864520000000001</v>
      </c>
      <c r="BF28" s="355">
        <v>0.11864520000000001</v>
      </c>
      <c r="BG28" s="355">
        <v>0.11864520000000001</v>
      </c>
      <c r="BH28" s="355">
        <v>0.11864520000000001</v>
      </c>
      <c r="BI28" s="355">
        <v>0.11864520000000001</v>
      </c>
      <c r="BJ28" s="355">
        <v>0.11864520000000001</v>
      </c>
      <c r="BK28" s="355">
        <v>0.12164519999999999</v>
      </c>
      <c r="BL28" s="355">
        <v>0.12164519999999999</v>
      </c>
      <c r="BM28" s="355">
        <v>0.12164519999999999</v>
      </c>
      <c r="BN28" s="355">
        <v>0.12164519999999999</v>
      </c>
      <c r="BO28" s="355">
        <v>0.12164519999999999</v>
      </c>
      <c r="BP28" s="355">
        <v>0.12164519999999999</v>
      </c>
      <c r="BQ28" s="355">
        <v>0.12164519999999999</v>
      </c>
      <c r="BR28" s="355">
        <v>0.12164519999999999</v>
      </c>
      <c r="BS28" s="355">
        <v>0.12164519999999999</v>
      </c>
      <c r="BT28" s="355">
        <v>0.12164519999999999</v>
      </c>
      <c r="BU28" s="355">
        <v>0.12164519999999999</v>
      </c>
      <c r="BV28" s="355">
        <v>0.12164519999999999</v>
      </c>
    </row>
    <row r="29" spans="1:74" ht="11.1" customHeight="1" x14ac:dyDescent="0.2">
      <c r="A29" s="77" t="s">
        <v>683</v>
      </c>
      <c r="B29" s="186" t="s">
        <v>982</v>
      </c>
      <c r="C29" s="214">
        <v>92.863979318000005</v>
      </c>
      <c r="D29" s="214">
        <v>91.684014000999994</v>
      </c>
      <c r="E29" s="214">
        <v>81.326006288000002</v>
      </c>
      <c r="F29" s="214">
        <v>65.581877500000004</v>
      </c>
      <c r="G29" s="214">
        <v>56.531125553000003</v>
      </c>
      <c r="H29" s="214">
        <v>58.097170329999997</v>
      </c>
      <c r="I29" s="214">
        <v>62.139555383000001</v>
      </c>
      <c r="J29" s="214">
        <v>62.173466714</v>
      </c>
      <c r="K29" s="214">
        <v>58.899002629999998</v>
      </c>
      <c r="L29" s="214">
        <v>60.218040455000001</v>
      </c>
      <c r="M29" s="214">
        <v>77.230241996999993</v>
      </c>
      <c r="N29" s="214">
        <v>94.220097129999999</v>
      </c>
      <c r="O29" s="214">
        <v>103.35890281</v>
      </c>
      <c r="P29" s="214">
        <v>97.901319853000004</v>
      </c>
      <c r="Q29" s="214">
        <v>82.512467806000004</v>
      </c>
      <c r="R29" s="214">
        <v>65.389165833000007</v>
      </c>
      <c r="S29" s="214">
        <v>58.394169640999998</v>
      </c>
      <c r="T29" s="214">
        <v>58.178213630000002</v>
      </c>
      <c r="U29" s="214">
        <v>60.677867157000001</v>
      </c>
      <c r="V29" s="214">
        <v>62.356696745999997</v>
      </c>
      <c r="W29" s="214">
        <v>60.309592897000002</v>
      </c>
      <c r="X29" s="214">
        <v>61.703474811</v>
      </c>
      <c r="Y29" s="214">
        <v>78.583897902999993</v>
      </c>
      <c r="Z29" s="214">
        <v>86.424582712000003</v>
      </c>
      <c r="AA29" s="214">
        <v>100.41003318999999</v>
      </c>
      <c r="AB29" s="214">
        <v>104.44425864999999</v>
      </c>
      <c r="AC29" s="214">
        <v>83.604644449000006</v>
      </c>
      <c r="AD29" s="214">
        <v>66.952332670000004</v>
      </c>
      <c r="AE29" s="214">
        <v>59.977733190999999</v>
      </c>
      <c r="AF29" s="214">
        <v>63.382722637000001</v>
      </c>
      <c r="AG29" s="214">
        <v>66.729903965000005</v>
      </c>
      <c r="AH29" s="214">
        <v>66.232763872000007</v>
      </c>
      <c r="AI29" s="214">
        <v>63.416961596999997</v>
      </c>
      <c r="AJ29" s="214">
        <v>64.126605358000006</v>
      </c>
      <c r="AK29" s="214">
        <v>74.995261769999999</v>
      </c>
      <c r="AL29" s="214">
        <v>83.488269318999997</v>
      </c>
      <c r="AM29" s="214">
        <v>99.944187673000002</v>
      </c>
      <c r="AN29" s="214">
        <v>91.537714480000005</v>
      </c>
      <c r="AO29" s="214">
        <v>76.069649061000007</v>
      </c>
      <c r="AP29" s="214">
        <v>69.628176670000002</v>
      </c>
      <c r="AQ29" s="214">
        <v>63.566735999000002</v>
      </c>
      <c r="AR29" s="214">
        <v>66.763710102999994</v>
      </c>
      <c r="AS29" s="214">
        <v>70.639159004999996</v>
      </c>
      <c r="AT29" s="214">
        <v>71.404415771000004</v>
      </c>
      <c r="AU29" s="214">
        <v>64.980105437000006</v>
      </c>
      <c r="AV29" s="214">
        <v>62.107075805999997</v>
      </c>
      <c r="AW29" s="214">
        <v>72.253177962999999</v>
      </c>
      <c r="AX29" s="214">
        <v>92.632176129000001</v>
      </c>
      <c r="AY29" s="214">
        <v>92.953411258000003</v>
      </c>
      <c r="AZ29" s="214">
        <v>82.671660641000003</v>
      </c>
      <c r="BA29" s="214">
        <v>80.790198873999998</v>
      </c>
      <c r="BB29" s="214">
        <v>63.585959967000001</v>
      </c>
      <c r="BC29" s="214">
        <v>60.641089387000001</v>
      </c>
      <c r="BD29" s="214">
        <v>62.581753200000001</v>
      </c>
      <c r="BE29" s="214">
        <v>67.990365199999999</v>
      </c>
      <c r="BF29" s="355">
        <v>66.268870000000007</v>
      </c>
      <c r="BG29" s="355">
        <v>62.204160000000002</v>
      </c>
      <c r="BH29" s="355">
        <v>64.033010000000004</v>
      </c>
      <c r="BI29" s="355">
        <v>76.179349999999999</v>
      </c>
      <c r="BJ29" s="355">
        <v>91.644509999999997</v>
      </c>
      <c r="BK29" s="355">
        <v>100.5497</v>
      </c>
      <c r="BL29" s="355">
        <v>95.306039999999996</v>
      </c>
      <c r="BM29" s="355">
        <v>81.818070000000006</v>
      </c>
      <c r="BN29" s="355">
        <v>68.453959999999995</v>
      </c>
      <c r="BO29" s="355">
        <v>63.711239999999997</v>
      </c>
      <c r="BP29" s="355">
        <v>65.134259999999998</v>
      </c>
      <c r="BQ29" s="355">
        <v>68.538700000000006</v>
      </c>
      <c r="BR29" s="355">
        <v>68.080209999999994</v>
      </c>
      <c r="BS29" s="355">
        <v>63.967889999999997</v>
      </c>
      <c r="BT29" s="355">
        <v>65.111689999999996</v>
      </c>
      <c r="BU29" s="355">
        <v>76.654210000000006</v>
      </c>
      <c r="BV29" s="355">
        <v>93.131169999999997</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981</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676</v>
      </c>
      <c r="B32" s="185" t="s">
        <v>569</v>
      </c>
      <c r="C32" s="259">
        <v>2699.2260000000001</v>
      </c>
      <c r="D32" s="259">
        <v>2099.3539999999998</v>
      </c>
      <c r="E32" s="259">
        <v>1719.8440000000001</v>
      </c>
      <c r="F32" s="259">
        <v>1855.1869999999999</v>
      </c>
      <c r="G32" s="259">
        <v>2269.5630000000001</v>
      </c>
      <c r="H32" s="259">
        <v>2642.6480000000001</v>
      </c>
      <c r="I32" s="259">
        <v>2936.86</v>
      </c>
      <c r="J32" s="259">
        <v>3212.0059999999999</v>
      </c>
      <c r="K32" s="259">
        <v>3564.5039999999999</v>
      </c>
      <c r="L32" s="259">
        <v>3816.9949999999999</v>
      </c>
      <c r="M32" s="259">
        <v>3605.3359999999998</v>
      </c>
      <c r="N32" s="259">
        <v>2889.8919999999998</v>
      </c>
      <c r="O32" s="259">
        <v>1924.922</v>
      </c>
      <c r="P32" s="259">
        <v>1199.9870000000001</v>
      </c>
      <c r="Q32" s="259">
        <v>857.31</v>
      </c>
      <c r="R32" s="259">
        <v>1066.3800000000001</v>
      </c>
      <c r="S32" s="259">
        <v>1547.944</v>
      </c>
      <c r="T32" s="259">
        <v>2005.4749999999999</v>
      </c>
      <c r="U32" s="259">
        <v>2399.9740000000002</v>
      </c>
      <c r="V32" s="259">
        <v>2768.3980000000001</v>
      </c>
      <c r="W32" s="259">
        <v>3187.0160000000001</v>
      </c>
      <c r="X32" s="259">
        <v>3587.27</v>
      </c>
      <c r="Y32" s="259">
        <v>3426.8679999999999</v>
      </c>
      <c r="Z32" s="259">
        <v>3141.2220000000002</v>
      </c>
      <c r="AA32" s="259">
        <v>2414.9409999999998</v>
      </c>
      <c r="AB32" s="259">
        <v>1674.0650000000001</v>
      </c>
      <c r="AC32" s="259">
        <v>1480.135</v>
      </c>
      <c r="AD32" s="259">
        <v>1801.9469999999999</v>
      </c>
      <c r="AE32" s="259">
        <v>2296.2890000000002</v>
      </c>
      <c r="AF32" s="259">
        <v>2655.8159999999998</v>
      </c>
      <c r="AG32" s="259">
        <v>2932.6979999999999</v>
      </c>
      <c r="AH32" s="259">
        <v>3249.8989999999999</v>
      </c>
      <c r="AI32" s="259">
        <v>3622.3850000000002</v>
      </c>
      <c r="AJ32" s="259">
        <v>3950.576</v>
      </c>
      <c r="AK32" s="259">
        <v>3935.1590000000001</v>
      </c>
      <c r="AL32" s="259">
        <v>3674.9749999999999</v>
      </c>
      <c r="AM32" s="259">
        <v>2946.5219999999999</v>
      </c>
      <c r="AN32" s="259">
        <v>2542.7809999999999</v>
      </c>
      <c r="AO32" s="259">
        <v>2495.0450000000001</v>
      </c>
      <c r="AP32" s="259">
        <v>2653.759</v>
      </c>
      <c r="AQ32" s="259">
        <v>2974.7930000000001</v>
      </c>
      <c r="AR32" s="259">
        <v>3194.42</v>
      </c>
      <c r="AS32" s="259">
        <v>3326.5410000000002</v>
      </c>
      <c r="AT32" s="259">
        <v>3449.7289999999998</v>
      </c>
      <c r="AU32" s="259">
        <v>3713.5509999999999</v>
      </c>
      <c r="AV32" s="259">
        <v>4021.1060000000002</v>
      </c>
      <c r="AW32" s="259">
        <v>3984.9639999999999</v>
      </c>
      <c r="AX32" s="259">
        <v>3304.56</v>
      </c>
      <c r="AY32" s="259">
        <v>2630.9589999999998</v>
      </c>
      <c r="AZ32" s="259">
        <v>2346.1129999999998</v>
      </c>
      <c r="BA32" s="259">
        <v>2071.547</v>
      </c>
      <c r="BB32" s="259">
        <v>2300.2739999999999</v>
      </c>
      <c r="BC32" s="259">
        <v>2635.5390000000002</v>
      </c>
      <c r="BD32" s="259">
        <v>2919.4789999999998</v>
      </c>
      <c r="BE32" s="259">
        <v>3066.1692856999998</v>
      </c>
      <c r="BF32" s="374">
        <v>3283.8939999999998</v>
      </c>
      <c r="BG32" s="374">
        <v>3628.0430000000001</v>
      </c>
      <c r="BH32" s="374">
        <v>3904.5819999999999</v>
      </c>
      <c r="BI32" s="374">
        <v>3803.0819999999999</v>
      </c>
      <c r="BJ32" s="374">
        <v>3284.1819999999998</v>
      </c>
      <c r="BK32" s="374">
        <v>2528.3789999999999</v>
      </c>
      <c r="BL32" s="374">
        <v>1974.7449999999999</v>
      </c>
      <c r="BM32" s="374">
        <v>1796.056</v>
      </c>
      <c r="BN32" s="374">
        <v>2000.1189999999999</v>
      </c>
      <c r="BO32" s="374">
        <v>2376.942</v>
      </c>
      <c r="BP32" s="374">
        <v>2695.4870000000001</v>
      </c>
      <c r="BQ32" s="374">
        <v>2939.9940000000001</v>
      </c>
      <c r="BR32" s="374">
        <v>3163.04</v>
      </c>
      <c r="BS32" s="374">
        <v>3500.502</v>
      </c>
      <c r="BT32" s="374">
        <v>3795.0329999999999</v>
      </c>
      <c r="BU32" s="374">
        <v>3721.4270000000001</v>
      </c>
      <c r="BV32" s="374">
        <v>3158.143</v>
      </c>
    </row>
    <row r="33" spans="1:74" ht="11.1" customHeight="1" x14ac:dyDescent="0.2">
      <c r="A33" s="636" t="s">
        <v>1240</v>
      </c>
      <c r="B33" s="637" t="s">
        <v>1245</v>
      </c>
      <c r="C33" s="259">
        <v>605.22299999999996</v>
      </c>
      <c r="D33" s="259">
        <v>419.83699999999999</v>
      </c>
      <c r="E33" s="259">
        <v>303.74</v>
      </c>
      <c r="F33" s="259">
        <v>362.49599999999998</v>
      </c>
      <c r="G33" s="259">
        <v>488.37</v>
      </c>
      <c r="H33" s="259">
        <v>606.05200000000002</v>
      </c>
      <c r="I33" s="259">
        <v>678.19799999999998</v>
      </c>
      <c r="J33" s="259">
        <v>759.99599999999998</v>
      </c>
      <c r="K33" s="259">
        <v>854.23800000000006</v>
      </c>
      <c r="L33" s="259">
        <v>910.00699999999995</v>
      </c>
      <c r="M33" s="259">
        <v>851.25</v>
      </c>
      <c r="N33" s="259">
        <v>688.71600000000001</v>
      </c>
      <c r="O33" s="259">
        <v>451.33499999999998</v>
      </c>
      <c r="P33" s="259">
        <v>271.80099999999999</v>
      </c>
      <c r="Q33" s="259">
        <v>167.715</v>
      </c>
      <c r="R33" s="259">
        <v>213.47499999999999</v>
      </c>
      <c r="S33" s="259">
        <v>349.73899999999998</v>
      </c>
      <c r="T33" s="259">
        <v>474.62400000000002</v>
      </c>
      <c r="U33" s="259">
        <v>580.93700000000001</v>
      </c>
      <c r="V33" s="259">
        <v>689.32799999999997</v>
      </c>
      <c r="W33" s="259">
        <v>805.73299999999995</v>
      </c>
      <c r="X33" s="259">
        <v>892.32799999999997</v>
      </c>
      <c r="Y33" s="259">
        <v>831.39800000000002</v>
      </c>
      <c r="Z33" s="259">
        <v>742.48599999999999</v>
      </c>
      <c r="AA33" s="259">
        <v>533.53700000000003</v>
      </c>
      <c r="AB33" s="259">
        <v>338.726</v>
      </c>
      <c r="AC33" s="259">
        <v>239.291</v>
      </c>
      <c r="AD33" s="259">
        <v>308.66399999999999</v>
      </c>
      <c r="AE33" s="259">
        <v>451.77300000000002</v>
      </c>
      <c r="AF33" s="259">
        <v>572.87800000000004</v>
      </c>
      <c r="AG33" s="259">
        <v>657.59100000000001</v>
      </c>
      <c r="AH33" s="259">
        <v>762.51800000000003</v>
      </c>
      <c r="AI33" s="259">
        <v>856.30799999999999</v>
      </c>
      <c r="AJ33" s="259">
        <v>915.09400000000005</v>
      </c>
      <c r="AK33" s="259">
        <v>910.24599999999998</v>
      </c>
      <c r="AL33" s="259">
        <v>852.87599999999998</v>
      </c>
      <c r="AM33" s="259">
        <v>627.86800000000005</v>
      </c>
      <c r="AN33" s="259">
        <v>481.19099999999997</v>
      </c>
      <c r="AO33" s="259">
        <v>436.46100000000001</v>
      </c>
      <c r="AP33" s="259">
        <v>462.74</v>
      </c>
      <c r="AQ33" s="259">
        <v>556.48199999999997</v>
      </c>
      <c r="AR33" s="259">
        <v>653.70100000000002</v>
      </c>
      <c r="AS33" s="259">
        <v>734.22199999999998</v>
      </c>
      <c r="AT33" s="259">
        <v>803.78099999999995</v>
      </c>
      <c r="AU33" s="259">
        <v>897.726</v>
      </c>
      <c r="AV33" s="259">
        <v>938.99199999999996</v>
      </c>
      <c r="AW33" s="259">
        <v>898.00800000000004</v>
      </c>
      <c r="AX33" s="259">
        <v>720.27200000000005</v>
      </c>
      <c r="AY33" s="259">
        <v>526.93299999999999</v>
      </c>
      <c r="AZ33" s="259">
        <v>405.41500000000002</v>
      </c>
      <c r="BA33" s="259">
        <v>258.90199999999999</v>
      </c>
      <c r="BB33" s="259">
        <v>334.279</v>
      </c>
      <c r="BC33" s="259">
        <v>447.66300000000001</v>
      </c>
      <c r="BD33" s="259">
        <v>564</v>
      </c>
      <c r="BE33" s="259">
        <v>659.22857142999999</v>
      </c>
      <c r="BF33" s="374">
        <v>747.15750000000003</v>
      </c>
      <c r="BG33" s="374">
        <v>840.49300000000005</v>
      </c>
      <c r="BH33" s="374">
        <v>885.33799999999997</v>
      </c>
      <c r="BI33" s="374">
        <v>851.34780000000001</v>
      </c>
      <c r="BJ33" s="374">
        <v>710.15229999999997</v>
      </c>
      <c r="BK33" s="374">
        <v>509.4479</v>
      </c>
      <c r="BL33" s="374">
        <v>346.83960000000002</v>
      </c>
      <c r="BM33" s="374">
        <v>270.91390000000001</v>
      </c>
      <c r="BN33" s="374">
        <v>332.5489</v>
      </c>
      <c r="BO33" s="374">
        <v>450.47789999999998</v>
      </c>
      <c r="BP33" s="374">
        <v>554.9194</v>
      </c>
      <c r="BQ33" s="374">
        <v>635.17489999999998</v>
      </c>
      <c r="BR33" s="374">
        <v>713.29579999999999</v>
      </c>
      <c r="BS33" s="374">
        <v>800.91300000000001</v>
      </c>
      <c r="BT33" s="374">
        <v>855.08339999999998</v>
      </c>
      <c r="BU33" s="374">
        <v>824.81539999999995</v>
      </c>
      <c r="BV33" s="374">
        <v>675.38990000000001</v>
      </c>
    </row>
    <row r="34" spans="1:74" ht="11.1" customHeight="1" x14ac:dyDescent="0.2">
      <c r="A34" s="636" t="s">
        <v>1241</v>
      </c>
      <c r="B34" s="637" t="s">
        <v>1246</v>
      </c>
      <c r="C34" s="259">
        <v>692.74800000000005</v>
      </c>
      <c r="D34" s="259">
        <v>493.86900000000003</v>
      </c>
      <c r="E34" s="259">
        <v>352.45299999999997</v>
      </c>
      <c r="F34" s="259">
        <v>369.03100000000001</v>
      </c>
      <c r="G34" s="259">
        <v>474.81400000000002</v>
      </c>
      <c r="H34" s="259">
        <v>596.14099999999996</v>
      </c>
      <c r="I34" s="259">
        <v>708.79899999999998</v>
      </c>
      <c r="J34" s="259">
        <v>836.31700000000001</v>
      </c>
      <c r="K34" s="259">
        <v>969.57600000000002</v>
      </c>
      <c r="L34" s="259">
        <v>1055.662</v>
      </c>
      <c r="M34" s="259">
        <v>984.79200000000003</v>
      </c>
      <c r="N34" s="259">
        <v>746.44200000000001</v>
      </c>
      <c r="O34" s="259">
        <v>449.673</v>
      </c>
      <c r="P34" s="259">
        <v>237.999</v>
      </c>
      <c r="Q34" s="259">
        <v>142.51300000000001</v>
      </c>
      <c r="R34" s="259">
        <v>179.33799999999999</v>
      </c>
      <c r="S34" s="259">
        <v>317.90100000000001</v>
      </c>
      <c r="T34" s="259">
        <v>471.76499999999999</v>
      </c>
      <c r="U34" s="259">
        <v>625.76400000000001</v>
      </c>
      <c r="V34" s="259">
        <v>788.93</v>
      </c>
      <c r="W34" s="259">
        <v>935.822</v>
      </c>
      <c r="X34" s="259">
        <v>1047.6089999999999</v>
      </c>
      <c r="Y34" s="259">
        <v>972.803</v>
      </c>
      <c r="Z34" s="259">
        <v>854.54499999999996</v>
      </c>
      <c r="AA34" s="259">
        <v>618.38300000000004</v>
      </c>
      <c r="AB34" s="259">
        <v>345.66199999999998</v>
      </c>
      <c r="AC34" s="259">
        <v>252.518</v>
      </c>
      <c r="AD34" s="259">
        <v>309.71899999999999</v>
      </c>
      <c r="AE34" s="259">
        <v>438.863</v>
      </c>
      <c r="AF34" s="259">
        <v>565.72400000000005</v>
      </c>
      <c r="AG34" s="259">
        <v>684.54600000000005</v>
      </c>
      <c r="AH34" s="259">
        <v>831.99199999999996</v>
      </c>
      <c r="AI34" s="259">
        <v>973.04</v>
      </c>
      <c r="AJ34" s="259">
        <v>1095.3969999999999</v>
      </c>
      <c r="AK34" s="259">
        <v>1091.8340000000001</v>
      </c>
      <c r="AL34" s="259">
        <v>988.57600000000002</v>
      </c>
      <c r="AM34" s="259">
        <v>764.67499999999995</v>
      </c>
      <c r="AN34" s="259">
        <v>608.13900000000001</v>
      </c>
      <c r="AO34" s="259">
        <v>543.495</v>
      </c>
      <c r="AP34" s="259">
        <v>566.51300000000003</v>
      </c>
      <c r="AQ34" s="259">
        <v>671.28399999999999</v>
      </c>
      <c r="AR34" s="259">
        <v>763.16099999999994</v>
      </c>
      <c r="AS34" s="259">
        <v>834.06399999999996</v>
      </c>
      <c r="AT34" s="259">
        <v>920.52800000000002</v>
      </c>
      <c r="AU34" s="259">
        <v>1041.7809999999999</v>
      </c>
      <c r="AV34" s="259">
        <v>1133.663</v>
      </c>
      <c r="AW34" s="259">
        <v>1112.086</v>
      </c>
      <c r="AX34" s="259">
        <v>905.71100000000001</v>
      </c>
      <c r="AY34" s="259">
        <v>699.26300000000003</v>
      </c>
      <c r="AZ34" s="259">
        <v>589.54200000000003</v>
      </c>
      <c r="BA34" s="259">
        <v>477.62099999999998</v>
      </c>
      <c r="BB34" s="259">
        <v>525.03200000000004</v>
      </c>
      <c r="BC34" s="259">
        <v>609.476</v>
      </c>
      <c r="BD34" s="259">
        <v>699</v>
      </c>
      <c r="BE34" s="259">
        <v>764.97142856999994</v>
      </c>
      <c r="BF34" s="374">
        <v>873.05380000000002</v>
      </c>
      <c r="BG34" s="374">
        <v>997.98</v>
      </c>
      <c r="BH34" s="374">
        <v>1091.9860000000001</v>
      </c>
      <c r="BI34" s="374">
        <v>1048.0930000000001</v>
      </c>
      <c r="BJ34" s="374">
        <v>868.81399999999996</v>
      </c>
      <c r="BK34" s="374">
        <v>620.75890000000004</v>
      </c>
      <c r="BL34" s="374">
        <v>433.97750000000002</v>
      </c>
      <c r="BM34" s="374">
        <v>346.59629999999999</v>
      </c>
      <c r="BN34" s="374">
        <v>382.03820000000002</v>
      </c>
      <c r="BO34" s="374">
        <v>487.2808</v>
      </c>
      <c r="BP34" s="374">
        <v>603.86490000000003</v>
      </c>
      <c r="BQ34" s="374">
        <v>714.43619999999999</v>
      </c>
      <c r="BR34" s="374">
        <v>833.74</v>
      </c>
      <c r="BS34" s="374">
        <v>962.25220000000002</v>
      </c>
      <c r="BT34" s="374">
        <v>1062.48</v>
      </c>
      <c r="BU34" s="374">
        <v>1024.25</v>
      </c>
      <c r="BV34" s="374">
        <v>829.31730000000005</v>
      </c>
    </row>
    <row r="35" spans="1:74" ht="11.1" customHeight="1" x14ac:dyDescent="0.2">
      <c r="A35" s="636" t="s">
        <v>1242</v>
      </c>
      <c r="B35" s="637" t="s">
        <v>1247</v>
      </c>
      <c r="C35" s="259">
        <v>950.36300000000006</v>
      </c>
      <c r="D35" s="259">
        <v>777.56700000000001</v>
      </c>
      <c r="E35" s="259">
        <v>664.55799999999999</v>
      </c>
      <c r="F35" s="259">
        <v>713.51300000000003</v>
      </c>
      <c r="G35" s="259">
        <v>847.48599999999999</v>
      </c>
      <c r="H35" s="259">
        <v>938.33900000000006</v>
      </c>
      <c r="I35" s="259">
        <v>1010.09</v>
      </c>
      <c r="J35" s="259">
        <v>1048.7619999999999</v>
      </c>
      <c r="K35" s="259">
        <v>1141.2170000000001</v>
      </c>
      <c r="L35" s="259">
        <v>1228.491</v>
      </c>
      <c r="M35" s="259">
        <v>1170.7729999999999</v>
      </c>
      <c r="N35" s="259">
        <v>990.74400000000003</v>
      </c>
      <c r="O35" s="259">
        <v>668.54</v>
      </c>
      <c r="P35" s="259">
        <v>452.77800000000002</v>
      </c>
      <c r="Q35" s="259">
        <v>337.59199999999998</v>
      </c>
      <c r="R35" s="259">
        <v>426.79300000000001</v>
      </c>
      <c r="S35" s="259">
        <v>560.42899999999997</v>
      </c>
      <c r="T35" s="259">
        <v>666.01499999999999</v>
      </c>
      <c r="U35" s="259">
        <v>755.57899999999995</v>
      </c>
      <c r="V35" s="259">
        <v>806.41800000000001</v>
      </c>
      <c r="W35" s="259">
        <v>929.01199999999994</v>
      </c>
      <c r="X35" s="259">
        <v>1090.604</v>
      </c>
      <c r="Y35" s="259">
        <v>1084.413</v>
      </c>
      <c r="Z35" s="259">
        <v>1044.8330000000001</v>
      </c>
      <c r="AA35" s="259">
        <v>831.26800000000003</v>
      </c>
      <c r="AB35" s="259">
        <v>576.01900000000001</v>
      </c>
      <c r="AC35" s="259">
        <v>574.91800000000001</v>
      </c>
      <c r="AD35" s="259">
        <v>749.66800000000001</v>
      </c>
      <c r="AE35" s="259">
        <v>920.72699999999998</v>
      </c>
      <c r="AF35" s="259">
        <v>1002.252</v>
      </c>
      <c r="AG35" s="259">
        <v>1050.0039999999999</v>
      </c>
      <c r="AH35" s="259">
        <v>1095.8119999999999</v>
      </c>
      <c r="AI35" s="259">
        <v>1206.329</v>
      </c>
      <c r="AJ35" s="259">
        <v>1321.297</v>
      </c>
      <c r="AK35" s="259">
        <v>1332.421</v>
      </c>
      <c r="AL35" s="259">
        <v>1303.7370000000001</v>
      </c>
      <c r="AM35" s="259">
        <v>1097.8699999999999</v>
      </c>
      <c r="AN35" s="259">
        <v>1022.966</v>
      </c>
      <c r="AO35" s="259">
        <v>1080</v>
      </c>
      <c r="AP35" s="259">
        <v>1159.0930000000001</v>
      </c>
      <c r="AQ35" s="259">
        <v>1236.4559999999999</v>
      </c>
      <c r="AR35" s="259">
        <v>1235.6489999999999</v>
      </c>
      <c r="AS35" s="259">
        <v>1202.02</v>
      </c>
      <c r="AT35" s="259">
        <v>1158.018</v>
      </c>
      <c r="AU35" s="259">
        <v>1184.829</v>
      </c>
      <c r="AV35" s="259">
        <v>1333.8589999999999</v>
      </c>
      <c r="AW35" s="259">
        <v>1360.797</v>
      </c>
      <c r="AX35" s="259">
        <v>1170.1030000000001</v>
      </c>
      <c r="AY35" s="259">
        <v>1005.552</v>
      </c>
      <c r="AZ35" s="259">
        <v>980.96199999999999</v>
      </c>
      <c r="BA35" s="259">
        <v>947.20299999999997</v>
      </c>
      <c r="BB35" s="259">
        <v>1023.649</v>
      </c>
      <c r="BC35" s="259">
        <v>1111.6420000000001</v>
      </c>
      <c r="BD35" s="259">
        <v>1151</v>
      </c>
      <c r="BE35" s="259">
        <v>1112.5999999999999</v>
      </c>
      <c r="BF35" s="374">
        <v>1116.856</v>
      </c>
      <c r="BG35" s="374">
        <v>1206.1179999999999</v>
      </c>
      <c r="BH35" s="374">
        <v>1308.77</v>
      </c>
      <c r="BI35" s="374">
        <v>1297.6559999999999</v>
      </c>
      <c r="BJ35" s="374">
        <v>1181.3109999999999</v>
      </c>
      <c r="BK35" s="374">
        <v>971.25729999999999</v>
      </c>
      <c r="BL35" s="374">
        <v>816.35509999999999</v>
      </c>
      <c r="BM35" s="374">
        <v>807.76199999999994</v>
      </c>
      <c r="BN35" s="374">
        <v>888.40039999999999</v>
      </c>
      <c r="BO35" s="374">
        <v>988.97569999999996</v>
      </c>
      <c r="BP35" s="374">
        <v>1036.049</v>
      </c>
      <c r="BQ35" s="374">
        <v>1061.3630000000001</v>
      </c>
      <c r="BR35" s="374">
        <v>1072.8530000000001</v>
      </c>
      <c r="BS35" s="374">
        <v>1166.3240000000001</v>
      </c>
      <c r="BT35" s="374">
        <v>1274.759</v>
      </c>
      <c r="BU35" s="374">
        <v>1277.0219999999999</v>
      </c>
      <c r="BV35" s="374">
        <v>1138.0940000000001</v>
      </c>
    </row>
    <row r="36" spans="1:74" ht="11.1" customHeight="1" x14ac:dyDescent="0.2">
      <c r="A36" s="636" t="s">
        <v>1243</v>
      </c>
      <c r="B36" s="744" t="s">
        <v>1248</v>
      </c>
      <c r="C36" s="259">
        <v>170.239</v>
      </c>
      <c r="D36" s="259">
        <v>144.70500000000001</v>
      </c>
      <c r="E36" s="259">
        <v>129.036</v>
      </c>
      <c r="F36" s="259">
        <v>124.639</v>
      </c>
      <c r="G36" s="259">
        <v>134.489</v>
      </c>
      <c r="H36" s="259">
        <v>147.90199999999999</v>
      </c>
      <c r="I36" s="259">
        <v>162.11500000000001</v>
      </c>
      <c r="J36" s="259">
        <v>182.10300000000001</v>
      </c>
      <c r="K36" s="259">
        <v>201.048</v>
      </c>
      <c r="L36" s="259">
        <v>214.04499999999999</v>
      </c>
      <c r="M36" s="259">
        <v>209.6</v>
      </c>
      <c r="N36" s="259">
        <v>173.398</v>
      </c>
      <c r="O36" s="259">
        <v>137.37799999999999</v>
      </c>
      <c r="P36" s="259">
        <v>102.50700000000001</v>
      </c>
      <c r="Q36" s="259">
        <v>83.983000000000004</v>
      </c>
      <c r="R36" s="259">
        <v>82.058000000000007</v>
      </c>
      <c r="S36" s="259">
        <v>98.716999999999999</v>
      </c>
      <c r="T36" s="259">
        <v>121.623</v>
      </c>
      <c r="U36" s="259">
        <v>140.46100000000001</v>
      </c>
      <c r="V36" s="259">
        <v>157.71600000000001</v>
      </c>
      <c r="W36" s="259">
        <v>174.61</v>
      </c>
      <c r="X36" s="259">
        <v>187.375</v>
      </c>
      <c r="Y36" s="259">
        <v>174.78299999999999</v>
      </c>
      <c r="Z36" s="259">
        <v>151.84100000000001</v>
      </c>
      <c r="AA36" s="259">
        <v>130.96600000000001</v>
      </c>
      <c r="AB36" s="259">
        <v>115.88200000000001</v>
      </c>
      <c r="AC36" s="259">
        <v>113.34099999999999</v>
      </c>
      <c r="AD36" s="259">
        <v>116.13200000000001</v>
      </c>
      <c r="AE36" s="259">
        <v>135.19300000000001</v>
      </c>
      <c r="AF36" s="259">
        <v>154.61099999999999</v>
      </c>
      <c r="AG36" s="259">
        <v>171.815</v>
      </c>
      <c r="AH36" s="259">
        <v>187.11600000000001</v>
      </c>
      <c r="AI36" s="259">
        <v>203.226</v>
      </c>
      <c r="AJ36" s="259">
        <v>214.69200000000001</v>
      </c>
      <c r="AK36" s="259">
        <v>207.32300000000001</v>
      </c>
      <c r="AL36" s="259">
        <v>185.72900000000001</v>
      </c>
      <c r="AM36" s="259">
        <v>155.61799999999999</v>
      </c>
      <c r="AN36" s="259">
        <v>143.12899999999999</v>
      </c>
      <c r="AO36" s="259">
        <v>144.05600000000001</v>
      </c>
      <c r="AP36" s="259">
        <v>151.738</v>
      </c>
      <c r="AQ36" s="259">
        <v>176.251</v>
      </c>
      <c r="AR36" s="259">
        <v>196.01300000000001</v>
      </c>
      <c r="AS36" s="259">
        <v>207.988</v>
      </c>
      <c r="AT36" s="259">
        <v>218.798</v>
      </c>
      <c r="AU36" s="259">
        <v>232.21700000000001</v>
      </c>
      <c r="AV36" s="259">
        <v>248.10900000000001</v>
      </c>
      <c r="AW36" s="259">
        <v>251.25299999999999</v>
      </c>
      <c r="AX36" s="259">
        <v>204.43600000000001</v>
      </c>
      <c r="AY36" s="259">
        <v>159.19999999999999</v>
      </c>
      <c r="AZ36" s="259">
        <v>140.52500000000001</v>
      </c>
      <c r="BA36" s="259">
        <v>141.654</v>
      </c>
      <c r="BB36" s="259">
        <v>151.00299999999999</v>
      </c>
      <c r="BC36" s="259">
        <v>166.70099999999999</v>
      </c>
      <c r="BD36" s="259">
        <v>187</v>
      </c>
      <c r="BE36" s="259">
        <v>201.28571428999999</v>
      </c>
      <c r="BF36" s="374">
        <v>218.03039999999999</v>
      </c>
      <c r="BG36" s="374">
        <v>235.5607</v>
      </c>
      <c r="BH36" s="374">
        <v>245.8014</v>
      </c>
      <c r="BI36" s="374">
        <v>237.72120000000001</v>
      </c>
      <c r="BJ36" s="374">
        <v>207.15889999999999</v>
      </c>
      <c r="BK36" s="374">
        <v>169.97980000000001</v>
      </c>
      <c r="BL36" s="374">
        <v>147.9665</v>
      </c>
      <c r="BM36" s="374">
        <v>135.9246</v>
      </c>
      <c r="BN36" s="374">
        <v>136.3579</v>
      </c>
      <c r="BO36" s="374">
        <v>152.59899999999999</v>
      </c>
      <c r="BP36" s="374">
        <v>171.97479999999999</v>
      </c>
      <c r="BQ36" s="374">
        <v>188.88980000000001</v>
      </c>
      <c r="BR36" s="374">
        <v>204.6968</v>
      </c>
      <c r="BS36" s="374">
        <v>222.74809999999999</v>
      </c>
      <c r="BT36" s="374">
        <v>235.49260000000001</v>
      </c>
      <c r="BU36" s="374">
        <v>233.11750000000001</v>
      </c>
      <c r="BV36" s="374">
        <v>203.72239999999999</v>
      </c>
    </row>
    <row r="37" spans="1:74" ht="11.1" customHeight="1" x14ac:dyDescent="0.2">
      <c r="A37" s="636" t="s">
        <v>1244</v>
      </c>
      <c r="B37" s="744" t="s">
        <v>1249</v>
      </c>
      <c r="C37" s="259">
        <v>271.697</v>
      </c>
      <c r="D37" s="259">
        <v>249.46299999999999</v>
      </c>
      <c r="E37" s="259">
        <v>256.31099999999998</v>
      </c>
      <c r="F37" s="259">
        <v>271.18099999999998</v>
      </c>
      <c r="G37" s="259">
        <v>309.12900000000002</v>
      </c>
      <c r="H37" s="259">
        <v>338.02800000000002</v>
      </c>
      <c r="I37" s="259">
        <v>360.57</v>
      </c>
      <c r="J37" s="259">
        <v>366.25799999999998</v>
      </c>
      <c r="K37" s="259">
        <v>377.971</v>
      </c>
      <c r="L37" s="259">
        <v>386.642</v>
      </c>
      <c r="M37" s="259">
        <v>367.67899999999997</v>
      </c>
      <c r="N37" s="259">
        <v>270.774</v>
      </c>
      <c r="O37" s="259">
        <v>197.953</v>
      </c>
      <c r="P37" s="259">
        <v>115.235</v>
      </c>
      <c r="Q37" s="259">
        <v>104.941</v>
      </c>
      <c r="R37" s="259">
        <v>144.268</v>
      </c>
      <c r="S37" s="259">
        <v>200.453</v>
      </c>
      <c r="T37" s="259">
        <v>249.196</v>
      </c>
      <c r="U37" s="259">
        <v>274.72500000000002</v>
      </c>
      <c r="V37" s="259">
        <v>302.75200000000001</v>
      </c>
      <c r="W37" s="259">
        <v>318.02</v>
      </c>
      <c r="X37" s="259">
        <v>345.64</v>
      </c>
      <c r="Y37" s="259">
        <v>339.20100000000002</v>
      </c>
      <c r="Z37" s="259">
        <v>322.52</v>
      </c>
      <c r="AA37" s="259">
        <v>275.97699999999998</v>
      </c>
      <c r="AB37" s="259">
        <v>273.15100000000001</v>
      </c>
      <c r="AC37" s="259">
        <v>275.67700000000002</v>
      </c>
      <c r="AD37" s="259">
        <v>293.55700000000002</v>
      </c>
      <c r="AE37" s="259">
        <v>325.45600000000002</v>
      </c>
      <c r="AF37" s="259">
        <v>335.995</v>
      </c>
      <c r="AG37" s="259">
        <v>344.21499999999997</v>
      </c>
      <c r="AH37" s="259">
        <v>347.827</v>
      </c>
      <c r="AI37" s="259">
        <v>358.94099999999997</v>
      </c>
      <c r="AJ37" s="259">
        <v>379.50099999999998</v>
      </c>
      <c r="AK37" s="259">
        <v>368.875</v>
      </c>
      <c r="AL37" s="259">
        <v>319.74</v>
      </c>
      <c r="AM37" s="259">
        <v>276.19600000000003</v>
      </c>
      <c r="AN37" s="259">
        <v>262.56599999999997</v>
      </c>
      <c r="AO37" s="259">
        <v>265.79199999999997</v>
      </c>
      <c r="AP37" s="259">
        <v>286.99299999999999</v>
      </c>
      <c r="AQ37" s="259">
        <v>305.68099999999998</v>
      </c>
      <c r="AR37" s="259">
        <v>315.78899999999999</v>
      </c>
      <c r="AS37" s="259">
        <v>316.16399999999999</v>
      </c>
      <c r="AT37" s="259">
        <v>314.524</v>
      </c>
      <c r="AU37" s="259">
        <v>321.43799999999999</v>
      </c>
      <c r="AV37" s="259">
        <v>331.21899999999999</v>
      </c>
      <c r="AW37" s="259">
        <v>328.428</v>
      </c>
      <c r="AX37" s="259">
        <v>271.43599999999998</v>
      </c>
      <c r="AY37" s="259">
        <v>209.62299999999999</v>
      </c>
      <c r="AZ37" s="259">
        <v>200.68899999999999</v>
      </c>
      <c r="BA37" s="259">
        <v>218.75800000000001</v>
      </c>
      <c r="BB37" s="259">
        <v>237.82599999999999</v>
      </c>
      <c r="BC37" s="259">
        <v>270.048</v>
      </c>
      <c r="BD37" s="259">
        <v>287</v>
      </c>
      <c r="BE37" s="259">
        <v>294.62857143000002</v>
      </c>
      <c r="BF37" s="374">
        <v>295.3415</v>
      </c>
      <c r="BG37" s="374">
        <v>314.43619999999999</v>
      </c>
      <c r="BH37" s="374">
        <v>339.23140000000001</v>
      </c>
      <c r="BI37" s="374">
        <v>334.80959999999999</v>
      </c>
      <c r="BJ37" s="374">
        <v>283.29070000000002</v>
      </c>
      <c r="BK37" s="374">
        <v>223.48050000000001</v>
      </c>
      <c r="BL37" s="374">
        <v>196.1515</v>
      </c>
      <c r="BM37" s="374">
        <v>201.40469999999999</v>
      </c>
      <c r="BN37" s="374">
        <v>227.31890000000001</v>
      </c>
      <c r="BO37" s="374">
        <v>264.15390000000002</v>
      </c>
      <c r="BP37" s="374">
        <v>295.22430000000003</v>
      </c>
      <c r="BQ37" s="374">
        <v>306.67469999999997</v>
      </c>
      <c r="BR37" s="374">
        <v>304.99939999999998</v>
      </c>
      <c r="BS37" s="374">
        <v>314.81020000000001</v>
      </c>
      <c r="BT37" s="374">
        <v>333.7629</v>
      </c>
      <c r="BU37" s="374">
        <v>328.76710000000003</v>
      </c>
      <c r="BV37" s="374">
        <v>278.16390000000001</v>
      </c>
    </row>
    <row r="38" spans="1:74" ht="11.1" customHeight="1" x14ac:dyDescent="0.2">
      <c r="A38" s="636" t="s">
        <v>1250</v>
      </c>
      <c r="B38" s="743" t="s">
        <v>558</v>
      </c>
      <c r="C38" s="255">
        <v>8.9559999999999995</v>
      </c>
      <c r="D38" s="255">
        <v>13.913</v>
      </c>
      <c r="E38" s="255">
        <v>13.743</v>
      </c>
      <c r="F38" s="255">
        <v>14.327999999999999</v>
      </c>
      <c r="G38" s="255">
        <v>15.276999999999999</v>
      </c>
      <c r="H38" s="255">
        <v>16.187000000000001</v>
      </c>
      <c r="I38" s="255">
        <v>17.087</v>
      </c>
      <c r="J38" s="255">
        <v>18.568999999999999</v>
      </c>
      <c r="K38" s="255">
        <v>20.454999999999998</v>
      </c>
      <c r="L38" s="255">
        <v>22.149000000000001</v>
      </c>
      <c r="M38" s="255">
        <v>21.244</v>
      </c>
      <c r="N38" s="255">
        <v>19.818999999999999</v>
      </c>
      <c r="O38" s="255">
        <v>20.042999999999999</v>
      </c>
      <c r="P38" s="255">
        <v>19.667999999999999</v>
      </c>
      <c r="Q38" s="255">
        <v>20.565999999999999</v>
      </c>
      <c r="R38" s="255">
        <v>20.446999999999999</v>
      </c>
      <c r="S38" s="255">
        <v>20.704999999999998</v>
      </c>
      <c r="T38" s="255">
        <v>22.251999999999999</v>
      </c>
      <c r="U38" s="255">
        <v>22.507999999999999</v>
      </c>
      <c r="V38" s="255">
        <v>23.254000000000001</v>
      </c>
      <c r="W38" s="255">
        <v>23.82</v>
      </c>
      <c r="X38" s="255">
        <v>23.713999999999999</v>
      </c>
      <c r="Y38" s="255">
        <v>24.271999999999998</v>
      </c>
      <c r="Z38" s="255">
        <v>24.997</v>
      </c>
      <c r="AA38" s="255">
        <v>24.811</v>
      </c>
      <c r="AB38" s="255">
        <v>24.626000000000001</v>
      </c>
      <c r="AC38" s="255">
        <v>24.390999999999998</v>
      </c>
      <c r="AD38" s="255">
        <v>24.207999999999998</v>
      </c>
      <c r="AE38" s="255">
        <v>24.279</v>
      </c>
      <c r="AF38" s="255">
        <v>24.356999999999999</v>
      </c>
      <c r="AG38" s="255">
        <v>24.527999999999999</v>
      </c>
      <c r="AH38" s="255">
        <v>24.635000000000002</v>
      </c>
      <c r="AI38" s="255">
        <v>24.542999999999999</v>
      </c>
      <c r="AJ38" s="255">
        <v>24.594999999999999</v>
      </c>
      <c r="AK38" s="255">
        <v>24.460999999999999</v>
      </c>
      <c r="AL38" s="255">
        <v>24.318999999999999</v>
      </c>
      <c r="AM38" s="255">
        <v>24.295000000000002</v>
      </c>
      <c r="AN38" s="255">
        <v>24.79</v>
      </c>
      <c r="AO38" s="255">
        <v>25.241</v>
      </c>
      <c r="AP38" s="255">
        <v>26.681999999999999</v>
      </c>
      <c r="AQ38" s="255">
        <v>28.638999999999999</v>
      </c>
      <c r="AR38" s="255">
        <v>30.108000000000001</v>
      </c>
      <c r="AS38" s="255">
        <v>32.084000000000003</v>
      </c>
      <c r="AT38" s="255">
        <v>34.081000000000003</v>
      </c>
      <c r="AU38" s="255">
        <v>35.558999999999997</v>
      </c>
      <c r="AV38" s="255">
        <v>35.262999999999998</v>
      </c>
      <c r="AW38" s="255">
        <v>34.392000000000003</v>
      </c>
      <c r="AX38" s="255">
        <v>32.601999999999997</v>
      </c>
      <c r="AY38" s="255">
        <v>30.388999999999999</v>
      </c>
      <c r="AZ38" s="255">
        <v>28.981000000000002</v>
      </c>
      <c r="BA38" s="255">
        <v>27.408999999999999</v>
      </c>
      <c r="BB38" s="255">
        <v>28.484999999999999</v>
      </c>
      <c r="BC38" s="255">
        <v>30.01</v>
      </c>
      <c r="BD38" s="255">
        <v>31.478999999999999</v>
      </c>
      <c r="BE38" s="255">
        <v>33.454999999999998</v>
      </c>
      <c r="BF38" s="342">
        <v>33.454999999999998</v>
      </c>
      <c r="BG38" s="342">
        <v>33.454999999999998</v>
      </c>
      <c r="BH38" s="342">
        <v>33.454999999999998</v>
      </c>
      <c r="BI38" s="342">
        <v>33.454999999999998</v>
      </c>
      <c r="BJ38" s="342">
        <v>33.454999999999998</v>
      </c>
      <c r="BK38" s="342">
        <v>33.454999999999998</v>
      </c>
      <c r="BL38" s="342">
        <v>33.454999999999998</v>
      </c>
      <c r="BM38" s="342">
        <v>33.454999999999998</v>
      </c>
      <c r="BN38" s="342">
        <v>33.454999999999998</v>
      </c>
      <c r="BO38" s="342">
        <v>33.454999999999998</v>
      </c>
      <c r="BP38" s="342">
        <v>33.454999999999998</v>
      </c>
      <c r="BQ38" s="342">
        <v>33.454999999999998</v>
      </c>
      <c r="BR38" s="342">
        <v>33.454999999999998</v>
      </c>
      <c r="BS38" s="342">
        <v>33.454999999999998</v>
      </c>
      <c r="BT38" s="342">
        <v>33.454999999999998</v>
      </c>
      <c r="BU38" s="342">
        <v>33.454999999999998</v>
      </c>
      <c r="BV38" s="342">
        <v>33.454999999999998</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836" t="s">
        <v>1018</v>
      </c>
      <c r="C40" s="833"/>
      <c r="D40" s="833"/>
      <c r="E40" s="833"/>
      <c r="F40" s="833"/>
      <c r="G40" s="833"/>
      <c r="H40" s="833"/>
      <c r="I40" s="833"/>
      <c r="J40" s="833"/>
      <c r="K40" s="833"/>
      <c r="L40" s="833"/>
      <c r="M40" s="833"/>
      <c r="N40" s="833"/>
      <c r="O40" s="833"/>
      <c r="P40" s="833"/>
      <c r="Q40" s="833"/>
      <c r="AY40" s="527"/>
      <c r="AZ40" s="527"/>
      <c r="BA40" s="527"/>
      <c r="BB40" s="527"/>
      <c r="BC40" s="527"/>
      <c r="BD40" s="527"/>
      <c r="BE40" s="527"/>
      <c r="BF40" s="678"/>
      <c r="BG40" s="527"/>
      <c r="BH40" s="527"/>
      <c r="BI40" s="527"/>
      <c r="BJ40" s="527"/>
    </row>
    <row r="41" spans="1:74" s="449" customFormat="1" ht="12" customHeight="1" x14ac:dyDescent="0.2">
      <c r="A41" s="448"/>
      <c r="B41" s="856" t="s">
        <v>1071</v>
      </c>
      <c r="C41" s="823"/>
      <c r="D41" s="823"/>
      <c r="E41" s="823"/>
      <c r="F41" s="823"/>
      <c r="G41" s="823"/>
      <c r="H41" s="823"/>
      <c r="I41" s="823"/>
      <c r="J41" s="823"/>
      <c r="K41" s="823"/>
      <c r="L41" s="823"/>
      <c r="M41" s="823"/>
      <c r="N41" s="823"/>
      <c r="O41" s="823"/>
      <c r="P41" s="823"/>
      <c r="Q41" s="819"/>
      <c r="AY41" s="528"/>
      <c r="AZ41" s="528"/>
      <c r="BA41" s="528"/>
      <c r="BB41" s="648"/>
      <c r="BC41" s="528"/>
      <c r="BD41" s="528"/>
      <c r="BE41" s="528"/>
      <c r="BF41" s="679"/>
      <c r="BG41" s="528"/>
      <c r="BH41" s="528"/>
      <c r="BI41" s="528"/>
      <c r="BJ41" s="528"/>
    </row>
    <row r="42" spans="1:74" s="449" customFormat="1" ht="12" customHeight="1" x14ac:dyDescent="0.2">
      <c r="A42" s="448"/>
      <c r="B42" s="865" t="s">
        <v>1075</v>
      </c>
      <c r="C42" s="823"/>
      <c r="D42" s="823"/>
      <c r="E42" s="823"/>
      <c r="F42" s="823"/>
      <c r="G42" s="823"/>
      <c r="H42" s="823"/>
      <c r="I42" s="823"/>
      <c r="J42" s="823"/>
      <c r="K42" s="823"/>
      <c r="L42" s="823"/>
      <c r="M42" s="823"/>
      <c r="N42" s="823"/>
      <c r="O42" s="823"/>
      <c r="P42" s="823"/>
      <c r="Q42" s="819"/>
      <c r="Y42" s="745"/>
      <c r="Z42" s="745"/>
      <c r="AA42" s="745"/>
      <c r="AB42" s="745"/>
      <c r="AY42" s="528"/>
      <c r="AZ42" s="528"/>
      <c r="BA42" s="528"/>
      <c r="BB42" s="528"/>
      <c r="BC42" s="528"/>
      <c r="BD42" s="528"/>
      <c r="BE42" s="528"/>
      <c r="BF42" s="679"/>
      <c r="BG42" s="528"/>
      <c r="BH42" s="528"/>
      <c r="BI42" s="528"/>
      <c r="BJ42" s="528"/>
    </row>
    <row r="43" spans="1:74" s="449" customFormat="1" ht="12" customHeight="1" x14ac:dyDescent="0.2">
      <c r="A43" s="448"/>
      <c r="B43" s="865" t="s">
        <v>1076</v>
      </c>
      <c r="C43" s="823"/>
      <c r="D43" s="823"/>
      <c r="E43" s="823"/>
      <c r="F43" s="823"/>
      <c r="G43" s="823"/>
      <c r="H43" s="823"/>
      <c r="I43" s="823"/>
      <c r="J43" s="823"/>
      <c r="K43" s="823"/>
      <c r="L43" s="823"/>
      <c r="M43" s="823"/>
      <c r="N43" s="823"/>
      <c r="O43" s="823"/>
      <c r="P43" s="823"/>
      <c r="Q43" s="819"/>
      <c r="AY43" s="528"/>
      <c r="AZ43" s="528"/>
      <c r="BA43" s="528"/>
      <c r="BB43" s="528"/>
      <c r="BC43" s="528"/>
      <c r="BD43" s="528"/>
      <c r="BE43" s="528"/>
      <c r="BF43" s="679"/>
      <c r="BG43" s="528"/>
      <c r="BH43" s="528"/>
      <c r="BI43" s="528"/>
      <c r="BJ43" s="528"/>
    </row>
    <row r="44" spans="1:74" s="449" customFormat="1" ht="12" customHeight="1" x14ac:dyDescent="0.2">
      <c r="A44" s="448"/>
      <c r="B44" s="863" t="s">
        <v>1251</v>
      </c>
      <c r="C44" s="819"/>
      <c r="D44" s="819"/>
      <c r="E44" s="819"/>
      <c r="F44" s="819"/>
      <c r="G44" s="819"/>
      <c r="H44" s="819"/>
      <c r="I44" s="819"/>
      <c r="J44" s="819"/>
      <c r="K44" s="819"/>
      <c r="L44" s="819"/>
      <c r="M44" s="819"/>
      <c r="N44" s="819"/>
      <c r="O44" s="819"/>
      <c r="P44" s="819"/>
      <c r="Q44" s="819"/>
      <c r="AY44" s="528"/>
      <c r="AZ44" s="528"/>
      <c r="BA44" s="528"/>
      <c r="BB44" s="528"/>
      <c r="BC44" s="528"/>
      <c r="BD44" s="528"/>
      <c r="BE44" s="528"/>
      <c r="BF44" s="679"/>
      <c r="BG44" s="528"/>
      <c r="BH44" s="528"/>
      <c r="BI44" s="528"/>
      <c r="BJ44" s="528"/>
    </row>
    <row r="45" spans="1:74" s="449" customFormat="1" ht="12" customHeight="1" x14ac:dyDescent="0.2">
      <c r="A45" s="448"/>
      <c r="B45" s="822" t="s">
        <v>1043</v>
      </c>
      <c r="C45" s="823"/>
      <c r="D45" s="823"/>
      <c r="E45" s="823"/>
      <c r="F45" s="823"/>
      <c r="G45" s="823"/>
      <c r="H45" s="823"/>
      <c r="I45" s="823"/>
      <c r="J45" s="823"/>
      <c r="K45" s="823"/>
      <c r="L45" s="823"/>
      <c r="M45" s="823"/>
      <c r="N45" s="823"/>
      <c r="O45" s="823"/>
      <c r="P45" s="823"/>
      <c r="Q45" s="819"/>
      <c r="AY45" s="528"/>
      <c r="AZ45" s="528"/>
      <c r="BA45" s="528"/>
      <c r="BB45" s="528"/>
      <c r="BC45" s="528"/>
      <c r="BD45" s="528"/>
      <c r="BE45" s="528"/>
      <c r="BF45" s="679"/>
      <c r="BG45" s="528"/>
      <c r="BH45" s="528"/>
      <c r="BI45" s="528"/>
      <c r="BJ45" s="528"/>
    </row>
    <row r="46" spans="1:74" s="449" customFormat="1" ht="12" customHeight="1" x14ac:dyDescent="0.2">
      <c r="A46" s="448"/>
      <c r="B46" s="864" t="s">
        <v>1080</v>
      </c>
      <c r="C46" s="864"/>
      <c r="D46" s="864"/>
      <c r="E46" s="864"/>
      <c r="F46" s="864"/>
      <c r="G46" s="864"/>
      <c r="H46" s="864"/>
      <c r="I46" s="864"/>
      <c r="J46" s="864"/>
      <c r="K46" s="864"/>
      <c r="L46" s="864"/>
      <c r="M46" s="864"/>
      <c r="N46" s="864"/>
      <c r="O46" s="864"/>
      <c r="P46" s="864"/>
      <c r="Q46" s="819"/>
      <c r="AY46" s="528"/>
      <c r="AZ46" s="528"/>
      <c r="BA46" s="528"/>
      <c r="BB46" s="528"/>
      <c r="BC46" s="528"/>
      <c r="BD46" s="528"/>
      <c r="BE46" s="528"/>
      <c r="BF46" s="679"/>
      <c r="BG46" s="528"/>
      <c r="BH46" s="528"/>
      <c r="BI46" s="528"/>
      <c r="BJ46" s="528"/>
    </row>
    <row r="47" spans="1:74" s="449" customFormat="1" ht="22.35" customHeight="1" x14ac:dyDescent="0.2">
      <c r="A47" s="448"/>
      <c r="B47" s="822" t="s">
        <v>1081</v>
      </c>
      <c r="C47" s="823"/>
      <c r="D47" s="823"/>
      <c r="E47" s="823"/>
      <c r="F47" s="823"/>
      <c r="G47" s="823"/>
      <c r="H47" s="823"/>
      <c r="I47" s="823"/>
      <c r="J47" s="823"/>
      <c r="K47" s="823"/>
      <c r="L47" s="823"/>
      <c r="M47" s="823"/>
      <c r="N47" s="823"/>
      <c r="O47" s="823"/>
      <c r="P47" s="823"/>
      <c r="Q47" s="819"/>
      <c r="AY47" s="528"/>
      <c r="AZ47" s="528"/>
      <c r="BA47" s="528"/>
      <c r="BB47" s="528"/>
      <c r="BC47" s="528"/>
      <c r="BD47" s="528"/>
      <c r="BE47" s="528"/>
      <c r="BF47" s="679"/>
      <c r="BG47" s="528"/>
      <c r="BH47" s="528"/>
      <c r="BI47" s="528"/>
      <c r="BJ47" s="528"/>
    </row>
    <row r="48" spans="1:74" s="449" customFormat="1" ht="12" customHeight="1" x14ac:dyDescent="0.2">
      <c r="A48" s="448"/>
      <c r="B48" s="817" t="s">
        <v>1047</v>
      </c>
      <c r="C48" s="818"/>
      <c r="D48" s="818"/>
      <c r="E48" s="818"/>
      <c r="F48" s="818"/>
      <c r="G48" s="818"/>
      <c r="H48" s="818"/>
      <c r="I48" s="818"/>
      <c r="J48" s="818"/>
      <c r="K48" s="818"/>
      <c r="L48" s="818"/>
      <c r="M48" s="818"/>
      <c r="N48" s="818"/>
      <c r="O48" s="818"/>
      <c r="P48" s="818"/>
      <c r="Q48" s="819"/>
      <c r="AY48" s="528"/>
      <c r="AZ48" s="528"/>
      <c r="BA48" s="528"/>
      <c r="BB48" s="528"/>
      <c r="BC48" s="528"/>
      <c r="BD48" s="528"/>
      <c r="BE48" s="528"/>
      <c r="BF48" s="679"/>
      <c r="BG48" s="528"/>
      <c r="BH48" s="528"/>
      <c r="BI48" s="528"/>
      <c r="BJ48" s="528"/>
    </row>
    <row r="49" spans="1:74" s="450" customFormat="1" ht="12" customHeight="1" x14ac:dyDescent="0.2">
      <c r="A49" s="436"/>
      <c r="B49" s="839" t="s">
        <v>1156</v>
      </c>
      <c r="C49" s="819"/>
      <c r="D49" s="819"/>
      <c r="E49" s="819"/>
      <c r="F49" s="819"/>
      <c r="G49" s="819"/>
      <c r="H49" s="819"/>
      <c r="I49" s="819"/>
      <c r="J49" s="819"/>
      <c r="K49" s="819"/>
      <c r="L49" s="819"/>
      <c r="M49" s="819"/>
      <c r="N49" s="819"/>
      <c r="O49" s="819"/>
      <c r="P49" s="819"/>
      <c r="Q49" s="819"/>
      <c r="AY49" s="529"/>
      <c r="AZ49" s="529"/>
      <c r="BA49" s="529"/>
      <c r="BB49" s="529"/>
      <c r="BC49" s="529"/>
      <c r="BD49" s="529"/>
      <c r="BE49" s="529"/>
      <c r="BF49" s="680"/>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1"/>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H21" sqref="BH21"/>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2" customWidth="1"/>
    <col min="60" max="62" width="6.5703125" style="392" customWidth="1"/>
    <col min="63" max="74" width="6.5703125" style="6" customWidth="1"/>
    <col min="75" max="16384" width="9.5703125" style="6"/>
  </cols>
  <sheetData>
    <row r="1" spans="1:74" ht="13.35" customHeight="1" x14ac:dyDescent="0.2">
      <c r="A1" s="825" t="s">
        <v>997</v>
      </c>
      <c r="B1" s="868" t="s">
        <v>140</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M1" s="85"/>
    </row>
    <row r="2" spans="1:74" s="72" customFormat="1" ht="12.75" x14ac:dyDescent="0.2">
      <c r="A2" s="826"/>
      <c r="B2" s="542" t="str">
        <f>"U.S. Energy Information Administration  |  Short-Term Energy Outlook  - "&amp;Dates!D1</f>
        <v>U.S. Energy Information Administration  |  Short-Term Energy Outlook  - August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7"/>
      <c r="BH2" s="396"/>
      <c r="BI2" s="396"/>
      <c r="BJ2" s="396"/>
    </row>
    <row r="3" spans="1:74" s="12" customFormat="1" ht="12.75" x14ac:dyDescent="0.2">
      <c r="A3" s="14"/>
      <c r="B3" s="1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933</v>
      </c>
      <c r="B6" s="188" t="s">
        <v>9</v>
      </c>
      <c r="C6" s="214">
        <v>3.422212</v>
      </c>
      <c r="D6" s="214">
        <v>3.4232399999999998</v>
      </c>
      <c r="E6" s="214">
        <v>3.9166799999999999</v>
      </c>
      <c r="F6" s="214">
        <v>4.282648</v>
      </c>
      <c r="G6" s="214">
        <v>4.1541480000000002</v>
      </c>
      <c r="H6" s="214">
        <v>3.933128</v>
      </c>
      <c r="I6" s="214">
        <v>3.7244440000000001</v>
      </c>
      <c r="J6" s="214">
        <v>3.5209000000000001</v>
      </c>
      <c r="K6" s="214">
        <v>3.720332</v>
      </c>
      <c r="L6" s="214">
        <v>3.7799559999999999</v>
      </c>
      <c r="M6" s="214">
        <v>3.7398639999999999</v>
      </c>
      <c r="N6" s="214">
        <v>4.3587199999999999</v>
      </c>
      <c r="O6" s="214">
        <v>4.8685289999999997</v>
      </c>
      <c r="P6" s="214">
        <v>6.1969669999999999</v>
      </c>
      <c r="Q6" s="214">
        <v>5.0647989999999998</v>
      </c>
      <c r="R6" s="214">
        <v>4.8117140000000003</v>
      </c>
      <c r="S6" s="214">
        <v>4.7321730000000004</v>
      </c>
      <c r="T6" s="214">
        <v>4.7394040000000004</v>
      </c>
      <c r="U6" s="214">
        <v>4.1826169999999996</v>
      </c>
      <c r="V6" s="214">
        <v>4.0410959999999996</v>
      </c>
      <c r="W6" s="214">
        <v>4.0534920000000003</v>
      </c>
      <c r="X6" s="214">
        <v>3.9057729999999999</v>
      </c>
      <c r="Y6" s="214">
        <v>4.2580260000000001</v>
      </c>
      <c r="Z6" s="214">
        <v>3.5969060000000002</v>
      </c>
      <c r="AA6" s="214">
        <v>3.104778</v>
      </c>
      <c r="AB6" s="214">
        <v>2.979301</v>
      </c>
      <c r="AC6" s="214">
        <v>2.9357470000000001</v>
      </c>
      <c r="AD6" s="214">
        <v>2.7065700000000001</v>
      </c>
      <c r="AE6" s="214">
        <v>2.9544130000000002</v>
      </c>
      <c r="AF6" s="214">
        <v>2.8870079999999998</v>
      </c>
      <c r="AG6" s="214">
        <v>2.9440430000000002</v>
      </c>
      <c r="AH6" s="214">
        <v>2.8766379999999998</v>
      </c>
      <c r="AI6" s="214">
        <v>2.7584200000000001</v>
      </c>
      <c r="AJ6" s="214">
        <v>2.4276170000000001</v>
      </c>
      <c r="AK6" s="214">
        <v>2.1704409999999998</v>
      </c>
      <c r="AL6" s="214">
        <v>2.0003730000000002</v>
      </c>
      <c r="AM6" s="214">
        <v>2.3674710000000001</v>
      </c>
      <c r="AN6" s="214">
        <v>2.0625930000000001</v>
      </c>
      <c r="AO6" s="214">
        <v>1.7929729999999999</v>
      </c>
      <c r="AP6" s="214">
        <v>1.9879290000000001</v>
      </c>
      <c r="AQ6" s="214">
        <v>1.9931140000000001</v>
      </c>
      <c r="AR6" s="214">
        <v>2.6827190000000001</v>
      </c>
      <c r="AS6" s="214">
        <v>2.9264139999999998</v>
      </c>
      <c r="AT6" s="214">
        <v>2.9264139999999998</v>
      </c>
      <c r="AU6" s="214">
        <v>3.1027040000000001</v>
      </c>
      <c r="AV6" s="214">
        <v>3.0871490000000001</v>
      </c>
      <c r="AW6" s="214">
        <v>2.6422759999999998</v>
      </c>
      <c r="AX6" s="214">
        <v>3.7238669999999998</v>
      </c>
      <c r="AY6" s="214">
        <v>3.4262480000000002</v>
      </c>
      <c r="AZ6" s="214">
        <v>2.9575239999999998</v>
      </c>
      <c r="BA6" s="214">
        <v>2.9865599999999999</v>
      </c>
      <c r="BB6" s="214">
        <v>3.2178110000000002</v>
      </c>
      <c r="BC6" s="214">
        <v>3.2665500000000001</v>
      </c>
      <c r="BD6" s="214">
        <v>3.0850749999999998</v>
      </c>
      <c r="BE6" s="214">
        <v>3.094408</v>
      </c>
      <c r="BF6" s="355">
        <v>3.0761370000000001</v>
      </c>
      <c r="BG6" s="355">
        <v>3.130331</v>
      </c>
      <c r="BH6" s="355">
        <v>3.1824629999999998</v>
      </c>
      <c r="BI6" s="355">
        <v>3.2529590000000002</v>
      </c>
      <c r="BJ6" s="355">
        <v>3.411743</v>
      </c>
      <c r="BK6" s="355">
        <v>3.5206930000000001</v>
      </c>
      <c r="BL6" s="355">
        <v>3.51525</v>
      </c>
      <c r="BM6" s="355">
        <v>3.4666389999999998</v>
      </c>
      <c r="BN6" s="355">
        <v>3.310416</v>
      </c>
      <c r="BO6" s="355">
        <v>3.2719339999999999</v>
      </c>
      <c r="BP6" s="355">
        <v>3.288872</v>
      </c>
      <c r="BQ6" s="355">
        <v>3.3025540000000002</v>
      </c>
      <c r="BR6" s="355">
        <v>3.2989229999999998</v>
      </c>
      <c r="BS6" s="355">
        <v>3.3610410000000002</v>
      </c>
      <c r="BT6" s="355">
        <v>3.4134319999999998</v>
      </c>
      <c r="BU6" s="355">
        <v>3.5320149999999999</v>
      </c>
      <c r="BV6" s="355">
        <v>3.684132</v>
      </c>
    </row>
    <row r="7" spans="1:74" ht="11.1" customHeight="1" x14ac:dyDescent="0.2">
      <c r="A7" s="84"/>
      <c r="B7" s="88" t="s">
        <v>1257</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230"/>
      <c r="BF7" s="389"/>
      <c r="BG7" s="389"/>
      <c r="BH7" s="389"/>
      <c r="BI7" s="389"/>
      <c r="BJ7" s="389"/>
      <c r="BK7" s="389"/>
      <c r="BL7" s="389"/>
      <c r="BM7" s="389"/>
      <c r="BN7" s="389"/>
      <c r="BO7" s="389"/>
      <c r="BP7" s="389"/>
      <c r="BQ7" s="389"/>
      <c r="BR7" s="389"/>
      <c r="BS7" s="389"/>
      <c r="BT7" s="389"/>
      <c r="BU7" s="389"/>
      <c r="BV7" s="389"/>
    </row>
    <row r="8" spans="1:74" ht="11.1" customHeight="1" x14ac:dyDescent="0.2">
      <c r="A8" s="84" t="s">
        <v>845</v>
      </c>
      <c r="B8" s="189" t="s">
        <v>570</v>
      </c>
      <c r="C8" s="214">
        <v>13.113152449999999</v>
      </c>
      <c r="D8" s="214">
        <v>13.097883360000001</v>
      </c>
      <c r="E8" s="214">
        <v>13.065092549999999</v>
      </c>
      <c r="F8" s="214">
        <v>13.159838280000001</v>
      </c>
      <c r="G8" s="214">
        <v>14.795627509999999</v>
      </c>
      <c r="H8" s="214">
        <v>15.53740726</v>
      </c>
      <c r="I8" s="214">
        <v>17.232426579999998</v>
      </c>
      <c r="J8" s="214">
        <v>17.760532439999999</v>
      </c>
      <c r="K8" s="214">
        <v>16.38018752</v>
      </c>
      <c r="L8" s="214">
        <v>14.37663596</v>
      </c>
      <c r="M8" s="214">
        <v>13.36268692</v>
      </c>
      <c r="N8" s="214">
        <v>13.25192758</v>
      </c>
      <c r="O8" s="214">
        <v>12.923414859999999</v>
      </c>
      <c r="P8" s="214">
        <v>13.64401977</v>
      </c>
      <c r="Q8" s="214">
        <v>14.60888638</v>
      </c>
      <c r="R8" s="214">
        <v>15.81803406</v>
      </c>
      <c r="S8" s="214">
        <v>15.75982043</v>
      </c>
      <c r="T8" s="214">
        <v>17.173172269999998</v>
      </c>
      <c r="U8" s="214">
        <v>18.104269769999998</v>
      </c>
      <c r="V8" s="214">
        <v>18.423041489999999</v>
      </c>
      <c r="W8" s="214">
        <v>17.66093588</v>
      </c>
      <c r="X8" s="214">
        <v>15.081614289999999</v>
      </c>
      <c r="Y8" s="214">
        <v>14.36786326</v>
      </c>
      <c r="Z8" s="214">
        <v>14.254923939999999</v>
      </c>
      <c r="AA8" s="214">
        <v>13.870037099999999</v>
      </c>
      <c r="AB8" s="214">
        <v>13.07656023</v>
      </c>
      <c r="AC8" s="214">
        <v>12.309064490000001</v>
      </c>
      <c r="AD8" s="214">
        <v>12.92086806</v>
      </c>
      <c r="AE8" s="214">
        <v>13.62631682</v>
      </c>
      <c r="AF8" s="214">
        <v>14.300172720000001</v>
      </c>
      <c r="AG8" s="214">
        <v>15.58843909</v>
      </c>
      <c r="AH8" s="214">
        <v>16.416357470000001</v>
      </c>
      <c r="AI8" s="214">
        <v>16.562189020000002</v>
      </c>
      <c r="AJ8" s="214">
        <v>13.06487057</v>
      </c>
      <c r="AK8" s="214">
        <v>12.15008471</v>
      </c>
      <c r="AL8" s="214">
        <v>12.70116273</v>
      </c>
      <c r="AM8" s="214">
        <v>11.768487609999999</v>
      </c>
      <c r="AN8" s="214">
        <v>11.79220001</v>
      </c>
      <c r="AO8" s="214">
        <v>11.826583810000001</v>
      </c>
      <c r="AP8" s="214">
        <v>12.392505849999999</v>
      </c>
      <c r="AQ8" s="214">
        <v>13.36114663</v>
      </c>
      <c r="AR8" s="214">
        <v>15.245750299999999</v>
      </c>
      <c r="AS8" s="214">
        <v>17.23342689</v>
      </c>
      <c r="AT8" s="214">
        <v>18.387455200000002</v>
      </c>
      <c r="AU8" s="214">
        <v>17.84275323</v>
      </c>
      <c r="AV8" s="214">
        <v>15.12718207</v>
      </c>
      <c r="AW8" s="214">
        <v>13.517933490000001</v>
      </c>
      <c r="AX8" s="214">
        <v>12.90082636</v>
      </c>
      <c r="AY8" s="214">
        <v>12.81897919</v>
      </c>
      <c r="AZ8" s="214">
        <v>13.16609336</v>
      </c>
      <c r="BA8" s="214">
        <v>12.798824400000001</v>
      </c>
      <c r="BB8" s="214">
        <v>13.369573620000001</v>
      </c>
      <c r="BC8" s="214">
        <v>14.581515850000001</v>
      </c>
      <c r="BD8" s="214">
        <v>15.299580000000001</v>
      </c>
      <c r="BE8" s="214">
        <v>16.714849999999998</v>
      </c>
      <c r="BF8" s="355">
        <v>17.56897</v>
      </c>
      <c r="BG8" s="355">
        <v>16.941569999999999</v>
      </c>
      <c r="BH8" s="355">
        <v>14.14954</v>
      </c>
      <c r="BI8" s="355">
        <v>13.53748</v>
      </c>
      <c r="BJ8" s="355">
        <v>13.28781</v>
      </c>
      <c r="BK8" s="355">
        <v>13.103859999999999</v>
      </c>
      <c r="BL8" s="355">
        <v>13.08004</v>
      </c>
      <c r="BM8" s="355">
        <v>13.325939999999999</v>
      </c>
      <c r="BN8" s="355">
        <v>13.868919999999999</v>
      </c>
      <c r="BO8" s="355">
        <v>14.26225</v>
      </c>
      <c r="BP8" s="355">
        <v>15.12946</v>
      </c>
      <c r="BQ8" s="355">
        <v>16.693680000000001</v>
      </c>
      <c r="BR8" s="355">
        <v>17.626799999999999</v>
      </c>
      <c r="BS8" s="355">
        <v>17.046289999999999</v>
      </c>
      <c r="BT8" s="355">
        <v>14.291219999999999</v>
      </c>
      <c r="BU8" s="355">
        <v>13.82807</v>
      </c>
      <c r="BV8" s="355">
        <v>13.5852</v>
      </c>
    </row>
    <row r="9" spans="1:74" ht="11.1" customHeight="1" x14ac:dyDescent="0.2">
      <c r="A9" s="84" t="s">
        <v>846</v>
      </c>
      <c r="B9" s="187" t="s">
        <v>603</v>
      </c>
      <c r="C9" s="214">
        <v>10.939837300000001</v>
      </c>
      <c r="D9" s="214">
        <v>10.7465662</v>
      </c>
      <c r="E9" s="214">
        <v>11.110529440000001</v>
      </c>
      <c r="F9" s="214">
        <v>11.74394803</v>
      </c>
      <c r="G9" s="214">
        <v>14.280394510000001</v>
      </c>
      <c r="H9" s="214">
        <v>16.302246960000002</v>
      </c>
      <c r="I9" s="214">
        <v>17.83461325</v>
      </c>
      <c r="J9" s="214">
        <v>17.962216380000001</v>
      </c>
      <c r="K9" s="214">
        <v>17.24243298</v>
      </c>
      <c r="L9" s="214">
        <v>15.11456254</v>
      </c>
      <c r="M9" s="214">
        <v>11.644358260000001</v>
      </c>
      <c r="N9" s="214">
        <v>10.167277439999999</v>
      </c>
      <c r="O9" s="214">
        <v>10.574839730000001</v>
      </c>
      <c r="P9" s="214">
        <v>10.6807315</v>
      </c>
      <c r="Q9" s="214">
        <v>10.901374580000001</v>
      </c>
      <c r="R9" s="214">
        <v>11.60394997</v>
      </c>
      <c r="S9" s="214">
        <v>13.67637055</v>
      </c>
      <c r="T9" s="214">
        <v>16.61699445</v>
      </c>
      <c r="U9" s="214">
        <v>17.587452649999999</v>
      </c>
      <c r="V9" s="214">
        <v>17.728700060000001</v>
      </c>
      <c r="W9" s="214">
        <v>16.865408590000001</v>
      </c>
      <c r="X9" s="214">
        <v>14.589098399999999</v>
      </c>
      <c r="Y9" s="214">
        <v>11.299258740000001</v>
      </c>
      <c r="Z9" s="214">
        <v>10.068911200000001</v>
      </c>
      <c r="AA9" s="214">
        <v>9.8264232029999992</v>
      </c>
      <c r="AB9" s="214">
        <v>9.4147014880000004</v>
      </c>
      <c r="AC9" s="214">
        <v>9.0144987489999995</v>
      </c>
      <c r="AD9" s="214">
        <v>9.5197172210000005</v>
      </c>
      <c r="AE9" s="214">
        <v>12.0828662</v>
      </c>
      <c r="AF9" s="214">
        <v>14.92373117</v>
      </c>
      <c r="AG9" s="214">
        <v>15.82048522</v>
      </c>
      <c r="AH9" s="214">
        <v>16.380907579999999</v>
      </c>
      <c r="AI9" s="214">
        <v>16.485336749999998</v>
      </c>
      <c r="AJ9" s="214">
        <v>12.80794197</v>
      </c>
      <c r="AK9" s="214">
        <v>11.03395793</v>
      </c>
      <c r="AL9" s="214">
        <v>10.111619210000001</v>
      </c>
      <c r="AM9" s="214">
        <v>8.8557775759999995</v>
      </c>
      <c r="AN9" s="214">
        <v>8.5596209979999998</v>
      </c>
      <c r="AO9" s="214">
        <v>9.2368415200000005</v>
      </c>
      <c r="AP9" s="214">
        <v>9.6489177490000007</v>
      </c>
      <c r="AQ9" s="214">
        <v>10.6798789</v>
      </c>
      <c r="AR9" s="214">
        <v>13.84128956</v>
      </c>
      <c r="AS9" s="214">
        <v>15.530592260000001</v>
      </c>
      <c r="AT9" s="214">
        <v>16.810005650000001</v>
      </c>
      <c r="AU9" s="214">
        <v>16.27313715</v>
      </c>
      <c r="AV9" s="214">
        <v>13.40983114</v>
      </c>
      <c r="AW9" s="214">
        <v>10.38245225</v>
      </c>
      <c r="AX9" s="214">
        <v>9.1912118340000006</v>
      </c>
      <c r="AY9" s="214">
        <v>9.4211909689999995</v>
      </c>
      <c r="AZ9" s="214">
        <v>10.11520337</v>
      </c>
      <c r="BA9" s="214">
        <v>10.115666450000001</v>
      </c>
      <c r="BB9" s="214">
        <v>10.49974117</v>
      </c>
      <c r="BC9" s="214">
        <v>12.95989953</v>
      </c>
      <c r="BD9" s="214">
        <v>15.55565</v>
      </c>
      <c r="BE9" s="214">
        <v>16.305140000000002</v>
      </c>
      <c r="BF9" s="355">
        <v>16.859940000000002</v>
      </c>
      <c r="BG9" s="355">
        <v>16.314039999999999</v>
      </c>
      <c r="BH9" s="355">
        <v>13.83817</v>
      </c>
      <c r="BI9" s="355">
        <v>11.318820000000001</v>
      </c>
      <c r="BJ9" s="355">
        <v>10.14446</v>
      </c>
      <c r="BK9" s="355">
        <v>10.044460000000001</v>
      </c>
      <c r="BL9" s="355">
        <v>10.20776</v>
      </c>
      <c r="BM9" s="355">
        <v>10.51445</v>
      </c>
      <c r="BN9" s="355">
        <v>10.83578</v>
      </c>
      <c r="BO9" s="355">
        <v>12.865489999999999</v>
      </c>
      <c r="BP9" s="355">
        <v>15.506019999999999</v>
      </c>
      <c r="BQ9" s="355">
        <v>16.504000000000001</v>
      </c>
      <c r="BR9" s="355">
        <v>17.048839999999998</v>
      </c>
      <c r="BS9" s="355">
        <v>16.506460000000001</v>
      </c>
      <c r="BT9" s="355">
        <v>14.055350000000001</v>
      </c>
      <c r="BU9" s="355">
        <v>11.53111</v>
      </c>
      <c r="BV9" s="355">
        <v>10.3567</v>
      </c>
    </row>
    <row r="10" spans="1:74" ht="11.1" customHeight="1" x14ac:dyDescent="0.2">
      <c r="A10" s="84" t="s">
        <v>847</v>
      </c>
      <c r="B10" s="189" t="s">
        <v>571</v>
      </c>
      <c r="C10" s="214">
        <v>7.7218354380000003</v>
      </c>
      <c r="D10" s="214">
        <v>7.7394416499999998</v>
      </c>
      <c r="E10" s="214">
        <v>7.8574990119999999</v>
      </c>
      <c r="F10" s="214">
        <v>9.2014298120000007</v>
      </c>
      <c r="G10" s="214">
        <v>12.20198828</v>
      </c>
      <c r="H10" s="214">
        <v>14.673212789999999</v>
      </c>
      <c r="I10" s="214">
        <v>16.25000485</v>
      </c>
      <c r="J10" s="214">
        <v>16.45304192</v>
      </c>
      <c r="K10" s="214">
        <v>14.981303329999999</v>
      </c>
      <c r="L10" s="214">
        <v>10.13887441</v>
      </c>
      <c r="M10" s="214">
        <v>8.200694618</v>
      </c>
      <c r="N10" s="214">
        <v>7.6089231269999997</v>
      </c>
      <c r="O10" s="214">
        <v>7.8555182300000004</v>
      </c>
      <c r="P10" s="214">
        <v>8.4899906190000003</v>
      </c>
      <c r="Q10" s="214">
        <v>10.094554430000001</v>
      </c>
      <c r="R10" s="214">
        <v>11.409022159999999</v>
      </c>
      <c r="S10" s="214">
        <v>13.49581886</v>
      </c>
      <c r="T10" s="214">
        <v>16.888047190000002</v>
      </c>
      <c r="U10" s="214">
        <v>17.915117169999998</v>
      </c>
      <c r="V10" s="214">
        <v>18.035297190000001</v>
      </c>
      <c r="W10" s="214">
        <v>15.34818469</v>
      </c>
      <c r="X10" s="214">
        <v>10.75305651</v>
      </c>
      <c r="Y10" s="214">
        <v>8.5296573200000001</v>
      </c>
      <c r="Z10" s="214">
        <v>8.7174623810000007</v>
      </c>
      <c r="AA10" s="214">
        <v>7.9822421569999999</v>
      </c>
      <c r="AB10" s="214">
        <v>7.4729086169999999</v>
      </c>
      <c r="AC10" s="214">
        <v>8.0199864220000006</v>
      </c>
      <c r="AD10" s="214">
        <v>8.7767485660000002</v>
      </c>
      <c r="AE10" s="214">
        <v>11.661549580000001</v>
      </c>
      <c r="AF10" s="214">
        <v>15.12616381</v>
      </c>
      <c r="AG10" s="214">
        <v>16.752376460000001</v>
      </c>
      <c r="AH10" s="214">
        <v>17.453047309999999</v>
      </c>
      <c r="AI10" s="214">
        <v>16.34074378</v>
      </c>
      <c r="AJ10" s="214">
        <v>10.507817709999999</v>
      </c>
      <c r="AK10" s="214">
        <v>7.9557249069999996</v>
      </c>
      <c r="AL10" s="214">
        <v>7.0213988509999998</v>
      </c>
      <c r="AM10" s="214">
        <v>6.4937865859999997</v>
      </c>
      <c r="AN10" s="214">
        <v>6.7505603990000003</v>
      </c>
      <c r="AO10" s="214">
        <v>7.4036945870000004</v>
      </c>
      <c r="AP10" s="214">
        <v>7.737480165</v>
      </c>
      <c r="AQ10" s="214">
        <v>10.29126353</v>
      </c>
      <c r="AR10" s="214">
        <v>14.12406827</v>
      </c>
      <c r="AS10" s="214">
        <v>17.45641178</v>
      </c>
      <c r="AT10" s="214">
        <v>18.809345359999998</v>
      </c>
      <c r="AU10" s="214">
        <v>17.302957670000001</v>
      </c>
      <c r="AV10" s="214">
        <v>12.330912120000001</v>
      </c>
      <c r="AW10" s="214">
        <v>8.7525825360000002</v>
      </c>
      <c r="AX10" s="214">
        <v>7.1489879590000003</v>
      </c>
      <c r="AY10" s="214">
        <v>7.5212974690000003</v>
      </c>
      <c r="AZ10" s="214">
        <v>8.1333505939999995</v>
      </c>
      <c r="BA10" s="214">
        <v>7.7563127060000001</v>
      </c>
      <c r="BB10" s="214">
        <v>9.9240457390000003</v>
      </c>
      <c r="BC10" s="214">
        <v>11.35704692</v>
      </c>
      <c r="BD10" s="214">
        <v>14.61373</v>
      </c>
      <c r="BE10" s="214">
        <v>16.55143</v>
      </c>
      <c r="BF10" s="355">
        <v>17.52197</v>
      </c>
      <c r="BG10" s="355">
        <v>15.551410000000001</v>
      </c>
      <c r="BH10" s="355">
        <v>11.00187</v>
      </c>
      <c r="BI10" s="355">
        <v>8.9872390000000006</v>
      </c>
      <c r="BJ10" s="355">
        <v>8.3038249999999998</v>
      </c>
      <c r="BK10" s="355">
        <v>8.0018340000000006</v>
      </c>
      <c r="BL10" s="355">
        <v>8.0677990000000008</v>
      </c>
      <c r="BM10" s="355">
        <v>8.4590639999999997</v>
      </c>
      <c r="BN10" s="355">
        <v>9.4608609999999995</v>
      </c>
      <c r="BO10" s="355">
        <v>11.89888</v>
      </c>
      <c r="BP10" s="355">
        <v>14.94783</v>
      </c>
      <c r="BQ10" s="355">
        <v>16.997399999999999</v>
      </c>
      <c r="BR10" s="355">
        <v>17.85596</v>
      </c>
      <c r="BS10" s="355">
        <v>15.8278</v>
      </c>
      <c r="BT10" s="355">
        <v>11.2448</v>
      </c>
      <c r="BU10" s="355">
        <v>9.2081119999999999</v>
      </c>
      <c r="BV10" s="355">
        <v>8.5087729999999997</v>
      </c>
    </row>
    <row r="11" spans="1:74" ht="11.1" customHeight="1" x14ac:dyDescent="0.2">
      <c r="A11" s="84" t="s">
        <v>848</v>
      </c>
      <c r="B11" s="189" t="s">
        <v>572</v>
      </c>
      <c r="C11" s="214">
        <v>7.9941503850000002</v>
      </c>
      <c r="D11" s="214">
        <v>8.1651882859999994</v>
      </c>
      <c r="E11" s="214">
        <v>8.2590157410000007</v>
      </c>
      <c r="F11" s="214">
        <v>9.0214905900000009</v>
      </c>
      <c r="G11" s="214">
        <v>10.93366505</v>
      </c>
      <c r="H11" s="214">
        <v>15.26265652</v>
      </c>
      <c r="I11" s="214">
        <v>18.003974710000001</v>
      </c>
      <c r="J11" s="214">
        <v>18.085631729999999</v>
      </c>
      <c r="K11" s="214">
        <v>16.792417390000001</v>
      </c>
      <c r="L11" s="214">
        <v>12.26068351</v>
      </c>
      <c r="M11" s="214">
        <v>9.4396480030000003</v>
      </c>
      <c r="N11" s="214">
        <v>8.1563249070000001</v>
      </c>
      <c r="O11" s="214">
        <v>8.3517011330000006</v>
      </c>
      <c r="P11" s="214">
        <v>9.0069893360000002</v>
      </c>
      <c r="Q11" s="214">
        <v>10.07619611</v>
      </c>
      <c r="R11" s="214">
        <v>10.380117459999999</v>
      </c>
      <c r="S11" s="214">
        <v>12.054375690000001</v>
      </c>
      <c r="T11" s="214">
        <v>16.817137110000001</v>
      </c>
      <c r="U11" s="214">
        <v>18.819783699999999</v>
      </c>
      <c r="V11" s="214">
        <v>18.581026269999999</v>
      </c>
      <c r="W11" s="214">
        <v>17.32148119</v>
      </c>
      <c r="X11" s="214">
        <v>13.09759212</v>
      </c>
      <c r="Y11" s="214">
        <v>9.8949939069999999</v>
      </c>
      <c r="Z11" s="214">
        <v>9.3070836749999994</v>
      </c>
      <c r="AA11" s="214">
        <v>8.6443865199999994</v>
      </c>
      <c r="AB11" s="214">
        <v>8.3799797629999997</v>
      </c>
      <c r="AC11" s="214">
        <v>8.9706880620000007</v>
      </c>
      <c r="AD11" s="214">
        <v>10.241748169999999</v>
      </c>
      <c r="AE11" s="214">
        <v>12.22862061</v>
      </c>
      <c r="AF11" s="214">
        <v>15.539110239999999</v>
      </c>
      <c r="AG11" s="214">
        <v>17.327685750000001</v>
      </c>
      <c r="AH11" s="214">
        <v>18.164794390000001</v>
      </c>
      <c r="AI11" s="214">
        <v>17.390987559999999</v>
      </c>
      <c r="AJ11" s="214">
        <v>13.356455520000001</v>
      </c>
      <c r="AK11" s="214">
        <v>9.3790670459999994</v>
      </c>
      <c r="AL11" s="214">
        <v>7.695235308</v>
      </c>
      <c r="AM11" s="214">
        <v>7.1281784200000002</v>
      </c>
      <c r="AN11" s="214">
        <v>7.2632833909999999</v>
      </c>
      <c r="AO11" s="214">
        <v>8.0816218719999995</v>
      </c>
      <c r="AP11" s="214">
        <v>8.5934010510000007</v>
      </c>
      <c r="AQ11" s="214">
        <v>11.27671044</v>
      </c>
      <c r="AR11" s="214">
        <v>15.028550689999999</v>
      </c>
      <c r="AS11" s="214">
        <v>17.843777859999999</v>
      </c>
      <c r="AT11" s="214">
        <v>18.599732169999999</v>
      </c>
      <c r="AU11" s="214">
        <v>17.2584898</v>
      </c>
      <c r="AV11" s="214">
        <v>13.77034759</v>
      </c>
      <c r="AW11" s="214">
        <v>10.411064619999999</v>
      </c>
      <c r="AX11" s="214">
        <v>7.8247494790000003</v>
      </c>
      <c r="AY11" s="214">
        <v>7.9975362649999999</v>
      </c>
      <c r="AZ11" s="214">
        <v>8.5334275949999991</v>
      </c>
      <c r="BA11" s="214">
        <v>8.5817869370000004</v>
      </c>
      <c r="BB11" s="214">
        <v>9.8752084819999997</v>
      </c>
      <c r="BC11" s="214">
        <v>12.37677968</v>
      </c>
      <c r="BD11" s="214">
        <v>15.88035</v>
      </c>
      <c r="BE11" s="214">
        <v>17.81589</v>
      </c>
      <c r="BF11" s="355">
        <v>18.663550000000001</v>
      </c>
      <c r="BG11" s="355">
        <v>16.90353</v>
      </c>
      <c r="BH11" s="355">
        <v>13.065060000000001</v>
      </c>
      <c r="BI11" s="355">
        <v>10.08808</v>
      </c>
      <c r="BJ11" s="355">
        <v>8.7889049999999997</v>
      </c>
      <c r="BK11" s="355">
        <v>8.6758489999999995</v>
      </c>
      <c r="BL11" s="355">
        <v>8.7121250000000003</v>
      </c>
      <c r="BM11" s="355">
        <v>9.7256020000000003</v>
      </c>
      <c r="BN11" s="355">
        <v>10.34667</v>
      </c>
      <c r="BO11" s="355">
        <v>11.92492</v>
      </c>
      <c r="BP11" s="355">
        <v>15.74668</v>
      </c>
      <c r="BQ11" s="355">
        <v>17.776710000000001</v>
      </c>
      <c r="BR11" s="355">
        <v>18.613520000000001</v>
      </c>
      <c r="BS11" s="355">
        <v>17.011610000000001</v>
      </c>
      <c r="BT11" s="355">
        <v>13.278969999999999</v>
      </c>
      <c r="BU11" s="355">
        <v>10.359489999999999</v>
      </c>
      <c r="BV11" s="355">
        <v>8.8882259999999995</v>
      </c>
    </row>
    <row r="12" spans="1:74" ht="11.1" customHeight="1" x14ac:dyDescent="0.2">
      <c r="A12" s="84" t="s">
        <v>849</v>
      </c>
      <c r="B12" s="189" t="s">
        <v>573</v>
      </c>
      <c r="C12" s="214">
        <v>11.36553797</v>
      </c>
      <c r="D12" s="214">
        <v>10.891323030000001</v>
      </c>
      <c r="E12" s="214">
        <v>10.754415659999999</v>
      </c>
      <c r="F12" s="214">
        <v>12.741954610000001</v>
      </c>
      <c r="G12" s="214">
        <v>16.438863959999999</v>
      </c>
      <c r="H12" s="214">
        <v>20.127607189999999</v>
      </c>
      <c r="I12" s="214">
        <v>22.063765490000002</v>
      </c>
      <c r="J12" s="214">
        <v>22.077065409999999</v>
      </c>
      <c r="K12" s="214">
        <v>21.84591103</v>
      </c>
      <c r="L12" s="214">
        <v>17.39872256</v>
      </c>
      <c r="M12" s="214">
        <v>12.10571631</v>
      </c>
      <c r="N12" s="214">
        <v>11.698644120000001</v>
      </c>
      <c r="O12" s="214">
        <v>10.710169199999999</v>
      </c>
      <c r="P12" s="214">
        <v>11.45613543</v>
      </c>
      <c r="Q12" s="214">
        <v>11.893053460000001</v>
      </c>
      <c r="R12" s="214">
        <v>13.85948541</v>
      </c>
      <c r="S12" s="214">
        <v>17.16040404</v>
      </c>
      <c r="T12" s="214">
        <v>21.524238740000001</v>
      </c>
      <c r="U12" s="214">
        <v>23.007979779999999</v>
      </c>
      <c r="V12" s="214">
        <v>23.211568719999999</v>
      </c>
      <c r="W12" s="214">
        <v>22.177877160000001</v>
      </c>
      <c r="X12" s="214">
        <v>18.542923729999998</v>
      </c>
      <c r="Y12" s="214">
        <v>12.08030911</v>
      </c>
      <c r="Z12" s="214">
        <v>11.827721950000001</v>
      </c>
      <c r="AA12" s="214">
        <v>11.066155759999999</v>
      </c>
      <c r="AB12" s="214">
        <v>10.07059162</v>
      </c>
      <c r="AC12" s="214">
        <v>10.94433751</v>
      </c>
      <c r="AD12" s="214">
        <v>13.538865980000001</v>
      </c>
      <c r="AE12" s="214">
        <v>17.963324419999999</v>
      </c>
      <c r="AF12" s="214">
        <v>21.292658469999999</v>
      </c>
      <c r="AG12" s="214">
        <v>22.221322480000001</v>
      </c>
      <c r="AH12" s="214">
        <v>22.20538736</v>
      </c>
      <c r="AI12" s="214">
        <v>22.219517880000001</v>
      </c>
      <c r="AJ12" s="214">
        <v>16.644271199999999</v>
      </c>
      <c r="AK12" s="214">
        <v>13.28837364</v>
      </c>
      <c r="AL12" s="214">
        <v>13.102933070000001</v>
      </c>
      <c r="AM12" s="214">
        <v>9.9267724190000006</v>
      </c>
      <c r="AN12" s="214">
        <v>9.7760320899999993</v>
      </c>
      <c r="AO12" s="214">
        <v>11.77201999</v>
      </c>
      <c r="AP12" s="214">
        <v>13.10102571</v>
      </c>
      <c r="AQ12" s="214">
        <v>15.966876940000001</v>
      </c>
      <c r="AR12" s="214">
        <v>20.161691659999999</v>
      </c>
      <c r="AS12" s="214">
        <v>23.19647616</v>
      </c>
      <c r="AT12" s="214">
        <v>23.71691629</v>
      </c>
      <c r="AU12" s="214">
        <v>23.812001909999999</v>
      </c>
      <c r="AV12" s="214">
        <v>20.21370108</v>
      </c>
      <c r="AW12" s="214">
        <v>13.97400906</v>
      </c>
      <c r="AX12" s="214">
        <v>11.25018685</v>
      </c>
      <c r="AY12" s="214">
        <v>11.83823636</v>
      </c>
      <c r="AZ12" s="214">
        <v>13.167749580000001</v>
      </c>
      <c r="BA12" s="214">
        <v>12.168139610000001</v>
      </c>
      <c r="BB12" s="214">
        <v>16.38274612</v>
      </c>
      <c r="BC12" s="214">
        <v>19.81355619</v>
      </c>
      <c r="BD12" s="214">
        <v>21.742239999999999</v>
      </c>
      <c r="BE12" s="214">
        <v>22.57216</v>
      </c>
      <c r="BF12" s="355">
        <v>22.709009999999999</v>
      </c>
      <c r="BG12" s="355">
        <v>21.812740000000002</v>
      </c>
      <c r="BH12" s="355">
        <v>17.238859999999999</v>
      </c>
      <c r="BI12" s="355">
        <v>12.89391</v>
      </c>
      <c r="BJ12" s="355">
        <v>11.73258</v>
      </c>
      <c r="BK12" s="355">
        <v>11.237410000000001</v>
      </c>
      <c r="BL12" s="355">
        <v>11.44652</v>
      </c>
      <c r="BM12" s="355">
        <v>11.90592</v>
      </c>
      <c r="BN12" s="355">
        <v>13.948219999999999</v>
      </c>
      <c r="BO12" s="355">
        <v>17.439229999999998</v>
      </c>
      <c r="BP12" s="355">
        <v>20.837789999999998</v>
      </c>
      <c r="BQ12" s="355">
        <v>22.522790000000001</v>
      </c>
      <c r="BR12" s="355">
        <v>22.805540000000001</v>
      </c>
      <c r="BS12" s="355">
        <v>21.879470000000001</v>
      </c>
      <c r="BT12" s="355">
        <v>17.293030000000002</v>
      </c>
      <c r="BU12" s="355">
        <v>13.018370000000001</v>
      </c>
      <c r="BV12" s="355">
        <v>11.8574</v>
      </c>
    </row>
    <row r="13" spans="1:74" ht="11.1" customHeight="1" x14ac:dyDescent="0.2">
      <c r="A13" s="84" t="s">
        <v>850</v>
      </c>
      <c r="B13" s="189" t="s">
        <v>574</v>
      </c>
      <c r="C13" s="214">
        <v>9.1085318669999999</v>
      </c>
      <c r="D13" s="214">
        <v>9.4563039379999996</v>
      </c>
      <c r="E13" s="214">
        <v>9.2917044410000003</v>
      </c>
      <c r="F13" s="214">
        <v>10.78067298</v>
      </c>
      <c r="G13" s="214">
        <v>13.265139980000001</v>
      </c>
      <c r="H13" s="214">
        <v>16.87969287</v>
      </c>
      <c r="I13" s="214">
        <v>18.335967620000002</v>
      </c>
      <c r="J13" s="214">
        <v>18.4293096</v>
      </c>
      <c r="K13" s="214">
        <v>18.635360680000002</v>
      </c>
      <c r="L13" s="214">
        <v>15.3305398</v>
      </c>
      <c r="M13" s="214">
        <v>11.069078319999999</v>
      </c>
      <c r="N13" s="214">
        <v>9.4753795360000002</v>
      </c>
      <c r="O13" s="214">
        <v>9.4148505930000006</v>
      </c>
      <c r="P13" s="214">
        <v>9.5994130260000006</v>
      </c>
      <c r="Q13" s="214">
        <v>10.139971559999999</v>
      </c>
      <c r="R13" s="214">
        <v>11.997652520000001</v>
      </c>
      <c r="S13" s="214">
        <v>15.49647976</v>
      </c>
      <c r="T13" s="214">
        <v>18.785800869999999</v>
      </c>
      <c r="U13" s="214">
        <v>19.947901829999999</v>
      </c>
      <c r="V13" s="214">
        <v>19.58365663</v>
      </c>
      <c r="W13" s="214">
        <v>19.76095956</v>
      </c>
      <c r="X13" s="214">
        <v>16.640249659999998</v>
      </c>
      <c r="Y13" s="214">
        <v>10.951276679999999</v>
      </c>
      <c r="Z13" s="214">
        <v>10.15525742</v>
      </c>
      <c r="AA13" s="214">
        <v>9.6329049579999992</v>
      </c>
      <c r="AB13" s="214">
        <v>9.3040690319999992</v>
      </c>
      <c r="AC13" s="214">
        <v>8.8473544989999997</v>
      </c>
      <c r="AD13" s="214">
        <v>12.17347028</v>
      </c>
      <c r="AE13" s="214">
        <v>15.63459677</v>
      </c>
      <c r="AF13" s="214">
        <v>17.944262909999999</v>
      </c>
      <c r="AG13" s="214">
        <v>19.246776740000001</v>
      </c>
      <c r="AH13" s="214">
        <v>19.915697730000002</v>
      </c>
      <c r="AI13" s="214">
        <v>18.54889305</v>
      </c>
      <c r="AJ13" s="214">
        <v>15.727314460000001</v>
      </c>
      <c r="AK13" s="214">
        <v>12.54224863</v>
      </c>
      <c r="AL13" s="214">
        <v>10.26120993</v>
      </c>
      <c r="AM13" s="214">
        <v>8.5458712089999995</v>
      </c>
      <c r="AN13" s="214">
        <v>8.2051565279999998</v>
      </c>
      <c r="AO13" s="214">
        <v>9.0811645540000008</v>
      </c>
      <c r="AP13" s="214">
        <v>10.871519960000001</v>
      </c>
      <c r="AQ13" s="214">
        <v>14.181993090000001</v>
      </c>
      <c r="AR13" s="214">
        <v>16.897193359999999</v>
      </c>
      <c r="AS13" s="214">
        <v>19.05623907</v>
      </c>
      <c r="AT13" s="214">
        <v>20.381827049999998</v>
      </c>
      <c r="AU13" s="214">
        <v>19.236421610000001</v>
      </c>
      <c r="AV13" s="214">
        <v>18.794026280000001</v>
      </c>
      <c r="AW13" s="214">
        <v>13.15064868</v>
      </c>
      <c r="AX13" s="214">
        <v>9.6187842030000006</v>
      </c>
      <c r="AY13" s="214">
        <v>9.8468582189999996</v>
      </c>
      <c r="AZ13" s="214">
        <v>10.94900717</v>
      </c>
      <c r="BA13" s="214">
        <v>10.955018129999999</v>
      </c>
      <c r="BB13" s="214">
        <v>13.311840330000001</v>
      </c>
      <c r="BC13" s="214">
        <v>16.850747439999999</v>
      </c>
      <c r="BD13" s="214">
        <v>19.120049999999999</v>
      </c>
      <c r="BE13" s="214">
        <v>20.380140000000001</v>
      </c>
      <c r="BF13" s="355">
        <v>20.768059999999998</v>
      </c>
      <c r="BG13" s="355">
        <v>20.148350000000001</v>
      </c>
      <c r="BH13" s="355">
        <v>16.973680000000002</v>
      </c>
      <c r="BI13" s="355">
        <v>13.17713</v>
      </c>
      <c r="BJ13" s="355">
        <v>11.40441</v>
      </c>
      <c r="BK13" s="355">
        <v>10.32188</v>
      </c>
      <c r="BL13" s="355">
        <v>10.1899</v>
      </c>
      <c r="BM13" s="355">
        <v>10.36694</v>
      </c>
      <c r="BN13" s="355">
        <v>12.388680000000001</v>
      </c>
      <c r="BO13" s="355">
        <v>15.70726</v>
      </c>
      <c r="BP13" s="355">
        <v>18.57103</v>
      </c>
      <c r="BQ13" s="355">
        <v>20.258330000000001</v>
      </c>
      <c r="BR13" s="355">
        <v>20.822199999999999</v>
      </c>
      <c r="BS13" s="355">
        <v>20.43139</v>
      </c>
      <c r="BT13" s="355">
        <v>17.374300000000002</v>
      </c>
      <c r="BU13" s="355">
        <v>13.513249999999999</v>
      </c>
      <c r="BV13" s="355">
        <v>11.70585</v>
      </c>
    </row>
    <row r="14" spans="1:74" ht="11.1" customHeight="1" x14ac:dyDescent="0.2">
      <c r="A14" s="84" t="s">
        <v>851</v>
      </c>
      <c r="B14" s="189" t="s">
        <v>575</v>
      </c>
      <c r="C14" s="214">
        <v>7.9889693780000002</v>
      </c>
      <c r="D14" s="214">
        <v>8.7030397770000008</v>
      </c>
      <c r="E14" s="214">
        <v>8.6230590669999998</v>
      </c>
      <c r="F14" s="214">
        <v>10.2363737</v>
      </c>
      <c r="G14" s="214">
        <v>12.10988229</v>
      </c>
      <c r="H14" s="214">
        <v>17.101339329999998</v>
      </c>
      <c r="I14" s="214">
        <v>19.562182289999999</v>
      </c>
      <c r="J14" s="214">
        <v>20.239987030000002</v>
      </c>
      <c r="K14" s="214">
        <v>19.74972631</v>
      </c>
      <c r="L14" s="214">
        <v>18.137207589999999</v>
      </c>
      <c r="M14" s="214">
        <v>12.298992780000001</v>
      </c>
      <c r="N14" s="214">
        <v>8.3487988150000003</v>
      </c>
      <c r="O14" s="214">
        <v>8.1852867160000002</v>
      </c>
      <c r="P14" s="214">
        <v>8.445957838</v>
      </c>
      <c r="Q14" s="214">
        <v>9.5590286209999995</v>
      </c>
      <c r="R14" s="214">
        <v>12.046389270000001</v>
      </c>
      <c r="S14" s="214">
        <v>15.610562979999999</v>
      </c>
      <c r="T14" s="214">
        <v>18.483671040000001</v>
      </c>
      <c r="U14" s="214">
        <v>20.117212559999999</v>
      </c>
      <c r="V14" s="214">
        <v>20.85806474</v>
      </c>
      <c r="W14" s="214">
        <v>20.40137751</v>
      </c>
      <c r="X14" s="214">
        <v>19.341458169999999</v>
      </c>
      <c r="Y14" s="214">
        <v>12.426907460000001</v>
      </c>
      <c r="Z14" s="214">
        <v>9.7746588580000004</v>
      </c>
      <c r="AA14" s="214">
        <v>8.7701456150000006</v>
      </c>
      <c r="AB14" s="214">
        <v>8.4628601519999993</v>
      </c>
      <c r="AC14" s="214">
        <v>8.1462966380000008</v>
      </c>
      <c r="AD14" s="214">
        <v>11.65707578</v>
      </c>
      <c r="AE14" s="214">
        <v>15.288075449999999</v>
      </c>
      <c r="AF14" s="214">
        <v>16.685680940000001</v>
      </c>
      <c r="AG14" s="214">
        <v>18.46394918</v>
      </c>
      <c r="AH14" s="214">
        <v>21.138581859999999</v>
      </c>
      <c r="AI14" s="214">
        <v>20.605816969999999</v>
      </c>
      <c r="AJ14" s="214">
        <v>19.192443650000001</v>
      </c>
      <c r="AK14" s="214">
        <v>14.842776280000001</v>
      </c>
      <c r="AL14" s="214">
        <v>9.1432041969999993</v>
      </c>
      <c r="AM14" s="214">
        <v>7.901493501</v>
      </c>
      <c r="AN14" s="214">
        <v>7.8667907939999999</v>
      </c>
      <c r="AO14" s="214">
        <v>9.9193256509999994</v>
      </c>
      <c r="AP14" s="214">
        <v>11.45158717</v>
      </c>
      <c r="AQ14" s="214">
        <v>15.807214009999999</v>
      </c>
      <c r="AR14" s="214">
        <v>16.61947383</v>
      </c>
      <c r="AS14" s="214">
        <v>19.44962993</v>
      </c>
      <c r="AT14" s="214">
        <v>22.496047650000001</v>
      </c>
      <c r="AU14" s="214">
        <v>20.935575249999999</v>
      </c>
      <c r="AV14" s="214">
        <v>20.312592309999999</v>
      </c>
      <c r="AW14" s="214">
        <v>18.080902179999999</v>
      </c>
      <c r="AX14" s="214">
        <v>10.25279035</v>
      </c>
      <c r="AY14" s="214">
        <v>9.4133216999999991</v>
      </c>
      <c r="AZ14" s="214">
        <v>10.687895879999999</v>
      </c>
      <c r="BA14" s="214">
        <v>12.10881724</v>
      </c>
      <c r="BB14" s="214">
        <v>15.005765329999999</v>
      </c>
      <c r="BC14" s="214">
        <v>16.75700003</v>
      </c>
      <c r="BD14" s="214">
        <v>18.351150000000001</v>
      </c>
      <c r="BE14" s="214">
        <v>19.589980000000001</v>
      </c>
      <c r="BF14" s="355">
        <v>21.275870000000001</v>
      </c>
      <c r="BG14" s="355">
        <v>20.227789999999999</v>
      </c>
      <c r="BH14" s="355">
        <v>18.461819999999999</v>
      </c>
      <c r="BI14" s="355">
        <v>13.50329</v>
      </c>
      <c r="BJ14" s="355">
        <v>10.145860000000001</v>
      </c>
      <c r="BK14" s="355">
        <v>9.3445909999999994</v>
      </c>
      <c r="BL14" s="355">
        <v>9.5057969999999994</v>
      </c>
      <c r="BM14" s="355">
        <v>9.8681040000000007</v>
      </c>
      <c r="BN14" s="355">
        <v>12.34905</v>
      </c>
      <c r="BO14" s="355">
        <v>15.122210000000001</v>
      </c>
      <c r="BP14" s="355">
        <v>17.56513</v>
      </c>
      <c r="BQ14" s="355">
        <v>19.057400000000001</v>
      </c>
      <c r="BR14" s="355">
        <v>20.989249999999998</v>
      </c>
      <c r="BS14" s="355">
        <v>20.120259999999998</v>
      </c>
      <c r="BT14" s="355">
        <v>18.47204</v>
      </c>
      <c r="BU14" s="355">
        <v>13.62383</v>
      </c>
      <c r="BV14" s="355">
        <v>10.42276</v>
      </c>
    </row>
    <row r="15" spans="1:74" ht="11.1" customHeight="1" x14ac:dyDescent="0.2">
      <c r="A15" s="84" t="s">
        <v>852</v>
      </c>
      <c r="B15" s="189" t="s">
        <v>576</v>
      </c>
      <c r="C15" s="214">
        <v>7.880692281</v>
      </c>
      <c r="D15" s="214">
        <v>8.0679756489999992</v>
      </c>
      <c r="E15" s="214">
        <v>8.2673845660000005</v>
      </c>
      <c r="F15" s="214">
        <v>8.8036754169999991</v>
      </c>
      <c r="G15" s="214">
        <v>10.10697506</v>
      </c>
      <c r="H15" s="214">
        <v>12.287731620000001</v>
      </c>
      <c r="I15" s="214">
        <v>13.761582539999999</v>
      </c>
      <c r="J15" s="214">
        <v>14.39667665</v>
      </c>
      <c r="K15" s="214">
        <v>13.31856397</v>
      </c>
      <c r="L15" s="214">
        <v>10.05469005</v>
      </c>
      <c r="M15" s="214">
        <v>8.9049026500000004</v>
      </c>
      <c r="N15" s="214">
        <v>8.2907843099999994</v>
      </c>
      <c r="O15" s="214">
        <v>8.6632421260000001</v>
      </c>
      <c r="P15" s="214">
        <v>9.0789307430000008</v>
      </c>
      <c r="Q15" s="214">
        <v>9.7865920039999992</v>
      </c>
      <c r="R15" s="214">
        <v>10.37852979</v>
      </c>
      <c r="S15" s="214">
        <v>11.080837199999999</v>
      </c>
      <c r="T15" s="214">
        <v>13.439144089999999</v>
      </c>
      <c r="U15" s="214">
        <v>15.29670447</v>
      </c>
      <c r="V15" s="214">
        <v>15.810880020000001</v>
      </c>
      <c r="W15" s="214">
        <v>14.49961306</v>
      </c>
      <c r="X15" s="214">
        <v>11.9483359</v>
      </c>
      <c r="Y15" s="214">
        <v>9.4852833580000002</v>
      </c>
      <c r="Z15" s="214">
        <v>9.5477428779999993</v>
      </c>
      <c r="AA15" s="214">
        <v>9.3841332959999999</v>
      </c>
      <c r="AB15" s="214">
        <v>9.7814370210000003</v>
      </c>
      <c r="AC15" s="214">
        <v>9.9992767619999992</v>
      </c>
      <c r="AD15" s="214">
        <v>10.16356083</v>
      </c>
      <c r="AE15" s="214">
        <v>10.852674159999999</v>
      </c>
      <c r="AF15" s="214">
        <v>12.875139969999999</v>
      </c>
      <c r="AG15" s="214">
        <v>14.86299208</v>
      </c>
      <c r="AH15" s="214">
        <v>14.786953309999999</v>
      </c>
      <c r="AI15" s="214">
        <v>14.302346569999999</v>
      </c>
      <c r="AJ15" s="214">
        <v>11.55362976</v>
      </c>
      <c r="AK15" s="214">
        <v>8.5539961299999998</v>
      </c>
      <c r="AL15" s="214">
        <v>7.9917442110000003</v>
      </c>
      <c r="AM15" s="214">
        <v>7.8821274649999999</v>
      </c>
      <c r="AN15" s="214">
        <v>8.2757011459999994</v>
      </c>
      <c r="AO15" s="214">
        <v>8.7608365050000003</v>
      </c>
      <c r="AP15" s="214">
        <v>8.7689507930000001</v>
      </c>
      <c r="AQ15" s="214">
        <v>9.3029677880000001</v>
      </c>
      <c r="AR15" s="214">
        <v>12.55597635</v>
      </c>
      <c r="AS15" s="214">
        <v>14.027438979999999</v>
      </c>
      <c r="AT15" s="214">
        <v>14.45185991</v>
      </c>
      <c r="AU15" s="214">
        <v>12.968012760000001</v>
      </c>
      <c r="AV15" s="214">
        <v>10.52069438</v>
      </c>
      <c r="AW15" s="214">
        <v>8.9863503050000002</v>
      </c>
      <c r="AX15" s="214">
        <v>7.7740796469999998</v>
      </c>
      <c r="AY15" s="214">
        <v>7.823231668</v>
      </c>
      <c r="AZ15" s="214">
        <v>8.3053981149999991</v>
      </c>
      <c r="BA15" s="214">
        <v>8.8707806589999993</v>
      </c>
      <c r="BB15" s="214">
        <v>9.2227034069999991</v>
      </c>
      <c r="BC15" s="214">
        <v>10.135271729999999</v>
      </c>
      <c r="BD15" s="214">
        <v>12.25892</v>
      </c>
      <c r="BE15" s="214">
        <v>13.71316</v>
      </c>
      <c r="BF15" s="355">
        <v>14.45074</v>
      </c>
      <c r="BG15" s="355">
        <v>13.65274</v>
      </c>
      <c r="BH15" s="355">
        <v>11.04583</v>
      </c>
      <c r="BI15" s="355">
        <v>9.2300649999999997</v>
      </c>
      <c r="BJ15" s="355">
        <v>9.037134</v>
      </c>
      <c r="BK15" s="355">
        <v>8.9845579999999998</v>
      </c>
      <c r="BL15" s="355">
        <v>9.2278570000000002</v>
      </c>
      <c r="BM15" s="355">
        <v>9.2689909999999998</v>
      </c>
      <c r="BN15" s="355">
        <v>9.6907960000000006</v>
      </c>
      <c r="BO15" s="355">
        <v>10.460599999999999</v>
      </c>
      <c r="BP15" s="355">
        <v>12.348879999999999</v>
      </c>
      <c r="BQ15" s="355">
        <v>13.755190000000001</v>
      </c>
      <c r="BR15" s="355">
        <v>14.51967</v>
      </c>
      <c r="BS15" s="355">
        <v>13.729189999999999</v>
      </c>
      <c r="BT15" s="355">
        <v>11.104229999999999</v>
      </c>
      <c r="BU15" s="355">
        <v>9.3018330000000002</v>
      </c>
      <c r="BV15" s="355">
        <v>9.0578160000000008</v>
      </c>
    </row>
    <row r="16" spans="1:74" ht="11.1" customHeight="1" x14ac:dyDescent="0.2">
      <c r="A16" s="84" t="s">
        <v>853</v>
      </c>
      <c r="B16" s="189" t="s">
        <v>577</v>
      </c>
      <c r="C16" s="214">
        <v>9.6701364190000003</v>
      </c>
      <c r="D16" s="214">
        <v>9.2905899989999998</v>
      </c>
      <c r="E16" s="214">
        <v>9.5997491089999993</v>
      </c>
      <c r="F16" s="214">
        <v>10.15689111</v>
      </c>
      <c r="G16" s="214">
        <v>11.26085045</v>
      </c>
      <c r="H16" s="214">
        <v>11.680314859999999</v>
      </c>
      <c r="I16" s="214">
        <v>11.50159116</v>
      </c>
      <c r="J16" s="214">
        <v>11.42889282</v>
      </c>
      <c r="K16" s="214">
        <v>11.053760309999999</v>
      </c>
      <c r="L16" s="214">
        <v>10.67219388</v>
      </c>
      <c r="M16" s="214">
        <v>10.123085919999999</v>
      </c>
      <c r="N16" s="214">
        <v>10.13987708</v>
      </c>
      <c r="O16" s="214">
        <v>10.69870697</v>
      </c>
      <c r="P16" s="214">
        <v>10.93486042</v>
      </c>
      <c r="Q16" s="214">
        <v>11.355324</v>
      </c>
      <c r="R16" s="214">
        <v>11.23602827</v>
      </c>
      <c r="S16" s="214">
        <v>11.992615130000001</v>
      </c>
      <c r="T16" s="214">
        <v>12.06691054</v>
      </c>
      <c r="U16" s="214">
        <v>12.529813620000001</v>
      </c>
      <c r="V16" s="214">
        <v>12.2672854</v>
      </c>
      <c r="W16" s="214">
        <v>12.33634065</v>
      </c>
      <c r="X16" s="214">
        <v>11.981085370000001</v>
      </c>
      <c r="Y16" s="214">
        <v>10.86062297</v>
      </c>
      <c r="Z16" s="214">
        <v>11.17293052</v>
      </c>
      <c r="AA16" s="214">
        <v>11.551925110000001</v>
      </c>
      <c r="AB16" s="214">
        <v>11.585782180000001</v>
      </c>
      <c r="AC16" s="214">
        <v>11.5185931</v>
      </c>
      <c r="AD16" s="214">
        <v>11.19631998</v>
      </c>
      <c r="AE16" s="214">
        <v>11.79037976</v>
      </c>
      <c r="AF16" s="214">
        <v>12.331617809999999</v>
      </c>
      <c r="AG16" s="214">
        <v>12.33914276</v>
      </c>
      <c r="AH16" s="214">
        <v>12.538865149999999</v>
      </c>
      <c r="AI16" s="214">
        <v>12.309170740000001</v>
      </c>
      <c r="AJ16" s="214">
        <v>11.83043041</v>
      </c>
      <c r="AK16" s="214">
        <v>10.413820210000001</v>
      </c>
      <c r="AL16" s="214">
        <v>11.06511454</v>
      </c>
      <c r="AM16" s="214">
        <v>11.02322537</v>
      </c>
      <c r="AN16" s="214">
        <v>11.31746506</v>
      </c>
      <c r="AO16" s="214">
        <v>10.613363509999999</v>
      </c>
      <c r="AP16" s="214">
        <v>10.611343140000001</v>
      </c>
      <c r="AQ16" s="214">
        <v>11.569797250000001</v>
      </c>
      <c r="AR16" s="214">
        <v>11.89832919</v>
      </c>
      <c r="AS16" s="214">
        <v>12.38855461</v>
      </c>
      <c r="AT16" s="214">
        <v>13.277292640000001</v>
      </c>
      <c r="AU16" s="214">
        <v>13.38457614</v>
      </c>
      <c r="AV16" s="214">
        <v>12.745960500000001</v>
      </c>
      <c r="AW16" s="214">
        <v>11.95780938</v>
      </c>
      <c r="AX16" s="214">
        <v>12.13665583</v>
      </c>
      <c r="AY16" s="214">
        <v>12.24477615</v>
      </c>
      <c r="AZ16" s="214">
        <v>11.9739608</v>
      </c>
      <c r="BA16" s="214">
        <v>11.835157280000001</v>
      </c>
      <c r="BB16" s="214">
        <v>12.0816313</v>
      </c>
      <c r="BC16" s="214">
        <v>12.860510850000001</v>
      </c>
      <c r="BD16" s="214">
        <v>12.9353</v>
      </c>
      <c r="BE16" s="214">
        <v>12.81484</v>
      </c>
      <c r="BF16" s="355">
        <v>13.0063</v>
      </c>
      <c r="BG16" s="355">
        <v>12.57854</v>
      </c>
      <c r="BH16" s="355">
        <v>12.15197</v>
      </c>
      <c r="BI16" s="355">
        <v>11.079789999999999</v>
      </c>
      <c r="BJ16" s="355">
        <v>11.16113</v>
      </c>
      <c r="BK16" s="355">
        <v>12.154769999999999</v>
      </c>
      <c r="BL16" s="355">
        <v>12.293810000000001</v>
      </c>
      <c r="BM16" s="355">
        <v>12.211959999999999</v>
      </c>
      <c r="BN16" s="355">
        <v>12.16283</v>
      </c>
      <c r="BO16" s="355">
        <v>12.66893</v>
      </c>
      <c r="BP16" s="355">
        <v>12.827540000000001</v>
      </c>
      <c r="BQ16" s="355">
        <v>12.86675</v>
      </c>
      <c r="BR16" s="355">
        <v>13.20485</v>
      </c>
      <c r="BS16" s="355">
        <v>12.89199</v>
      </c>
      <c r="BT16" s="355">
        <v>12.565939999999999</v>
      </c>
      <c r="BU16" s="355">
        <v>11.54477</v>
      </c>
      <c r="BV16" s="355">
        <v>11.64931</v>
      </c>
    </row>
    <row r="17" spans="1:74" ht="11.1" customHeight="1" x14ac:dyDescent="0.2">
      <c r="A17" s="84" t="s">
        <v>666</v>
      </c>
      <c r="B17" s="189" t="s">
        <v>551</v>
      </c>
      <c r="C17" s="214">
        <v>9.15</v>
      </c>
      <c r="D17" s="214">
        <v>9.23</v>
      </c>
      <c r="E17" s="214">
        <v>9.35</v>
      </c>
      <c r="F17" s="214">
        <v>10.43</v>
      </c>
      <c r="G17" s="214">
        <v>12.61</v>
      </c>
      <c r="H17" s="214">
        <v>15.02</v>
      </c>
      <c r="I17" s="214">
        <v>16.3</v>
      </c>
      <c r="J17" s="214">
        <v>16.43</v>
      </c>
      <c r="K17" s="214">
        <v>15.69</v>
      </c>
      <c r="L17" s="214">
        <v>12.38</v>
      </c>
      <c r="M17" s="214">
        <v>10.039999999999999</v>
      </c>
      <c r="N17" s="214">
        <v>9.14</v>
      </c>
      <c r="O17" s="214">
        <v>9.26</v>
      </c>
      <c r="P17" s="214">
        <v>9.77</v>
      </c>
      <c r="Q17" s="214">
        <v>10.7</v>
      </c>
      <c r="R17" s="214">
        <v>11.76</v>
      </c>
      <c r="S17" s="214">
        <v>13.6</v>
      </c>
      <c r="T17" s="214">
        <v>16.13</v>
      </c>
      <c r="U17" s="214">
        <v>17.23</v>
      </c>
      <c r="V17" s="214">
        <v>17.41</v>
      </c>
      <c r="W17" s="214">
        <v>16.27</v>
      </c>
      <c r="X17" s="214">
        <v>13.11</v>
      </c>
      <c r="Y17" s="214">
        <v>10.19</v>
      </c>
      <c r="Z17" s="214">
        <v>10.01</v>
      </c>
      <c r="AA17" s="214">
        <v>9.5</v>
      </c>
      <c r="AB17" s="214">
        <v>9.08</v>
      </c>
      <c r="AC17" s="214">
        <v>9.2799999999999994</v>
      </c>
      <c r="AD17" s="214">
        <v>10.44</v>
      </c>
      <c r="AE17" s="214">
        <v>12.73</v>
      </c>
      <c r="AF17" s="214">
        <v>15.07</v>
      </c>
      <c r="AG17" s="214">
        <v>16.28</v>
      </c>
      <c r="AH17" s="214">
        <v>16.89</v>
      </c>
      <c r="AI17" s="214">
        <v>16.399999999999999</v>
      </c>
      <c r="AJ17" s="214">
        <v>12.6</v>
      </c>
      <c r="AK17" s="214">
        <v>10.02</v>
      </c>
      <c r="AL17" s="214">
        <v>9.27</v>
      </c>
      <c r="AM17" s="214">
        <v>8.3000000000000007</v>
      </c>
      <c r="AN17" s="214">
        <v>8.39</v>
      </c>
      <c r="AO17" s="214">
        <v>9.2100000000000009</v>
      </c>
      <c r="AP17" s="214">
        <v>9.66</v>
      </c>
      <c r="AQ17" s="214">
        <v>11.63</v>
      </c>
      <c r="AR17" s="214">
        <v>14.49</v>
      </c>
      <c r="AS17" s="214">
        <v>16.59</v>
      </c>
      <c r="AT17" s="214">
        <v>17.649999999999999</v>
      </c>
      <c r="AU17" s="214">
        <v>16.82</v>
      </c>
      <c r="AV17" s="214">
        <v>13.76</v>
      </c>
      <c r="AW17" s="214">
        <v>10.77</v>
      </c>
      <c r="AX17" s="214">
        <v>9.07</v>
      </c>
      <c r="AY17" s="214">
        <v>9.3800000000000008</v>
      </c>
      <c r="AZ17" s="214">
        <v>10.050000000000001</v>
      </c>
      <c r="BA17" s="214">
        <v>9.91</v>
      </c>
      <c r="BB17" s="214">
        <v>11.38</v>
      </c>
      <c r="BC17" s="214">
        <v>13.21</v>
      </c>
      <c r="BD17" s="214">
        <v>15.37275</v>
      </c>
      <c r="BE17" s="214">
        <v>16.485050000000001</v>
      </c>
      <c r="BF17" s="355">
        <v>17.222470000000001</v>
      </c>
      <c r="BG17" s="355">
        <v>16.187460000000002</v>
      </c>
      <c r="BH17" s="355">
        <v>13.15352</v>
      </c>
      <c r="BI17" s="355">
        <v>10.79307</v>
      </c>
      <c r="BJ17" s="355">
        <v>9.9058410000000006</v>
      </c>
      <c r="BK17" s="355">
        <v>9.7054209999999994</v>
      </c>
      <c r="BL17" s="355">
        <v>9.8036840000000005</v>
      </c>
      <c r="BM17" s="355">
        <v>10.16005</v>
      </c>
      <c r="BN17" s="355">
        <v>11.05935</v>
      </c>
      <c r="BO17" s="355">
        <v>12.97645</v>
      </c>
      <c r="BP17" s="355">
        <v>15.29074</v>
      </c>
      <c r="BQ17" s="355">
        <v>16.5792</v>
      </c>
      <c r="BR17" s="355">
        <v>17.374559999999999</v>
      </c>
      <c r="BS17" s="355">
        <v>16.37847</v>
      </c>
      <c r="BT17" s="355">
        <v>13.39015</v>
      </c>
      <c r="BU17" s="355">
        <v>11.03387</v>
      </c>
      <c r="BV17" s="355">
        <v>10.12792</v>
      </c>
    </row>
    <row r="18" spans="1:74" ht="11.1" customHeight="1" x14ac:dyDescent="0.2">
      <c r="A18" s="84"/>
      <c r="B18" s="88" t="s">
        <v>1258</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854</v>
      </c>
      <c r="B19" s="189" t="s">
        <v>570</v>
      </c>
      <c r="C19" s="214">
        <v>10.8594679</v>
      </c>
      <c r="D19" s="214">
        <v>10.779335530000001</v>
      </c>
      <c r="E19" s="214">
        <v>10.92713799</v>
      </c>
      <c r="F19" s="214">
        <v>10.687865970000001</v>
      </c>
      <c r="G19" s="214">
        <v>10.98748391</v>
      </c>
      <c r="H19" s="214">
        <v>10.51305842</v>
      </c>
      <c r="I19" s="214">
        <v>10.16016086</v>
      </c>
      <c r="J19" s="214">
        <v>10.27930673</v>
      </c>
      <c r="K19" s="214">
        <v>9.9095470139999993</v>
      </c>
      <c r="L19" s="214">
        <v>9.8585163090000005</v>
      </c>
      <c r="M19" s="214">
        <v>10.1839561</v>
      </c>
      <c r="N19" s="214">
        <v>10.49526687</v>
      </c>
      <c r="O19" s="214">
        <v>10.949164189999999</v>
      </c>
      <c r="P19" s="214">
        <v>11.505950670000001</v>
      </c>
      <c r="Q19" s="214">
        <v>12.27461894</v>
      </c>
      <c r="R19" s="214">
        <v>13.1911478</v>
      </c>
      <c r="S19" s="214">
        <v>12.65951707</v>
      </c>
      <c r="T19" s="214">
        <v>12.64354271</v>
      </c>
      <c r="U19" s="214">
        <v>11.9462043</v>
      </c>
      <c r="V19" s="214">
        <v>11.78047553</v>
      </c>
      <c r="W19" s="214">
        <v>11.84500757</v>
      </c>
      <c r="X19" s="214">
        <v>11.092745109999999</v>
      </c>
      <c r="Y19" s="214">
        <v>11.33594493</v>
      </c>
      <c r="Z19" s="214">
        <v>11.60554333</v>
      </c>
      <c r="AA19" s="214">
        <v>11.50198625</v>
      </c>
      <c r="AB19" s="214">
        <v>10.831162190000001</v>
      </c>
      <c r="AC19" s="214">
        <v>9.9427745969999997</v>
      </c>
      <c r="AD19" s="214">
        <v>10.395969969999999</v>
      </c>
      <c r="AE19" s="214">
        <v>10.152234679999999</v>
      </c>
      <c r="AF19" s="214">
        <v>9.5314200719999995</v>
      </c>
      <c r="AG19" s="214">
        <v>9.4252778859999999</v>
      </c>
      <c r="AH19" s="214">
        <v>9.7148511259999992</v>
      </c>
      <c r="AI19" s="214">
        <v>10.023218849999999</v>
      </c>
      <c r="AJ19" s="214">
        <v>8.7895391020000009</v>
      </c>
      <c r="AK19" s="214">
        <v>8.9041264160000004</v>
      </c>
      <c r="AL19" s="214">
        <v>9.5754484689999995</v>
      </c>
      <c r="AM19" s="214">
        <v>8.7996220160000007</v>
      </c>
      <c r="AN19" s="214">
        <v>8.7293643680000006</v>
      </c>
      <c r="AO19" s="214">
        <v>8.7406807230000005</v>
      </c>
      <c r="AP19" s="214">
        <v>9.3909749359999992</v>
      </c>
      <c r="AQ19" s="214">
        <v>9.557923873</v>
      </c>
      <c r="AR19" s="214">
        <v>10.199007310000001</v>
      </c>
      <c r="AS19" s="214">
        <v>10.33131728</v>
      </c>
      <c r="AT19" s="214">
        <v>10.77827649</v>
      </c>
      <c r="AU19" s="214">
        <v>10.37590586</v>
      </c>
      <c r="AV19" s="214">
        <v>9.8819796970000002</v>
      </c>
      <c r="AW19" s="214">
        <v>9.4590719760000006</v>
      </c>
      <c r="AX19" s="214">
        <v>9.4101105379999996</v>
      </c>
      <c r="AY19" s="214">
        <v>9.4470512459999991</v>
      </c>
      <c r="AZ19" s="214">
        <v>9.8625325309999994</v>
      </c>
      <c r="BA19" s="214">
        <v>9.2955229890000002</v>
      </c>
      <c r="BB19" s="214">
        <v>9.6612941110000001</v>
      </c>
      <c r="BC19" s="214">
        <v>10.54438592</v>
      </c>
      <c r="BD19" s="214">
        <v>10.24386</v>
      </c>
      <c r="BE19" s="214">
        <v>10.199719999999999</v>
      </c>
      <c r="BF19" s="355">
        <v>10.24128</v>
      </c>
      <c r="BG19" s="355">
        <v>10.303240000000001</v>
      </c>
      <c r="BH19" s="355">
        <v>9.9248519999999996</v>
      </c>
      <c r="BI19" s="355">
        <v>10.23427</v>
      </c>
      <c r="BJ19" s="355">
        <v>10.717750000000001</v>
      </c>
      <c r="BK19" s="355">
        <v>10.87144</v>
      </c>
      <c r="BL19" s="355">
        <v>10.88128</v>
      </c>
      <c r="BM19" s="355">
        <v>10.778029999999999</v>
      </c>
      <c r="BN19" s="355">
        <v>10.891</v>
      </c>
      <c r="BO19" s="355">
        <v>10.75732</v>
      </c>
      <c r="BP19" s="355">
        <v>10.537140000000001</v>
      </c>
      <c r="BQ19" s="355">
        <v>10.52003</v>
      </c>
      <c r="BR19" s="355">
        <v>10.61355</v>
      </c>
      <c r="BS19" s="355">
        <v>10.71237</v>
      </c>
      <c r="BT19" s="355">
        <v>9.9613449999999997</v>
      </c>
      <c r="BU19" s="355">
        <v>9.9957399999999996</v>
      </c>
      <c r="BV19" s="355">
        <v>10.617520000000001</v>
      </c>
    </row>
    <row r="20" spans="1:74" ht="11.1" customHeight="1" x14ac:dyDescent="0.2">
      <c r="A20" s="84" t="s">
        <v>855</v>
      </c>
      <c r="B20" s="187" t="s">
        <v>603</v>
      </c>
      <c r="C20" s="214">
        <v>8.7705542380000008</v>
      </c>
      <c r="D20" s="214">
        <v>8.8119516699999991</v>
      </c>
      <c r="E20" s="214">
        <v>8.8381706189999996</v>
      </c>
      <c r="F20" s="214">
        <v>8.6728811940000003</v>
      </c>
      <c r="G20" s="214">
        <v>8.7579198100000006</v>
      </c>
      <c r="H20" s="214">
        <v>8.4568564560000006</v>
      </c>
      <c r="I20" s="214">
        <v>7.8089606150000002</v>
      </c>
      <c r="J20" s="214">
        <v>7.8477125560000003</v>
      </c>
      <c r="K20" s="214">
        <v>10.83760395</v>
      </c>
      <c r="L20" s="214">
        <v>8.3812220449999995</v>
      </c>
      <c r="M20" s="214">
        <v>8.231558132</v>
      </c>
      <c r="N20" s="214">
        <v>8.2271948750000004</v>
      </c>
      <c r="O20" s="214">
        <v>8.751067784</v>
      </c>
      <c r="P20" s="214">
        <v>9.6087691559999993</v>
      </c>
      <c r="Q20" s="214">
        <v>9.6702424560000004</v>
      </c>
      <c r="R20" s="214">
        <v>9.2452630730000003</v>
      </c>
      <c r="S20" s="214">
        <v>9.0700622830000004</v>
      </c>
      <c r="T20" s="214">
        <v>8.5525844830000004</v>
      </c>
      <c r="U20" s="214">
        <v>8.4337259119999999</v>
      </c>
      <c r="V20" s="214">
        <v>7.9293653810000002</v>
      </c>
      <c r="W20" s="214">
        <v>7.8099374690000003</v>
      </c>
      <c r="X20" s="214">
        <v>7.881615451</v>
      </c>
      <c r="Y20" s="214">
        <v>7.9478006839999997</v>
      </c>
      <c r="Z20" s="214">
        <v>8.1975510239999991</v>
      </c>
      <c r="AA20" s="214">
        <v>8.0651271349999991</v>
      </c>
      <c r="AB20" s="214">
        <v>7.8336559279999998</v>
      </c>
      <c r="AC20" s="214">
        <v>7.6823862509999996</v>
      </c>
      <c r="AD20" s="214">
        <v>7.5661171129999998</v>
      </c>
      <c r="AE20" s="214">
        <v>7.1842233530000001</v>
      </c>
      <c r="AF20" s="214">
        <v>7.38474655</v>
      </c>
      <c r="AG20" s="214">
        <v>6.7313030530000004</v>
      </c>
      <c r="AH20" s="214">
        <v>6.3851781430000001</v>
      </c>
      <c r="AI20" s="214">
        <v>6.5955300440000002</v>
      </c>
      <c r="AJ20" s="214">
        <v>6.7643770559999998</v>
      </c>
      <c r="AK20" s="214">
        <v>6.8784611020000002</v>
      </c>
      <c r="AL20" s="214">
        <v>7.1662995220000001</v>
      </c>
      <c r="AM20" s="214">
        <v>6.8550220570000002</v>
      </c>
      <c r="AN20" s="214">
        <v>6.8684702309999999</v>
      </c>
      <c r="AO20" s="214">
        <v>6.7897377910000003</v>
      </c>
      <c r="AP20" s="214">
        <v>6.4845615670000001</v>
      </c>
      <c r="AQ20" s="214">
        <v>6.4120658160000001</v>
      </c>
      <c r="AR20" s="214">
        <v>6.2878874390000004</v>
      </c>
      <c r="AS20" s="214">
        <v>6.1966248559999997</v>
      </c>
      <c r="AT20" s="214">
        <v>5.8913711380000002</v>
      </c>
      <c r="AU20" s="214">
        <v>5.9758380969999996</v>
      </c>
      <c r="AV20" s="214">
        <v>6.2590704309999996</v>
      </c>
      <c r="AW20" s="214">
        <v>6.4536621490000003</v>
      </c>
      <c r="AX20" s="214">
        <v>7.0093044879999997</v>
      </c>
      <c r="AY20" s="214">
        <v>7.5343519929999996</v>
      </c>
      <c r="AZ20" s="214">
        <v>7.8636357639999996</v>
      </c>
      <c r="BA20" s="214">
        <v>7.6529121519999999</v>
      </c>
      <c r="BB20" s="214">
        <v>7.4339861599999999</v>
      </c>
      <c r="BC20" s="214">
        <v>7.3824471760000003</v>
      </c>
      <c r="BD20" s="214">
        <v>7.2756749999999997</v>
      </c>
      <c r="BE20" s="214">
        <v>6.9354940000000003</v>
      </c>
      <c r="BF20" s="355">
        <v>6.8750270000000002</v>
      </c>
      <c r="BG20" s="355">
        <v>7.0349409999999999</v>
      </c>
      <c r="BH20" s="355">
        <v>7.2483129999999996</v>
      </c>
      <c r="BI20" s="355">
        <v>7.560352</v>
      </c>
      <c r="BJ20" s="355">
        <v>7.9718049999999998</v>
      </c>
      <c r="BK20" s="355">
        <v>7.8810070000000003</v>
      </c>
      <c r="BL20" s="355">
        <v>7.9110389999999997</v>
      </c>
      <c r="BM20" s="355">
        <v>8.1147559999999999</v>
      </c>
      <c r="BN20" s="355">
        <v>8.0124809999999993</v>
      </c>
      <c r="BO20" s="355">
        <v>7.9430430000000003</v>
      </c>
      <c r="BP20" s="355">
        <v>7.7485280000000003</v>
      </c>
      <c r="BQ20" s="355">
        <v>7.3442049999999997</v>
      </c>
      <c r="BR20" s="355">
        <v>7.2315779999999998</v>
      </c>
      <c r="BS20" s="355">
        <v>7.3502559999999999</v>
      </c>
      <c r="BT20" s="355">
        <v>7.6330470000000004</v>
      </c>
      <c r="BU20" s="355">
        <v>7.8209299999999997</v>
      </c>
      <c r="BV20" s="355">
        <v>8.0252040000000004</v>
      </c>
    </row>
    <row r="21" spans="1:74" ht="11.1" customHeight="1" x14ac:dyDescent="0.2">
      <c r="A21" s="84" t="s">
        <v>856</v>
      </c>
      <c r="B21" s="189" t="s">
        <v>571</v>
      </c>
      <c r="C21" s="214">
        <v>6.824369635</v>
      </c>
      <c r="D21" s="214">
        <v>6.717589609</v>
      </c>
      <c r="E21" s="214">
        <v>6.6396514340000001</v>
      </c>
      <c r="F21" s="214">
        <v>7.4441657499999998</v>
      </c>
      <c r="G21" s="214">
        <v>8.4806786370000005</v>
      </c>
      <c r="H21" s="214">
        <v>8.5704491180000009</v>
      </c>
      <c r="I21" s="214">
        <v>8.8083922189999999</v>
      </c>
      <c r="J21" s="214">
        <v>8.7765529369999999</v>
      </c>
      <c r="K21" s="214">
        <v>8.1903517949999998</v>
      </c>
      <c r="L21" s="214">
        <v>7.0321561719999996</v>
      </c>
      <c r="M21" s="214">
        <v>6.7284926870000001</v>
      </c>
      <c r="N21" s="214">
        <v>6.7035140880000004</v>
      </c>
      <c r="O21" s="214">
        <v>7.1695938119999996</v>
      </c>
      <c r="P21" s="214">
        <v>7.8549313859999996</v>
      </c>
      <c r="Q21" s="214">
        <v>9.2280553110000003</v>
      </c>
      <c r="R21" s="214">
        <v>9.4565034620000006</v>
      </c>
      <c r="S21" s="214">
        <v>10.132855129999999</v>
      </c>
      <c r="T21" s="214">
        <v>10.96230287</v>
      </c>
      <c r="U21" s="214">
        <v>10.83204155</v>
      </c>
      <c r="V21" s="214">
        <v>10.37095931</v>
      </c>
      <c r="W21" s="214">
        <v>9.2623898659999995</v>
      </c>
      <c r="X21" s="214">
        <v>7.8945550090000003</v>
      </c>
      <c r="Y21" s="214">
        <v>7.3413115360000001</v>
      </c>
      <c r="Z21" s="214">
        <v>7.6496861850000002</v>
      </c>
      <c r="AA21" s="214">
        <v>7.0466353420000001</v>
      </c>
      <c r="AB21" s="214">
        <v>6.7247060019999996</v>
      </c>
      <c r="AC21" s="214">
        <v>6.9483651740000001</v>
      </c>
      <c r="AD21" s="214">
        <v>6.8641141110000001</v>
      </c>
      <c r="AE21" s="214">
        <v>7.7741751219999999</v>
      </c>
      <c r="AF21" s="214">
        <v>8.6735000919999994</v>
      </c>
      <c r="AG21" s="214">
        <v>8.9114307759999996</v>
      </c>
      <c r="AH21" s="214">
        <v>8.9106811859999997</v>
      </c>
      <c r="AI21" s="214">
        <v>8.5120303059999998</v>
      </c>
      <c r="AJ21" s="214">
        <v>6.8069989289999997</v>
      </c>
      <c r="AK21" s="214">
        <v>6.2996707250000004</v>
      </c>
      <c r="AL21" s="214">
        <v>5.9712216949999997</v>
      </c>
      <c r="AM21" s="214">
        <v>5.7537079100000001</v>
      </c>
      <c r="AN21" s="214">
        <v>5.8629509909999999</v>
      </c>
      <c r="AO21" s="214">
        <v>6.0766360840000004</v>
      </c>
      <c r="AP21" s="214">
        <v>6.0672137929999996</v>
      </c>
      <c r="AQ21" s="214">
        <v>6.8031081420000001</v>
      </c>
      <c r="AR21" s="214">
        <v>7.8118869100000001</v>
      </c>
      <c r="AS21" s="214">
        <v>8.8610573820000003</v>
      </c>
      <c r="AT21" s="214">
        <v>8.9505876230000005</v>
      </c>
      <c r="AU21" s="214">
        <v>8.5433538589999998</v>
      </c>
      <c r="AV21" s="214">
        <v>7.409668795</v>
      </c>
      <c r="AW21" s="214">
        <v>6.7527829119999998</v>
      </c>
      <c r="AX21" s="214">
        <v>6.1488808229999998</v>
      </c>
      <c r="AY21" s="214">
        <v>6.6149538909999999</v>
      </c>
      <c r="AZ21" s="214">
        <v>6.777598287</v>
      </c>
      <c r="BA21" s="214">
        <v>6.5157127490000004</v>
      </c>
      <c r="BB21" s="214">
        <v>7.4252826260000004</v>
      </c>
      <c r="BC21" s="214">
        <v>7.755235914</v>
      </c>
      <c r="BD21" s="214">
        <v>8.7871690000000005</v>
      </c>
      <c r="BE21" s="214">
        <v>9.1998460000000009</v>
      </c>
      <c r="BF21" s="355">
        <v>9.3770559999999996</v>
      </c>
      <c r="BG21" s="355">
        <v>8.7334040000000002</v>
      </c>
      <c r="BH21" s="355">
        <v>7.531771</v>
      </c>
      <c r="BI21" s="355">
        <v>7.0792599999999997</v>
      </c>
      <c r="BJ21" s="355">
        <v>7.0100689999999997</v>
      </c>
      <c r="BK21" s="355">
        <v>6.90829</v>
      </c>
      <c r="BL21" s="355">
        <v>6.7133320000000003</v>
      </c>
      <c r="BM21" s="355">
        <v>7.0644900000000002</v>
      </c>
      <c r="BN21" s="355">
        <v>7.3909929999999999</v>
      </c>
      <c r="BO21" s="355">
        <v>8.2191449999999993</v>
      </c>
      <c r="BP21" s="355">
        <v>9.0247620000000008</v>
      </c>
      <c r="BQ21" s="355">
        <v>9.4034600000000008</v>
      </c>
      <c r="BR21" s="355">
        <v>9.5607000000000006</v>
      </c>
      <c r="BS21" s="355">
        <v>8.9142880000000009</v>
      </c>
      <c r="BT21" s="355">
        <v>7.7141070000000003</v>
      </c>
      <c r="BU21" s="355">
        <v>7.2624490000000002</v>
      </c>
      <c r="BV21" s="355">
        <v>7.2124119999999996</v>
      </c>
    </row>
    <row r="22" spans="1:74" ht="11.1" customHeight="1" x14ac:dyDescent="0.2">
      <c r="A22" s="84" t="s">
        <v>857</v>
      </c>
      <c r="B22" s="189" t="s">
        <v>572</v>
      </c>
      <c r="C22" s="214">
        <v>6.9537461470000004</v>
      </c>
      <c r="D22" s="214">
        <v>7.029051827</v>
      </c>
      <c r="E22" s="214">
        <v>7.0584006629999996</v>
      </c>
      <c r="F22" s="214">
        <v>7.2695046169999999</v>
      </c>
      <c r="G22" s="214">
        <v>7.9920122119999997</v>
      </c>
      <c r="H22" s="214">
        <v>9.2082068410000009</v>
      </c>
      <c r="I22" s="214">
        <v>9.7191648560000008</v>
      </c>
      <c r="J22" s="214">
        <v>9.3795642079999997</v>
      </c>
      <c r="K22" s="214">
        <v>8.8528966849999993</v>
      </c>
      <c r="L22" s="214">
        <v>7.6482604649999999</v>
      </c>
      <c r="M22" s="214">
        <v>7.3443764890000001</v>
      </c>
      <c r="N22" s="214">
        <v>7.266938734</v>
      </c>
      <c r="O22" s="214">
        <v>7.6509393189999999</v>
      </c>
      <c r="P22" s="214">
        <v>8.2886276980000009</v>
      </c>
      <c r="Q22" s="214">
        <v>9.0283083079999997</v>
      </c>
      <c r="R22" s="214">
        <v>8.989410479</v>
      </c>
      <c r="S22" s="214">
        <v>8.9815124879999999</v>
      </c>
      <c r="T22" s="214">
        <v>10.27052392</v>
      </c>
      <c r="U22" s="214">
        <v>10.589279060000001</v>
      </c>
      <c r="V22" s="214">
        <v>10.124805029999999</v>
      </c>
      <c r="W22" s="214">
        <v>9.8824935350000001</v>
      </c>
      <c r="X22" s="214">
        <v>8.7892528859999999</v>
      </c>
      <c r="Y22" s="214">
        <v>8.1593667510000003</v>
      </c>
      <c r="Z22" s="214">
        <v>8.275460399</v>
      </c>
      <c r="AA22" s="214">
        <v>7.833719748</v>
      </c>
      <c r="AB22" s="214">
        <v>7.3389919609999996</v>
      </c>
      <c r="AC22" s="214">
        <v>7.7872781639999999</v>
      </c>
      <c r="AD22" s="214">
        <v>7.7102437469999998</v>
      </c>
      <c r="AE22" s="214">
        <v>7.7180831899999998</v>
      </c>
      <c r="AF22" s="214">
        <v>8.8460416869999996</v>
      </c>
      <c r="AG22" s="214">
        <v>9.0815459950000008</v>
      </c>
      <c r="AH22" s="214">
        <v>9.2620887730000003</v>
      </c>
      <c r="AI22" s="214">
        <v>8.7932095829999994</v>
      </c>
      <c r="AJ22" s="214">
        <v>7.4056849270000003</v>
      </c>
      <c r="AK22" s="214">
        <v>6.9027651179999996</v>
      </c>
      <c r="AL22" s="214">
        <v>6.2946362560000004</v>
      </c>
      <c r="AM22" s="214">
        <v>6.1241668330000003</v>
      </c>
      <c r="AN22" s="214">
        <v>6.1946711929999996</v>
      </c>
      <c r="AO22" s="214">
        <v>6.4569484079999997</v>
      </c>
      <c r="AP22" s="214">
        <v>6.2505503899999999</v>
      </c>
      <c r="AQ22" s="214">
        <v>6.784172517</v>
      </c>
      <c r="AR22" s="214">
        <v>7.7977243820000002</v>
      </c>
      <c r="AS22" s="214">
        <v>8.5179534179999994</v>
      </c>
      <c r="AT22" s="214">
        <v>8.7167995759999997</v>
      </c>
      <c r="AU22" s="214">
        <v>8.7968527670000007</v>
      </c>
      <c r="AV22" s="214">
        <v>7.3789744400000004</v>
      </c>
      <c r="AW22" s="214">
        <v>6.9864014320000001</v>
      </c>
      <c r="AX22" s="214">
        <v>6.5462655889999999</v>
      </c>
      <c r="AY22" s="214">
        <v>6.952616527</v>
      </c>
      <c r="AZ22" s="214">
        <v>7.0484171839999998</v>
      </c>
      <c r="BA22" s="214">
        <v>6.761497683</v>
      </c>
      <c r="BB22" s="214">
        <v>7.1492095820000001</v>
      </c>
      <c r="BC22" s="214">
        <v>8.0111917560000006</v>
      </c>
      <c r="BD22" s="214">
        <v>8.8080870000000004</v>
      </c>
      <c r="BE22" s="214">
        <v>9.1280269999999994</v>
      </c>
      <c r="BF22" s="355">
        <v>9.2518259999999994</v>
      </c>
      <c r="BG22" s="355">
        <v>8.6802010000000003</v>
      </c>
      <c r="BH22" s="355">
        <v>7.6256259999999996</v>
      </c>
      <c r="BI22" s="355">
        <v>7.4898930000000004</v>
      </c>
      <c r="BJ22" s="355">
        <v>7.2828900000000001</v>
      </c>
      <c r="BK22" s="355">
        <v>7.4130789999999998</v>
      </c>
      <c r="BL22" s="355">
        <v>7.711989</v>
      </c>
      <c r="BM22" s="355">
        <v>7.9967050000000004</v>
      </c>
      <c r="BN22" s="355">
        <v>7.9300709999999999</v>
      </c>
      <c r="BO22" s="355">
        <v>8.0984239999999996</v>
      </c>
      <c r="BP22" s="355">
        <v>8.9228509999999996</v>
      </c>
      <c r="BQ22" s="355">
        <v>9.3015050000000006</v>
      </c>
      <c r="BR22" s="355">
        <v>9.4675469999999997</v>
      </c>
      <c r="BS22" s="355">
        <v>8.9149569999999994</v>
      </c>
      <c r="BT22" s="355">
        <v>7.8706829999999997</v>
      </c>
      <c r="BU22" s="355">
        <v>7.7425280000000001</v>
      </c>
      <c r="BV22" s="355">
        <v>7.5305280000000003</v>
      </c>
    </row>
    <row r="23" spans="1:74" ht="11.1" customHeight="1" x14ac:dyDescent="0.2">
      <c r="A23" s="84" t="s">
        <v>858</v>
      </c>
      <c r="B23" s="189" t="s">
        <v>573</v>
      </c>
      <c r="C23" s="214">
        <v>9.063745484</v>
      </c>
      <c r="D23" s="214">
        <v>8.7342156440000007</v>
      </c>
      <c r="E23" s="214">
        <v>8.5959300840000008</v>
      </c>
      <c r="F23" s="214">
        <v>9.4864158270000001</v>
      </c>
      <c r="G23" s="214">
        <v>10.178665560000001</v>
      </c>
      <c r="H23" s="214">
        <v>10.57059819</v>
      </c>
      <c r="I23" s="214">
        <v>10.649277379999999</v>
      </c>
      <c r="J23" s="214">
        <v>10.447997129999999</v>
      </c>
      <c r="K23" s="214">
        <v>10.324482339999999</v>
      </c>
      <c r="L23" s="214">
        <v>9.8917607039999993</v>
      </c>
      <c r="M23" s="214">
        <v>9.1890162059999998</v>
      </c>
      <c r="N23" s="214">
        <v>9.1591645279999998</v>
      </c>
      <c r="O23" s="214">
        <v>8.9988169809999992</v>
      </c>
      <c r="P23" s="214">
        <v>9.4926122999999993</v>
      </c>
      <c r="Q23" s="214">
        <v>9.4632007809999994</v>
      </c>
      <c r="R23" s="214">
        <v>10.215184499999999</v>
      </c>
      <c r="S23" s="214">
        <v>10.65156327</v>
      </c>
      <c r="T23" s="214">
        <v>11.09349248</v>
      </c>
      <c r="U23" s="214">
        <v>11.285472199999999</v>
      </c>
      <c r="V23" s="214">
        <v>10.86470194</v>
      </c>
      <c r="W23" s="214">
        <v>10.704298639999999</v>
      </c>
      <c r="X23" s="214">
        <v>10.552160629999999</v>
      </c>
      <c r="Y23" s="214">
        <v>9.0413302029999993</v>
      </c>
      <c r="Z23" s="214">
        <v>9.5287930329999995</v>
      </c>
      <c r="AA23" s="214">
        <v>8.8857566749999997</v>
      </c>
      <c r="AB23" s="214">
        <v>8.262856352</v>
      </c>
      <c r="AC23" s="214">
        <v>8.3518575500000001</v>
      </c>
      <c r="AD23" s="214">
        <v>8.9413872439999995</v>
      </c>
      <c r="AE23" s="214">
        <v>9.2981871839999997</v>
      </c>
      <c r="AF23" s="214">
        <v>9.6573359130000007</v>
      </c>
      <c r="AG23" s="214">
        <v>9.5322220309999999</v>
      </c>
      <c r="AH23" s="214">
        <v>9.4969594340000008</v>
      </c>
      <c r="AI23" s="214">
        <v>9.6891660389999998</v>
      </c>
      <c r="AJ23" s="214">
        <v>8.8113398650000008</v>
      </c>
      <c r="AK23" s="214">
        <v>8.9558834899999997</v>
      </c>
      <c r="AL23" s="214">
        <v>8.9902986170000005</v>
      </c>
      <c r="AM23" s="214">
        <v>7.2707632719999999</v>
      </c>
      <c r="AN23" s="214">
        <v>7.4855518029999999</v>
      </c>
      <c r="AO23" s="214">
        <v>8.1951605260000004</v>
      </c>
      <c r="AP23" s="214">
        <v>8.0821019389999993</v>
      </c>
      <c r="AQ23" s="214">
        <v>8.285928491</v>
      </c>
      <c r="AR23" s="214">
        <v>8.7740456590000004</v>
      </c>
      <c r="AS23" s="214">
        <v>9.3238114739999993</v>
      </c>
      <c r="AT23" s="214">
        <v>9.1631212840000007</v>
      </c>
      <c r="AU23" s="214">
        <v>9.3135083660000006</v>
      </c>
      <c r="AV23" s="214">
        <v>8.979054198</v>
      </c>
      <c r="AW23" s="214">
        <v>8.6815906159999994</v>
      </c>
      <c r="AX23" s="214">
        <v>8.2927008309999994</v>
      </c>
      <c r="AY23" s="214">
        <v>8.7708838950000008</v>
      </c>
      <c r="AZ23" s="214">
        <v>9.4514939479999995</v>
      </c>
      <c r="BA23" s="214">
        <v>8.6241995150000008</v>
      </c>
      <c r="BB23" s="214">
        <v>9.7131519290000004</v>
      </c>
      <c r="BC23" s="214">
        <v>10.10355642</v>
      </c>
      <c r="BD23" s="214">
        <v>10.197699999999999</v>
      </c>
      <c r="BE23" s="214">
        <v>10.11684</v>
      </c>
      <c r="BF23" s="355">
        <v>9.9509460000000001</v>
      </c>
      <c r="BG23" s="355">
        <v>9.7554560000000006</v>
      </c>
      <c r="BH23" s="355">
        <v>9.3094610000000007</v>
      </c>
      <c r="BI23" s="355">
        <v>9.0027509999999999</v>
      </c>
      <c r="BJ23" s="355">
        <v>8.8175980000000003</v>
      </c>
      <c r="BK23" s="355">
        <v>8.7706119999999999</v>
      </c>
      <c r="BL23" s="355">
        <v>8.7826170000000001</v>
      </c>
      <c r="BM23" s="355">
        <v>8.975752</v>
      </c>
      <c r="BN23" s="355">
        <v>9.3508669999999992</v>
      </c>
      <c r="BO23" s="355">
        <v>9.5708749999999991</v>
      </c>
      <c r="BP23" s="355">
        <v>9.8404310000000006</v>
      </c>
      <c r="BQ23" s="355">
        <v>10.108470000000001</v>
      </c>
      <c r="BR23" s="355">
        <v>10.156499999999999</v>
      </c>
      <c r="BS23" s="355">
        <v>9.9955890000000007</v>
      </c>
      <c r="BT23" s="355">
        <v>9.4767700000000001</v>
      </c>
      <c r="BU23" s="355">
        <v>9.1743430000000004</v>
      </c>
      <c r="BV23" s="355">
        <v>8.9718350000000004</v>
      </c>
    </row>
    <row r="24" spans="1:74" ht="11.1" customHeight="1" x14ac:dyDescent="0.2">
      <c r="A24" s="84" t="s">
        <v>859</v>
      </c>
      <c r="B24" s="189" t="s">
        <v>574</v>
      </c>
      <c r="C24" s="214">
        <v>8.2000436259999994</v>
      </c>
      <c r="D24" s="214">
        <v>8.4077194750000004</v>
      </c>
      <c r="E24" s="214">
        <v>8.1724409480000002</v>
      </c>
      <c r="F24" s="214">
        <v>8.8449090649999995</v>
      </c>
      <c r="G24" s="214">
        <v>9.7283604609999994</v>
      </c>
      <c r="H24" s="214">
        <v>10.56728513</v>
      </c>
      <c r="I24" s="214">
        <v>10.51803041</v>
      </c>
      <c r="J24" s="214">
        <v>10.26963726</v>
      </c>
      <c r="K24" s="214">
        <v>10.295498889999999</v>
      </c>
      <c r="L24" s="214">
        <v>9.7667848759999991</v>
      </c>
      <c r="M24" s="214">
        <v>9.2215865279999996</v>
      </c>
      <c r="N24" s="214">
        <v>8.6614146850000004</v>
      </c>
      <c r="O24" s="214">
        <v>8.6249317370000007</v>
      </c>
      <c r="P24" s="214">
        <v>8.9558668659999991</v>
      </c>
      <c r="Q24" s="214">
        <v>9.2059517359999994</v>
      </c>
      <c r="R24" s="214">
        <v>10.06341896</v>
      </c>
      <c r="S24" s="214">
        <v>11.1221952</v>
      </c>
      <c r="T24" s="214">
        <v>11.34138606</v>
      </c>
      <c r="U24" s="214">
        <v>11.366710279999999</v>
      </c>
      <c r="V24" s="214">
        <v>11.120245000000001</v>
      </c>
      <c r="W24" s="214">
        <v>11.02625703</v>
      </c>
      <c r="X24" s="214">
        <v>10.753220300000001</v>
      </c>
      <c r="Y24" s="214">
        <v>9.4695381859999994</v>
      </c>
      <c r="Z24" s="214">
        <v>9.1325593559999998</v>
      </c>
      <c r="AA24" s="214">
        <v>8.816248861</v>
      </c>
      <c r="AB24" s="214">
        <v>8.602480237</v>
      </c>
      <c r="AC24" s="214">
        <v>8.0472586820000007</v>
      </c>
      <c r="AD24" s="214">
        <v>9.4397603770000007</v>
      </c>
      <c r="AE24" s="214">
        <v>9.7247174130000005</v>
      </c>
      <c r="AF24" s="214">
        <v>9.8344244710000002</v>
      </c>
      <c r="AG24" s="214">
        <v>10.10060103</v>
      </c>
      <c r="AH24" s="214">
        <v>10.13665426</v>
      </c>
      <c r="AI24" s="214">
        <v>9.7520421370000001</v>
      </c>
      <c r="AJ24" s="214">
        <v>9.3064330599999998</v>
      </c>
      <c r="AK24" s="214">
        <v>9.1004432519999998</v>
      </c>
      <c r="AL24" s="214">
        <v>8.5043137699999996</v>
      </c>
      <c r="AM24" s="214">
        <v>7.5153164659999998</v>
      </c>
      <c r="AN24" s="214">
        <v>7.3492386850000004</v>
      </c>
      <c r="AO24" s="214">
        <v>7.6580398980000002</v>
      </c>
      <c r="AP24" s="214">
        <v>8.3299014400000004</v>
      </c>
      <c r="AQ24" s="214">
        <v>8.446902819</v>
      </c>
      <c r="AR24" s="214">
        <v>9.0504988179999994</v>
      </c>
      <c r="AS24" s="214">
        <v>9.5050938249999994</v>
      </c>
      <c r="AT24" s="214">
        <v>10.02344046</v>
      </c>
      <c r="AU24" s="214">
        <v>9.7274882839999997</v>
      </c>
      <c r="AV24" s="214">
        <v>10.14421849</v>
      </c>
      <c r="AW24" s="214">
        <v>9.4826919820000004</v>
      </c>
      <c r="AX24" s="214">
        <v>8.4333713980000002</v>
      </c>
      <c r="AY24" s="214">
        <v>8.805541174</v>
      </c>
      <c r="AZ24" s="214">
        <v>9.2596081649999995</v>
      </c>
      <c r="BA24" s="214">
        <v>9.1614947170000001</v>
      </c>
      <c r="BB24" s="214">
        <v>9.9357920419999992</v>
      </c>
      <c r="BC24" s="214">
        <v>10.38698052</v>
      </c>
      <c r="BD24" s="214">
        <v>10.35459</v>
      </c>
      <c r="BE24" s="214">
        <v>10.35145</v>
      </c>
      <c r="BF24" s="355">
        <v>10.447419999999999</v>
      </c>
      <c r="BG24" s="355">
        <v>10.17371</v>
      </c>
      <c r="BH24" s="355">
        <v>9.7833489999999994</v>
      </c>
      <c r="BI24" s="355">
        <v>9.3162959999999995</v>
      </c>
      <c r="BJ24" s="355">
        <v>8.6864260000000009</v>
      </c>
      <c r="BK24" s="355">
        <v>8.5077750000000005</v>
      </c>
      <c r="BL24" s="355">
        <v>8.7345970000000008</v>
      </c>
      <c r="BM24" s="355">
        <v>8.8197109999999999</v>
      </c>
      <c r="BN24" s="355">
        <v>9.4527959999999993</v>
      </c>
      <c r="BO24" s="355">
        <v>9.8163129999999992</v>
      </c>
      <c r="BP24" s="355">
        <v>9.9905729999999995</v>
      </c>
      <c r="BQ24" s="355">
        <v>10.18923</v>
      </c>
      <c r="BR24" s="355">
        <v>10.414440000000001</v>
      </c>
      <c r="BS24" s="355">
        <v>10.235469999999999</v>
      </c>
      <c r="BT24" s="355">
        <v>9.9103460000000005</v>
      </c>
      <c r="BU24" s="355">
        <v>9.4850510000000003</v>
      </c>
      <c r="BV24" s="355">
        <v>8.8794880000000003</v>
      </c>
    </row>
    <row r="25" spans="1:74" ht="11.1" customHeight="1" x14ac:dyDescent="0.2">
      <c r="A25" s="84" t="s">
        <v>860</v>
      </c>
      <c r="B25" s="189" t="s">
        <v>575</v>
      </c>
      <c r="C25" s="214">
        <v>6.7359680050000001</v>
      </c>
      <c r="D25" s="214">
        <v>6.9931092389999998</v>
      </c>
      <c r="E25" s="214">
        <v>6.8831866870000002</v>
      </c>
      <c r="F25" s="214">
        <v>7.5816840780000003</v>
      </c>
      <c r="G25" s="214">
        <v>8.0786980439999994</v>
      </c>
      <c r="H25" s="214">
        <v>8.8791061179999993</v>
      </c>
      <c r="I25" s="214">
        <v>8.9691565600000001</v>
      </c>
      <c r="J25" s="214">
        <v>8.6716822439999994</v>
      </c>
      <c r="K25" s="214">
        <v>8.5717736519999992</v>
      </c>
      <c r="L25" s="214">
        <v>8.5546170700000008</v>
      </c>
      <c r="M25" s="214">
        <v>7.8788202780000001</v>
      </c>
      <c r="N25" s="214">
        <v>6.9993554370000002</v>
      </c>
      <c r="O25" s="214">
        <v>7.2506258939999997</v>
      </c>
      <c r="P25" s="214">
        <v>7.43548557</v>
      </c>
      <c r="Q25" s="214">
        <v>8.2239082860000003</v>
      </c>
      <c r="R25" s="214">
        <v>8.9775578920000001</v>
      </c>
      <c r="S25" s="214">
        <v>9.5826644479999992</v>
      </c>
      <c r="T25" s="214">
        <v>9.625841716</v>
      </c>
      <c r="U25" s="214">
        <v>9.592447731</v>
      </c>
      <c r="V25" s="214">
        <v>9.3378171030000008</v>
      </c>
      <c r="W25" s="214">
        <v>9.1196080790000007</v>
      </c>
      <c r="X25" s="214">
        <v>9.0003360749999999</v>
      </c>
      <c r="Y25" s="214">
        <v>8.3794973749999997</v>
      </c>
      <c r="Z25" s="214">
        <v>7.9998062240000003</v>
      </c>
      <c r="AA25" s="214">
        <v>7.5587793300000001</v>
      </c>
      <c r="AB25" s="214">
        <v>7.1668375099999997</v>
      </c>
      <c r="AC25" s="214">
        <v>6.8396646920000004</v>
      </c>
      <c r="AD25" s="214">
        <v>7.1586012170000002</v>
      </c>
      <c r="AE25" s="214">
        <v>7.4175206999999999</v>
      </c>
      <c r="AF25" s="214">
        <v>7.1900753530000001</v>
      </c>
      <c r="AG25" s="214">
        <v>7.9275635659999999</v>
      </c>
      <c r="AH25" s="214">
        <v>8.1560119859999993</v>
      </c>
      <c r="AI25" s="214">
        <v>8.157557851</v>
      </c>
      <c r="AJ25" s="214">
        <v>8.0800108179999999</v>
      </c>
      <c r="AK25" s="214">
        <v>7.6589400019999996</v>
      </c>
      <c r="AL25" s="214">
        <v>6.740285021</v>
      </c>
      <c r="AM25" s="214">
        <v>6.2887505150000003</v>
      </c>
      <c r="AN25" s="214">
        <v>6.117542415</v>
      </c>
      <c r="AO25" s="214">
        <v>6.537967117</v>
      </c>
      <c r="AP25" s="214">
        <v>6.4855346960000002</v>
      </c>
      <c r="AQ25" s="214">
        <v>7.1995092559999998</v>
      </c>
      <c r="AR25" s="214">
        <v>7.0970071409999997</v>
      </c>
      <c r="AS25" s="214">
        <v>7.8953322650000004</v>
      </c>
      <c r="AT25" s="214">
        <v>8.5250924440000002</v>
      </c>
      <c r="AU25" s="214">
        <v>8.4076870069999998</v>
      </c>
      <c r="AV25" s="214">
        <v>8.6942274729999998</v>
      </c>
      <c r="AW25" s="214">
        <v>8.549112805</v>
      </c>
      <c r="AX25" s="214">
        <v>7.6720063469999999</v>
      </c>
      <c r="AY25" s="214">
        <v>7.5618638320000002</v>
      </c>
      <c r="AZ25" s="214">
        <v>7.8280136359999997</v>
      </c>
      <c r="BA25" s="214">
        <v>7.7621670380000003</v>
      </c>
      <c r="BB25" s="214">
        <v>8.1542968570000003</v>
      </c>
      <c r="BC25" s="214">
        <v>8.2437414709999999</v>
      </c>
      <c r="BD25" s="214">
        <v>8.2332610000000006</v>
      </c>
      <c r="BE25" s="214">
        <v>8.270448</v>
      </c>
      <c r="BF25" s="355">
        <v>8.3229290000000002</v>
      </c>
      <c r="BG25" s="355">
        <v>8.2559660000000008</v>
      </c>
      <c r="BH25" s="355">
        <v>8.2825919999999993</v>
      </c>
      <c r="BI25" s="355">
        <v>7.8993159999999998</v>
      </c>
      <c r="BJ25" s="355">
        <v>7.3381059999999998</v>
      </c>
      <c r="BK25" s="355">
        <v>7.3545680000000004</v>
      </c>
      <c r="BL25" s="355">
        <v>7.4149649999999996</v>
      </c>
      <c r="BM25" s="355">
        <v>7.2287660000000002</v>
      </c>
      <c r="BN25" s="355">
        <v>7.5141780000000002</v>
      </c>
      <c r="BO25" s="355">
        <v>7.8168839999999999</v>
      </c>
      <c r="BP25" s="355">
        <v>7.9115469999999997</v>
      </c>
      <c r="BQ25" s="355">
        <v>8.2076790000000006</v>
      </c>
      <c r="BR25" s="355">
        <v>8.3958340000000007</v>
      </c>
      <c r="BS25" s="355">
        <v>8.4116630000000008</v>
      </c>
      <c r="BT25" s="355">
        <v>8.4848330000000001</v>
      </c>
      <c r="BU25" s="355">
        <v>8.1310339999999997</v>
      </c>
      <c r="BV25" s="355">
        <v>7.5910450000000003</v>
      </c>
    </row>
    <row r="26" spans="1:74" ht="11.1" customHeight="1" x14ac:dyDescent="0.2">
      <c r="A26" s="84" t="s">
        <v>861</v>
      </c>
      <c r="B26" s="189" t="s">
        <v>576</v>
      </c>
      <c r="C26" s="214">
        <v>6.8980437160000001</v>
      </c>
      <c r="D26" s="214">
        <v>6.982768031</v>
      </c>
      <c r="E26" s="214">
        <v>7.0629077889999996</v>
      </c>
      <c r="F26" s="214">
        <v>7.2884473940000003</v>
      </c>
      <c r="G26" s="214">
        <v>7.6555367170000004</v>
      </c>
      <c r="H26" s="214">
        <v>8.175544683</v>
      </c>
      <c r="I26" s="214">
        <v>8.6899514379999996</v>
      </c>
      <c r="J26" s="214">
        <v>8.7406959139999998</v>
      </c>
      <c r="K26" s="214">
        <v>8.4717398070000005</v>
      </c>
      <c r="L26" s="214">
        <v>8.0872116030000001</v>
      </c>
      <c r="M26" s="214">
        <v>7.5435125269999999</v>
      </c>
      <c r="N26" s="214">
        <v>7.3013648279999996</v>
      </c>
      <c r="O26" s="214">
        <v>7.4989121230000002</v>
      </c>
      <c r="P26" s="214">
        <v>7.7888970720000001</v>
      </c>
      <c r="Q26" s="214">
        <v>8.2493405670000008</v>
      </c>
      <c r="R26" s="214">
        <v>8.5314571049999994</v>
      </c>
      <c r="S26" s="214">
        <v>8.5742210140000008</v>
      </c>
      <c r="T26" s="214">
        <v>9.2490057490000002</v>
      </c>
      <c r="U26" s="214">
        <v>9.8790782230000005</v>
      </c>
      <c r="V26" s="214">
        <v>10.016872599999999</v>
      </c>
      <c r="W26" s="214">
        <v>9.788949423</v>
      </c>
      <c r="X26" s="214">
        <v>8.9893354700000003</v>
      </c>
      <c r="Y26" s="214">
        <v>8.3342724110000006</v>
      </c>
      <c r="Z26" s="214">
        <v>8.3592010479999992</v>
      </c>
      <c r="AA26" s="214">
        <v>8.2205828019999991</v>
      </c>
      <c r="AB26" s="214">
        <v>8.3186451609999992</v>
      </c>
      <c r="AC26" s="214">
        <v>8.4511043469999994</v>
      </c>
      <c r="AD26" s="214">
        <v>8.5479712299999999</v>
      </c>
      <c r="AE26" s="214">
        <v>8.4033731780000007</v>
      </c>
      <c r="AF26" s="214">
        <v>8.8164475739999997</v>
      </c>
      <c r="AG26" s="214">
        <v>9.1682534279999999</v>
      </c>
      <c r="AH26" s="214">
        <v>9.0344164419999995</v>
      </c>
      <c r="AI26" s="214">
        <v>8.9839091999999994</v>
      </c>
      <c r="AJ26" s="214">
        <v>8.240075955</v>
      </c>
      <c r="AK26" s="214">
        <v>7.1800489440000002</v>
      </c>
      <c r="AL26" s="214">
        <v>6.9619899690000002</v>
      </c>
      <c r="AM26" s="214">
        <v>6.8307205550000001</v>
      </c>
      <c r="AN26" s="214">
        <v>6.9647697940000004</v>
      </c>
      <c r="AO26" s="214">
        <v>7.1107682050000003</v>
      </c>
      <c r="AP26" s="214">
        <v>6.9540609560000002</v>
      </c>
      <c r="AQ26" s="214">
        <v>6.9442910329999998</v>
      </c>
      <c r="AR26" s="214">
        <v>7.5875576489999998</v>
      </c>
      <c r="AS26" s="214">
        <v>7.9045246430000002</v>
      </c>
      <c r="AT26" s="214">
        <v>8.1141500499999992</v>
      </c>
      <c r="AU26" s="214">
        <v>7.8867115139999999</v>
      </c>
      <c r="AV26" s="214">
        <v>7.4408705629999998</v>
      </c>
      <c r="AW26" s="214">
        <v>6.9593299000000002</v>
      </c>
      <c r="AX26" s="214">
        <v>6.6770848259999998</v>
      </c>
      <c r="AY26" s="214">
        <v>6.6978290600000001</v>
      </c>
      <c r="AZ26" s="214">
        <v>6.930958328</v>
      </c>
      <c r="BA26" s="214">
        <v>7.1296105020000002</v>
      </c>
      <c r="BB26" s="214">
        <v>7.1701041009999997</v>
      </c>
      <c r="BC26" s="214">
        <v>7.262993539</v>
      </c>
      <c r="BD26" s="214">
        <v>7.6748390000000004</v>
      </c>
      <c r="BE26" s="214">
        <v>8.1007459999999991</v>
      </c>
      <c r="BF26" s="355">
        <v>8.3561110000000003</v>
      </c>
      <c r="BG26" s="355">
        <v>8.313739</v>
      </c>
      <c r="BH26" s="355">
        <v>7.8434429999999997</v>
      </c>
      <c r="BI26" s="355">
        <v>7.2594719999999997</v>
      </c>
      <c r="BJ26" s="355">
        <v>7.1010479999999996</v>
      </c>
      <c r="BK26" s="355">
        <v>7.3873480000000002</v>
      </c>
      <c r="BL26" s="355">
        <v>7.5215319999999997</v>
      </c>
      <c r="BM26" s="355">
        <v>7.5938350000000003</v>
      </c>
      <c r="BN26" s="355">
        <v>7.6673989999999996</v>
      </c>
      <c r="BO26" s="355">
        <v>7.7844509999999998</v>
      </c>
      <c r="BP26" s="355">
        <v>8.1149389999999997</v>
      </c>
      <c r="BQ26" s="355">
        <v>8.4863789999999995</v>
      </c>
      <c r="BR26" s="355">
        <v>8.7159770000000005</v>
      </c>
      <c r="BS26" s="355">
        <v>8.6614579999999997</v>
      </c>
      <c r="BT26" s="355">
        <v>8.1740790000000008</v>
      </c>
      <c r="BU26" s="355">
        <v>7.5795539999999999</v>
      </c>
      <c r="BV26" s="355">
        <v>7.3965909999999999</v>
      </c>
    </row>
    <row r="27" spans="1:74" ht="11.1" customHeight="1" x14ac:dyDescent="0.2">
      <c r="A27" s="84" t="s">
        <v>862</v>
      </c>
      <c r="B27" s="189" t="s">
        <v>577</v>
      </c>
      <c r="C27" s="214">
        <v>8.1655075870000005</v>
      </c>
      <c r="D27" s="214">
        <v>7.9632025789999998</v>
      </c>
      <c r="E27" s="214">
        <v>8.3663020939999999</v>
      </c>
      <c r="F27" s="214">
        <v>8.2792789469999999</v>
      </c>
      <c r="G27" s="214">
        <v>8.9578912339999999</v>
      </c>
      <c r="H27" s="214">
        <v>9.2206553430000007</v>
      </c>
      <c r="I27" s="214">
        <v>8.9393003190000009</v>
      </c>
      <c r="J27" s="214">
        <v>9.5321502759999994</v>
      </c>
      <c r="K27" s="214">
        <v>8.6095108889999992</v>
      </c>
      <c r="L27" s="214">
        <v>8.3722022369999998</v>
      </c>
      <c r="M27" s="214">
        <v>8.5512390269999994</v>
      </c>
      <c r="N27" s="214">
        <v>8.8284423079999996</v>
      </c>
      <c r="O27" s="214">
        <v>9.1173174540000002</v>
      </c>
      <c r="P27" s="214">
        <v>9.2134723800000007</v>
      </c>
      <c r="Q27" s="214">
        <v>9.604783973</v>
      </c>
      <c r="R27" s="214">
        <v>9.2054871899999995</v>
      </c>
      <c r="S27" s="214">
        <v>9.3338984299999996</v>
      </c>
      <c r="T27" s="214">
        <v>9.4757545329999999</v>
      </c>
      <c r="U27" s="214">
        <v>9.8153962260000007</v>
      </c>
      <c r="V27" s="214">
        <v>9.4458318680000009</v>
      </c>
      <c r="W27" s="214">
        <v>9.3488001179999998</v>
      </c>
      <c r="X27" s="214">
        <v>9.2955177259999999</v>
      </c>
      <c r="Y27" s="214">
        <v>9.0319121540000005</v>
      </c>
      <c r="Z27" s="214">
        <v>9.4278269300000002</v>
      </c>
      <c r="AA27" s="214">
        <v>9.495138957</v>
      </c>
      <c r="AB27" s="214">
        <v>9.3443974399999998</v>
      </c>
      <c r="AC27" s="214">
        <v>9.4027683660000001</v>
      </c>
      <c r="AD27" s="214">
        <v>8.8973866889999993</v>
      </c>
      <c r="AE27" s="214">
        <v>8.3651930449999998</v>
      </c>
      <c r="AF27" s="214">
        <v>9.0502433409999998</v>
      </c>
      <c r="AG27" s="214">
        <v>9.0539692150000004</v>
      </c>
      <c r="AH27" s="214">
        <v>9.105094008</v>
      </c>
      <c r="AI27" s="214">
        <v>8.8540824189999991</v>
      </c>
      <c r="AJ27" s="214">
        <v>8.7975650040000009</v>
      </c>
      <c r="AK27" s="214">
        <v>7.8272981550000003</v>
      </c>
      <c r="AL27" s="214">
        <v>8.4380946399999992</v>
      </c>
      <c r="AM27" s="214">
        <v>8.2140090360000002</v>
      </c>
      <c r="AN27" s="214">
        <v>8.6866600379999994</v>
      </c>
      <c r="AO27" s="214">
        <v>8.4281098700000001</v>
      </c>
      <c r="AP27" s="214">
        <v>7.9221878300000004</v>
      </c>
      <c r="AQ27" s="214">
        <v>8.1169830390000008</v>
      </c>
      <c r="AR27" s="214">
        <v>8.5553034879999998</v>
      </c>
      <c r="AS27" s="214">
        <v>8.6849245540000002</v>
      </c>
      <c r="AT27" s="214">
        <v>9.2588429730000001</v>
      </c>
      <c r="AU27" s="214">
        <v>9.4905352860000001</v>
      </c>
      <c r="AV27" s="214">
        <v>9.1967988149999993</v>
      </c>
      <c r="AW27" s="214">
        <v>9.1914081539999994</v>
      </c>
      <c r="AX27" s="214">
        <v>9.1656221979999994</v>
      </c>
      <c r="AY27" s="214">
        <v>9.0195671920000002</v>
      </c>
      <c r="AZ27" s="214">
        <v>9.007525802</v>
      </c>
      <c r="BA27" s="214">
        <v>9.166915801</v>
      </c>
      <c r="BB27" s="214">
        <v>8.918652668</v>
      </c>
      <c r="BC27" s="214">
        <v>8.8098896450000002</v>
      </c>
      <c r="BD27" s="214">
        <v>9.0767629999999997</v>
      </c>
      <c r="BE27" s="214">
        <v>9.1268329999999995</v>
      </c>
      <c r="BF27" s="355">
        <v>9.1643799999999995</v>
      </c>
      <c r="BG27" s="355">
        <v>8.9151439999999997</v>
      </c>
      <c r="BH27" s="355">
        <v>8.6978969999999993</v>
      </c>
      <c r="BI27" s="355">
        <v>8.5404090000000004</v>
      </c>
      <c r="BJ27" s="355">
        <v>8.7668060000000008</v>
      </c>
      <c r="BK27" s="355">
        <v>8.7133800000000008</v>
      </c>
      <c r="BL27" s="355">
        <v>8.7148289999999999</v>
      </c>
      <c r="BM27" s="355">
        <v>8.8731629999999999</v>
      </c>
      <c r="BN27" s="355">
        <v>8.5299720000000008</v>
      </c>
      <c r="BO27" s="355">
        <v>8.4826730000000001</v>
      </c>
      <c r="BP27" s="355">
        <v>8.7743859999999998</v>
      </c>
      <c r="BQ27" s="355">
        <v>8.9410050000000005</v>
      </c>
      <c r="BR27" s="355">
        <v>9.0990939999999991</v>
      </c>
      <c r="BS27" s="355">
        <v>8.9391459999999991</v>
      </c>
      <c r="BT27" s="355">
        <v>8.8216110000000008</v>
      </c>
      <c r="BU27" s="355">
        <v>8.7038259999999994</v>
      </c>
      <c r="BV27" s="355">
        <v>8.934151</v>
      </c>
    </row>
    <row r="28" spans="1:74" ht="11.1" customHeight="1" x14ac:dyDescent="0.2">
      <c r="A28" s="84" t="s">
        <v>863</v>
      </c>
      <c r="B28" s="189" t="s">
        <v>551</v>
      </c>
      <c r="C28" s="214">
        <v>7.75</v>
      </c>
      <c r="D28" s="214">
        <v>7.78</v>
      </c>
      <c r="E28" s="214">
        <v>7.77</v>
      </c>
      <c r="F28" s="214">
        <v>8.15</v>
      </c>
      <c r="G28" s="214">
        <v>8.7100000000000009</v>
      </c>
      <c r="H28" s="214">
        <v>9.07</v>
      </c>
      <c r="I28" s="214">
        <v>9.0399999999999991</v>
      </c>
      <c r="J28" s="214">
        <v>9.0399999999999991</v>
      </c>
      <c r="K28" s="214">
        <v>8.8000000000000007</v>
      </c>
      <c r="L28" s="214">
        <v>8.2799999999999994</v>
      </c>
      <c r="M28" s="214">
        <v>7.94</v>
      </c>
      <c r="N28" s="214">
        <v>7.81</v>
      </c>
      <c r="O28" s="214">
        <v>8.11</v>
      </c>
      <c r="P28" s="214">
        <v>8.69</v>
      </c>
      <c r="Q28" s="214">
        <v>9.35</v>
      </c>
      <c r="R28" s="214">
        <v>9.49</v>
      </c>
      <c r="S28" s="214">
        <v>9.6999999999999993</v>
      </c>
      <c r="T28" s="214">
        <v>9.94</v>
      </c>
      <c r="U28" s="214">
        <v>10.06</v>
      </c>
      <c r="V28" s="214">
        <v>9.67</v>
      </c>
      <c r="W28" s="214">
        <v>9.39</v>
      </c>
      <c r="X28" s="214">
        <v>8.9700000000000006</v>
      </c>
      <c r="Y28" s="214">
        <v>8.2899999999999991</v>
      </c>
      <c r="Z28" s="214">
        <v>8.5299999999999994</v>
      </c>
      <c r="AA28" s="214">
        <v>8.14</v>
      </c>
      <c r="AB28" s="214">
        <v>7.81</v>
      </c>
      <c r="AC28" s="214">
        <v>7.84</v>
      </c>
      <c r="AD28" s="214">
        <v>8.02</v>
      </c>
      <c r="AE28" s="214">
        <v>8.1300000000000008</v>
      </c>
      <c r="AF28" s="214">
        <v>8.52</v>
      </c>
      <c r="AG28" s="214">
        <v>8.49</v>
      </c>
      <c r="AH28" s="214">
        <v>8.4499999999999993</v>
      </c>
      <c r="AI28" s="214">
        <v>8.42</v>
      </c>
      <c r="AJ28" s="214">
        <v>7.78</v>
      </c>
      <c r="AK28" s="214">
        <v>7.39</v>
      </c>
      <c r="AL28" s="214">
        <v>7.22</v>
      </c>
      <c r="AM28" s="214">
        <v>6.72</v>
      </c>
      <c r="AN28" s="214">
        <v>6.83</v>
      </c>
      <c r="AO28" s="214">
        <v>7.05</v>
      </c>
      <c r="AP28" s="214">
        <v>6.95</v>
      </c>
      <c r="AQ28" s="214">
        <v>7.29</v>
      </c>
      <c r="AR28" s="214">
        <v>7.7</v>
      </c>
      <c r="AS28" s="214">
        <v>8.1</v>
      </c>
      <c r="AT28" s="214">
        <v>8.26</v>
      </c>
      <c r="AU28" s="214">
        <v>8.2799999999999994</v>
      </c>
      <c r="AV28" s="214">
        <v>7.94</v>
      </c>
      <c r="AW28" s="214">
        <v>7.61</v>
      </c>
      <c r="AX28" s="214">
        <v>7.25</v>
      </c>
      <c r="AY28" s="214">
        <v>7.58</v>
      </c>
      <c r="AZ28" s="214">
        <v>7.89</v>
      </c>
      <c r="BA28" s="214">
        <v>7.68</v>
      </c>
      <c r="BB28" s="214">
        <v>8.0399999999999991</v>
      </c>
      <c r="BC28" s="214">
        <v>8.31</v>
      </c>
      <c r="BD28" s="214">
        <v>8.6508760000000002</v>
      </c>
      <c r="BE28" s="214">
        <v>8.6815510000000007</v>
      </c>
      <c r="BF28" s="355">
        <v>8.7260430000000007</v>
      </c>
      <c r="BG28" s="355">
        <v>8.5638509999999997</v>
      </c>
      <c r="BH28" s="355">
        <v>8.1481279999999998</v>
      </c>
      <c r="BI28" s="355">
        <v>7.9478410000000004</v>
      </c>
      <c r="BJ28" s="355">
        <v>7.8879799999999998</v>
      </c>
      <c r="BK28" s="355">
        <v>7.8602049999999997</v>
      </c>
      <c r="BL28" s="355">
        <v>7.8971400000000003</v>
      </c>
      <c r="BM28" s="355">
        <v>8.1115680000000001</v>
      </c>
      <c r="BN28" s="355">
        <v>8.2123449999999991</v>
      </c>
      <c r="BO28" s="355">
        <v>8.4632539999999992</v>
      </c>
      <c r="BP28" s="355">
        <v>8.7033199999999997</v>
      </c>
      <c r="BQ28" s="355">
        <v>8.8140649999999994</v>
      </c>
      <c r="BR28" s="355">
        <v>8.9124549999999996</v>
      </c>
      <c r="BS28" s="355">
        <v>8.774222</v>
      </c>
      <c r="BT28" s="355">
        <v>8.3637250000000005</v>
      </c>
      <c r="BU28" s="355">
        <v>8.1405820000000002</v>
      </c>
      <c r="BV28" s="355">
        <v>8.0528359999999992</v>
      </c>
    </row>
    <row r="29" spans="1:74" ht="11.1" customHeight="1" x14ac:dyDescent="0.2">
      <c r="A29" s="84"/>
      <c r="B29" s="88" t="s">
        <v>1259</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864</v>
      </c>
      <c r="B30" s="189" t="s">
        <v>570</v>
      </c>
      <c r="C30" s="261">
        <v>8.7571609039999991</v>
      </c>
      <c r="D30" s="261">
        <v>8.6117201380000008</v>
      </c>
      <c r="E30" s="261">
        <v>8.6477127300000003</v>
      </c>
      <c r="F30" s="261">
        <v>8.8292892270000003</v>
      </c>
      <c r="G30" s="261">
        <v>8.6788979719999997</v>
      </c>
      <c r="H30" s="261">
        <v>8.1990269619999996</v>
      </c>
      <c r="I30" s="261">
        <v>7.7727191189999996</v>
      </c>
      <c r="J30" s="261">
        <v>7.9427650590000001</v>
      </c>
      <c r="K30" s="261">
        <v>7.5783365910000002</v>
      </c>
      <c r="L30" s="261">
        <v>7.5827447189999999</v>
      </c>
      <c r="M30" s="261">
        <v>8.5493321370000004</v>
      </c>
      <c r="N30" s="261">
        <v>9.1762118239999992</v>
      </c>
      <c r="O30" s="261">
        <v>9.3588679940000006</v>
      </c>
      <c r="P30" s="261">
        <v>10.16396758</v>
      </c>
      <c r="Q30" s="261">
        <v>10.95582512</v>
      </c>
      <c r="R30" s="261">
        <v>10.98038038</v>
      </c>
      <c r="S30" s="261">
        <v>9.9378675760000004</v>
      </c>
      <c r="T30" s="261">
        <v>8.7982177460000006</v>
      </c>
      <c r="U30" s="261">
        <v>8.2732853609999992</v>
      </c>
      <c r="V30" s="261">
        <v>8.0238608520000003</v>
      </c>
      <c r="W30" s="261">
        <v>8.086198972</v>
      </c>
      <c r="X30" s="261">
        <v>7.6366901189999998</v>
      </c>
      <c r="Y30" s="261">
        <v>8.9615167459999991</v>
      </c>
      <c r="Z30" s="261">
        <v>10.08205929</v>
      </c>
      <c r="AA30" s="261">
        <v>10.005093430000001</v>
      </c>
      <c r="AB30" s="261">
        <v>9.1829768410000003</v>
      </c>
      <c r="AC30" s="261">
        <v>8.0989425120000007</v>
      </c>
      <c r="AD30" s="261">
        <v>8.6678063440000006</v>
      </c>
      <c r="AE30" s="261">
        <v>7.1486680180000004</v>
      </c>
      <c r="AF30" s="261">
        <v>6.284288375</v>
      </c>
      <c r="AG30" s="261">
        <v>6.1501760929999998</v>
      </c>
      <c r="AH30" s="261">
        <v>5.9366597130000001</v>
      </c>
      <c r="AI30" s="261">
        <v>6.2167254989999998</v>
      </c>
      <c r="AJ30" s="261">
        <v>5.6419066510000002</v>
      </c>
      <c r="AK30" s="261">
        <v>6.5822992420000004</v>
      </c>
      <c r="AL30" s="261">
        <v>7.7949417859999999</v>
      </c>
      <c r="AM30" s="261">
        <v>7.1207648250000002</v>
      </c>
      <c r="AN30" s="261">
        <v>7.0792391720000003</v>
      </c>
      <c r="AO30" s="261">
        <v>7.0102595479999996</v>
      </c>
      <c r="AP30" s="261">
        <v>7.3416800340000004</v>
      </c>
      <c r="AQ30" s="261">
        <v>6.8935859710000003</v>
      </c>
      <c r="AR30" s="261">
        <v>6.1725326310000002</v>
      </c>
      <c r="AS30" s="261">
        <v>6.3394956960000002</v>
      </c>
      <c r="AT30" s="261">
        <v>6.3057480330000004</v>
      </c>
      <c r="AU30" s="261">
        <v>6.1749715729999997</v>
      </c>
      <c r="AV30" s="261">
        <v>6.4618494489999998</v>
      </c>
      <c r="AW30" s="261">
        <v>6.9712424019999997</v>
      </c>
      <c r="AX30" s="261">
        <v>7.5987367399999997</v>
      </c>
      <c r="AY30" s="261">
        <v>8.0334997379999997</v>
      </c>
      <c r="AZ30" s="261">
        <v>8.4100833910000006</v>
      </c>
      <c r="BA30" s="261">
        <v>7.96297912</v>
      </c>
      <c r="BB30" s="261">
        <v>7.6068372320000002</v>
      </c>
      <c r="BC30" s="261">
        <v>7.8060851429999998</v>
      </c>
      <c r="BD30" s="261">
        <v>7.5424819999999997</v>
      </c>
      <c r="BE30" s="261">
        <v>7.4238169999999997</v>
      </c>
      <c r="BF30" s="384">
        <v>7.2956820000000002</v>
      </c>
      <c r="BG30" s="384">
        <v>7.371734</v>
      </c>
      <c r="BH30" s="384">
        <v>7.4450320000000003</v>
      </c>
      <c r="BI30" s="384">
        <v>8.5123870000000004</v>
      </c>
      <c r="BJ30" s="384">
        <v>8.9505250000000007</v>
      </c>
      <c r="BK30" s="384">
        <v>8.7820739999999997</v>
      </c>
      <c r="BL30" s="384">
        <v>8.7458629999999999</v>
      </c>
      <c r="BM30" s="384">
        <v>8.6227199999999993</v>
      </c>
      <c r="BN30" s="384">
        <v>8.4350889999999996</v>
      </c>
      <c r="BO30" s="384">
        <v>7.8077829999999997</v>
      </c>
      <c r="BP30" s="384">
        <v>7.5332629999999998</v>
      </c>
      <c r="BQ30" s="384">
        <v>7.4326489999999996</v>
      </c>
      <c r="BR30" s="384">
        <v>7.3144010000000002</v>
      </c>
      <c r="BS30" s="384">
        <v>7.3981380000000003</v>
      </c>
      <c r="BT30" s="384">
        <v>7.4655610000000001</v>
      </c>
      <c r="BU30" s="384">
        <v>8.5366149999999994</v>
      </c>
      <c r="BV30" s="384">
        <v>8.976286</v>
      </c>
    </row>
    <row r="31" spans="1:74" ht="11.1" customHeight="1" x14ac:dyDescent="0.2">
      <c r="A31" s="84" t="s">
        <v>865</v>
      </c>
      <c r="B31" s="187" t="s">
        <v>603</v>
      </c>
      <c r="C31" s="261">
        <v>8.0693252849999997</v>
      </c>
      <c r="D31" s="261">
        <v>7.8456385400000004</v>
      </c>
      <c r="E31" s="261">
        <v>8.2682266510000009</v>
      </c>
      <c r="F31" s="261">
        <v>7.89391497</v>
      </c>
      <c r="G31" s="261">
        <v>7.9553151890000002</v>
      </c>
      <c r="H31" s="261">
        <v>8.3597835279999995</v>
      </c>
      <c r="I31" s="261">
        <v>8.2402889479999999</v>
      </c>
      <c r="J31" s="261">
        <v>8.1918163310000001</v>
      </c>
      <c r="K31" s="261">
        <v>7.8941517250000004</v>
      </c>
      <c r="L31" s="261">
        <v>8.2933951990000008</v>
      </c>
      <c r="M31" s="261">
        <v>8.1202253599999992</v>
      </c>
      <c r="N31" s="261">
        <v>8.2351349349999996</v>
      </c>
      <c r="O31" s="261">
        <v>9.3222696529999993</v>
      </c>
      <c r="P31" s="261">
        <v>9.8883014849999995</v>
      </c>
      <c r="Q31" s="261">
        <v>10.350193089999999</v>
      </c>
      <c r="R31" s="261">
        <v>9.3309259690000008</v>
      </c>
      <c r="S31" s="261">
        <v>9.1224968870000005</v>
      </c>
      <c r="T31" s="261">
        <v>9.1781685329999991</v>
      </c>
      <c r="U31" s="261">
        <v>9.1447123910000006</v>
      </c>
      <c r="V31" s="261">
        <v>8.7782906460000003</v>
      </c>
      <c r="W31" s="261">
        <v>8.2658763820000001</v>
      </c>
      <c r="X31" s="261">
        <v>7.9587711189999997</v>
      </c>
      <c r="Y31" s="261">
        <v>8.7498466280000002</v>
      </c>
      <c r="Z31" s="261">
        <v>8.6768356600000001</v>
      </c>
      <c r="AA31" s="261">
        <v>8.2997726919999995</v>
      </c>
      <c r="AB31" s="261">
        <v>7.971577999</v>
      </c>
      <c r="AC31" s="261">
        <v>7.6504743209999999</v>
      </c>
      <c r="AD31" s="261">
        <v>7.6507700920000001</v>
      </c>
      <c r="AE31" s="261">
        <v>7.4319968220000003</v>
      </c>
      <c r="AF31" s="261">
        <v>7.0244029179999998</v>
      </c>
      <c r="AG31" s="261">
        <v>7.0387835760000002</v>
      </c>
      <c r="AH31" s="261">
        <v>6.660814663</v>
      </c>
      <c r="AI31" s="261">
        <v>6.8254825180000003</v>
      </c>
      <c r="AJ31" s="261">
        <v>6.5506819500000004</v>
      </c>
      <c r="AK31" s="261">
        <v>6.8322188830000004</v>
      </c>
      <c r="AL31" s="261">
        <v>6.9655629240000003</v>
      </c>
      <c r="AM31" s="261">
        <v>6.7455603880000004</v>
      </c>
      <c r="AN31" s="261">
        <v>6.6000530890000002</v>
      </c>
      <c r="AO31" s="261">
        <v>6.8662716570000004</v>
      </c>
      <c r="AP31" s="261">
        <v>5.969599358</v>
      </c>
      <c r="AQ31" s="261">
        <v>6.2928428260000002</v>
      </c>
      <c r="AR31" s="261">
        <v>6.3849170559999999</v>
      </c>
      <c r="AS31" s="261">
        <v>5.1798732599999999</v>
      </c>
      <c r="AT31" s="261">
        <v>6.4226032469999996</v>
      </c>
      <c r="AU31" s="261">
        <v>6.4185338119999997</v>
      </c>
      <c r="AV31" s="261">
        <v>6.4652909010000004</v>
      </c>
      <c r="AW31" s="261">
        <v>6.9966480850000003</v>
      </c>
      <c r="AX31" s="261">
        <v>7.2075354029999996</v>
      </c>
      <c r="AY31" s="261">
        <v>7.8621555179999998</v>
      </c>
      <c r="AZ31" s="261">
        <v>8.3912690300000001</v>
      </c>
      <c r="BA31" s="261">
        <v>7.6691938650000004</v>
      </c>
      <c r="BB31" s="261">
        <v>7.808260915</v>
      </c>
      <c r="BC31" s="261">
        <v>7.4429653399999998</v>
      </c>
      <c r="BD31" s="261">
        <v>7.4193579999999999</v>
      </c>
      <c r="BE31" s="261">
        <v>7.5108410000000001</v>
      </c>
      <c r="BF31" s="384">
        <v>7.4593610000000004</v>
      </c>
      <c r="BG31" s="384">
        <v>7.4840869999999997</v>
      </c>
      <c r="BH31" s="384">
        <v>7.5401920000000002</v>
      </c>
      <c r="BI31" s="384">
        <v>7.8015650000000001</v>
      </c>
      <c r="BJ31" s="384">
        <v>7.7937070000000004</v>
      </c>
      <c r="BK31" s="384">
        <v>8.0961859999999994</v>
      </c>
      <c r="BL31" s="384">
        <v>8.1300419999999995</v>
      </c>
      <c r="BM31" s="384">
        <v>8.1630730000000007</v>
      </c>
      <c r="BN31" s="384">
        <v>7.717816</v>
      </c>
      <c r="BO31" s="384">
        <v>7.524114</v>
      </c>
      <c r="BP31" s="384">
        <v>7.5519129999999999</v>
      </c>
      <c r="BQ31" s="384">
        <v>7.6599360000000001</v>
      </c>
      <c r="BR31" s="384">
        <v>7.6203060000000002</v>
      </c>
      <c r="BS31" s="384">
        <v>7.6036729999999997</v>
      </c>
      <c r="BT31" s="384">
        <v>7.7751049999999999</v>
      </c>
      <c r="BU31" s="384">
        <v>8.0239060000000002</v>
      </c>
      <c r="BV31" s="384">
        <v>8.0133700000000001</v>
      </c>
    </row>
    <row r="32" spans="1:74" ht="11.1" customHeight="1" x14ac:dyDescent="0.2">
      <c r="A32" s="84" t="s">
        <v>866</v>
      </c>
      <c r="B32" s="189" t="s">
        <v>571</v>
      </c>
      <c r="C32" s="261">
        <v>6.2637277249999999</v>
      </c>
      <c r="D32" s="261">
        <v>6.1784605130000001</v>
      </c>
      <c r="E32" s="261">
        <v>6.2772400849999999</v>
      </c>
      <c r="F32" s="261">
        <v>6.6121967579999996</v>
      </c>
      <c r="G32" s="261">
        <v>6.7059291180000002</v>
      </c>
      <c r="H32" s="261">
        <v>6.7650053010000004</v>
      </c>
      <c r="I32" s="261">
        <v>6.5705471600000003</v>
      </c>
      <c r="J32" s="261">
        <v>6.2010475060000001</v>
      </c>
      <c r="K32" s="261">
        <v>5.8537565750000002</v>
      </c>
      <c r="L32" s="261">
        <v>5.681950949</v>
      </c>
      <c r="M32" s="261">
        <v>6.0249314050000002</v>
      </c>
      <c r="N32" s="261">
        <v>6.1746180439999998</v>
      </c>
      <c r="O32" s="261">
        <v>6.8872769329999999</v>
      </c>
      <c r="P32" s="261">
        <v>7.6260041970000003</v>
      </c>
      <c r="Q32" s="261">
        <v>9.8889013539999997</v>
      </c>
      <c r="R32" s="261">
        <v>9.0113846560000006</v>
      </c>
      <c r="S32" s="261">
        <v>9.3937764559999994</v>
      </c>
      <c r="T32" s="261">
        <v>7.5838263259999996</v>
      </c>
      <c r="U32" s="261">
        <v>8.2273627509999994</v>
      </c>
      <c r="V32" s="261">
        <v>7.8372294800000004</v>
      </c>
      <c r="W32" s="261">
        <v>7.2501287369999998</v>
      </c>
      <c r="X32" s="261">
        <v>6.5009731569999998</v>
      </c>
      <c r="Y32" s="261">
        <v>6.5632051379999998</v>
      </c>
      <c r="Z32" s="261">
        <v>7.2284894619999998</v>
      </c>
      <c r="AA32" s="261">
        <v>6.5494755140000001</v>
      </c>
      <c r="AB32" s="261">
        <v>6.2115937040000002</v>
      </c>
      <c r="AC32" s="261">
        <v>6.2701806170000003</v>
      </c>
      <c r="AD32" s="261">
        <v>5.7343337959999996</v>
      </c>
      <c r="AE32" s="261">
        <v>5.3274930749999996</v>
      </c>
      <c r="AF32" s="261">
        <v>5.7078340470000004</v>
      </c>
      <c r="AG32" s="261">
        <v>5.4323727110000002</v>
      </c>
      <c r="AH32" s="261">
        <v>5.6297098889999999</v>
      </c>
      <c r="AI32" s="261">
        <v>5.3906118379999999</v>
      </c>
      <c r="AJ32" s="261">
        <v>5.0812108260000004</v>
      </c>
      <c r="AK32" s="261">
        <v>5.1101745210000002</v>
      </c>
      <c r="AL32" s="261">
        <v>5.1572863770000001</v>
      </c>
      <c r="AM32" s="261">
        <v>5.0618648789999998</v>
      </c>
      <c r="AN32" s="261">
        <v>5.1324290039999996</v>
      </c>
      <c r="AO32" s="261">
        <v>4.9325336860000002</v>
      </c>
      <c r="AP32" s="261">
        <v>4.6675982679999999</v>
      </c>
      <c r="AQ32" s="261">
        <v>5.0341816619999999</v>
      </c>
      <c r="AR32" s="261">
        <v>4.4769707990000001</v>
      </c>
      <c r="AS32" s="261">
        <v>5.5832662439999998</v>
      </c>
      <c r="AT32" s="261">
        <v>5.31498443</v>
      </c>
      <c r="AU32" s="261">
        <v>5.1557114940000002</v>
      </c>
      <c r="AV32" s="261">
        <v>5.1981631799999999</v>
      </c>
      <c r="AW32" s="261">
        <v>5.4987842560000004</v>
      </c>
      <c r="AX32" s="261">
        <v>5.4287207799999999</v>
      </c>
      <c r="AY32" s="261">
        <v>6.0449159989999997</v>
      </c>
      <c r="AZ32" s="261">
        <v>5.8157006669999998</v>
      </c>
      <c r="BA32" s="261">
        <v>5.542102131</v>
      </c>
      <c r="BB32" s="261">
        <v>6.0647976180000001</v>
      </c>
      <c r="BC32" s="261">
        <v>5.6958806360000001</v>
      </c>
      <c r="BD32" s="261">
        <v>5.7878080000000001</v>
      </c>
      <c r="BE32" s="261">
        <v>5.9959610000000003</v>
      </c>
      <c r="BF32" s="384">
        <v>6.0228429999999999</v>
      </c>
      <c r="BG32" s="384">
        <v>5.9043289999999997</v>
      </c>
      <c r="BH32" s="384">
        <v>5.658957</v>
      </c>
      <c r="BI32" s="384">
        <v>5.9938919999999998</v>
      </c>
      <c r="BJ32" s="384">
        <v>6.1441949999999999</v>
      </c>
      <c r="BK32" s="384">
        <v>6.6196549999999998</v>
      </c>
      <c r="BL32" s="384">
        <v>6.6002400000000003</v>
      </c>
      <c r="BM32" s="384">
        <v>6.7624230000000001</v>
      </c>
      <c r="BN32" s="384">
        <v>6.5812660000000003</v>
      </c>
      <c r="BO32" s="384">
        <v>6.1725370000000002</v>
      </c>
      <c r="BP32" s="384">
        <v>6.1466250000000002</v>
      </c>
      <c r="BQ32" s="384">
        <v>6.3185180000000001</v>
      </c>
      <c r="BR32" s="384">
        <v>6.332694</v>
      </c>
      <c r="BS32" s="384">
        <v>6.2125440000000003</v>
      </c>
      <c r="BT32" s="384">
        <v>5.9663339999999998</v>
      </c>
      <c r="BU32" s="384">
        <v>6.2985749999999996</v>
      </c>
      <c r="BV32" s="384">
        <v>6.4444220000000003</v>
      </c>
    </row>
    <row r="33" spans="1:74" ht="11.1" customHeight="1" x14ac:dyDescent="0.2">
      <c r="A33" s="84" t="s">
        <v>867</v>
      </c>
      <c r="B33" s="189" t="s">
        <v>572</v>
      </c>
      <c r="C33" s="261">
        <v>5.213967953</v>
      </c>
      <c r="D33" s="261">
        <v>5.2083705010000001</v>
      </c>
      <c r="E33" s="261">
        <v>5.1982543330000004</v>
      </c>
      <c r="F33" s="261">
        <v>5.2881437800000004</v>
      </c>
      <c r="G33" s="261">
        <v>5.4712324050000003</v>
      </c>
      <c r="H33" s="261">
        <v>5.6192233170000003</v>
      </c>
      <c r="I33" s="261">
        <v>5.160834801</v>
      </c>
      <c r="J33" s="261">
        <v>4.7959520390000003</v>
      </c>
      <c r="K33" s="261">
        <v>4.8180667609999999</v>
      </c>
      <c r="L33" s="261">
        <v>4.9812358410000002</v>
      </c>
      <c r="M33" s="261">
        <v>5.5699636870000004</v>
      </c>
      <c r="N33" s="261">
        <v>5.4628488959999997</v>
      </c>
      <c r="O33" s="261">
        <v>6.0614176769999997</v>
      </c>
      <c r="P33" s="261">
        <v>7.0621431719999999</v>
      </c>
      <c r="Q33" s="261">
        <v>9.0228982890000005</v>
      </c>
      <c r="R33" s="261">
        <v>6.4618883010000001</v>
      </c>
      <c r="S33" s="261">
        <v>6.1851810880000002</v>
      </c>
      <c r="T33" s="261">
        <v>6.0423976909999997</v>
      </c>
      <c r="U33" s="261">
        <v>5.8960387909999996</v>
      </c>
      <c r="V33" s="261">
        <v>5.6567098299999996</v>
      </c>
      <c r="W33" s="261">
        <v>6.1745521539999997</v>
      </c>
      <c r="X33" s="261">
        <v>6.1040699270000003</v>
      </c>
      <c r="Y33" s="261">
        <v>6.0718678949999996</v>
      </c>
      <c r="Z33" s="261">
        <v>6.6961799329999998</v>
      </c>
      <c r="AA33" s="261">
        <v>5.9375559139999998</v>
      </c>
      <c r="AB33" s="261">
        <v>5.6566263729999999</v>
      </c>
      <c r="AC33" s="261">
        <v>5.6867282030000004</v>
      </c>
      <c r="AD33" s="261">
        <v>4.7770113319999998</v>
      </c>
      <c r="AE33" s="261">
        <v>4.2012999630000003</v>
      </c>
      <c r="AF33" s="261">
        <v>4.3808122169999999</v>
      </c>
      <c r="AG33" s="261">
        <v>4.4512307790000003</v>
      </c>
      <c r="AH33" s="261">
        <v>4.3160506019999998</v>
      </c>
      <c r="AI33" s="261">
        <v>4.2463927720000001</v>
      </c>
      <c r="AJ33" s="261">
        <v>4.1821162730000001</v>
      </c>
      <c r="AK33" s="261">
        <v>4.2450743270000002</v>
      </c>
      <c r="AL33" s="261">
        <v>4.6288486820000001</v>
      </c>
      <c r="AM33" s="261">
        <v>4.452775559</v>
      </c>
      <c r="AN33" s="261">
        <v>4.4315467880000003</v>
      </c>
      <c r="AO33" s="261">
        <v>4.021737667</v>
      </c>
      <c r="AP33" s="261">
        <v>3.746712617</v>
      </c>
      <c r="AQ33" s="261">
        <v>3.3208546779999999</v>
      </c>
      <c r="AR33" s="261">
        <v>3.4150298979999998</v>
      </c>
      <c r="AS33" s="261">
        <v>4.0244113529999996</v>
      </c>
      <c r="AT33" s="261">
        <v>3.9641694840000001</v>
      </c>
      <c r="AU33" s="261">
        <v>3.9485419529999999</v>
      </c>
      <c r="AV33" s="261">
        <v>4.0327216210000003</v>
      </c>
      <c r="AW33" s="261">
        <v>4.2784109939999997</v>
      </c>
      <c r="AX33" s="261">
        <v>4.8072398500000002</v>
      </c>
      <c r="AY33" s="261">
        <v>5.2239860900000004</v>
      </c>
      <c r="AZ33" s="261">
        <v>5.1110032370000003</v>
      </c>
      <c r="BA33" s="261">
        <v>4.467973797</v>
      </c>
      <c r="BB33" s="261">
        <v>4.2923599939999999</v>
      </c>
      <c r="BC33" s="261">
        <v>4.148126628</v>
      </c>
      <c r="BD33" s="261">
        <v>4.326587</v>
      </c>
      <c r="BE33" s="261">
        <v>4.4824099999999998</v>
      </c>
      <c r="BF33" s="384">
        <v>4.5635919999999999</v>
      </c>
      <c r="BG33" s="384">
        <v>4.5992769999999998</v>
      </c>
      <c r="BH33" s="384">
        <v>4.7838599999999998</v>
      </c>
      <c r="BI33" s="384">
        <v>5.1059330000000003</v>
      </c>
      <c r="BJ33" s="384">
        <v>5.5470730000000001</v>
      </c>
      <c r="BK33" s="384">
        <v>5.7421850000000001</v>
      </c>
      <c r="BL33" s="384">
        <v>5.7989660000000001</v>
      </c>
      <c r="BM33" s="384">
        <v>5.6433679999999997</v>
      </c>
      <c r="BN33" s="384">
        <v>5.228745</v>
      </c>
      <c r="BO33" s="384">
        <v>4.8746830000000001</v>
      </c>
      <c r="BP33" s="384">
        <v>4.8338770000000002</v>
      </c>
      <c r="BQ33" s="384">
        <v>4.7985179999999996</v>
      </c>
      <c r="BR33" s="384">
        <v>4.7916480000000004</v>
      </c>
      <c r="BS33" s="384">
        <v>4.8646250000000002</v>
      </c>
      <c r="BT33" s="384">
        <v>5.0652910000000002</v>
      </c>
      <c r="BU33" s="384">
        <v>5.4014889999999998</v>
      </c>
      <c r="BV33" s="384">
        <v>5.8404879999999997</v>
      </c>
    </row>
    <row r="34" spans="1:74" ht="11.1" customHeight="1" x14ac:dyDescent="0.2">
      <c r="A34" s="84" t="s">
        <v>868</v>
      </c>
      <c r="B34" s="189" t="s">
        <v>573</v>
      </c>
      <c r="C34" s="261">
        <v>5.5446417380000002</v>
      </c>
      <c r="D34" s="261">
        <v>5.4123679989999998</v>
      </c>
      <c r="E34" s="261">
        <v>5.52592119</v>
      </c>
      <c r="F34" s="261">
        <v>5.7295416899999996</v>
      </c>
      <c r="G34" s="261">
        <v>5.9592642729999996</v>
      </c>
      <c r="H34" s="261">
        <v>5.8673424650000001</v>
      </c>
      <c r="I34" s="261">
        <v>5.5315383230000004</v>
      </c>
      <c r="J34" s="261">
        <v>5.2775869679999996</v>
      </c>
      <c r="K34" s="261">
        <v>5.3118800510000002</v>
      </c>
      <c r="L34" s="261">
        <v>5.2152310760000002</v>
      </c>
      <c r="M34" s="261">
        <v>5.6009832959999999</v>
      </c>
      <c r="N34" s="261">
        <v>5.9901249740000004</v>
      </c>
      <c r="O34" s="261">
        <v>6.654042531</v>
      </c>
      <c r="P34" s="261">
        <v>7.2458191650000003</v>
      </c>
      <c r="Q34" s="261">
        <v>6.7845405850000002</v>
      </c>
      <c r="R34" s="261">
        <v>6.353454857</v>
      </c>
      <c r="S34" s="261">
        <v>6.4227830729999997</v>
      </c>
      <c r="T34" s="261">
        <v>6.3437419840000002</v>
      </c>
      <c r="U34" s="261">
        <v>6.2148966530000003</v>
      </c>
      <c r="V34" s="261">
        <v>5.6819337909999996</v>
      </c>
      <c r="W34" s="261">
        <v>5.85370568</v>
      </c>
      <c r="X34" s="261">
        <v>5.8527817759999996</v>
      </c>
      <c r="Y34" s="261">
        <v>5.8463537150000002</v>
      </c>
      <c r="Z34" s="261">
        <v>6.2873827569999996</v>
      </c>
      <c r="AA34" s="261">
        <v>5.9298423250000001</v>
      </c>
      <c r="AB34" s="261">
        <v>5.8018944799999996</v>
      </c>
      <c r="AC34" s="261">
        <v>5.3102821249999996</v>
      </c>
      <c r="AD34" s="261">
        <v>4.6090791209999997</v>
      </c>
      <c r="AE34" s="261">
        <v>4.4466193289999998</v>
      </c>
      <c r="AF34" s="261">
        <v>4.6790754469999998</v>
      </c>
      <c r="AG34" s="261">
        <v>4.6502453060000004</v>
      </c>
      <c r="AH34" s="261">
        <v>4.6580841050000004</v>
      </c>
      <c r="AI34" s="261">
        <v>4.6199477299999998</v>
      </c>
      <c r="AJ34" s="261">
        <v>4.5020137800000004</v>
      </c>
      <c r="AK34" s="261">
        <v>4.2236624850000002</v>
      </c>
      <c r="AL34" s="261">
        <v>4.3970909320000002</v>
      </c>
      <c r="AM34" s="261">
        <v>4.70754216</v>
      </c>
      <c r="AN34" s="261">
        <v>4.4727985940000003</v>
      </c>
      <c r="AO34" s="261">
        <v>4.0201799649999996</v>
      </c>
      <c r="AP34" s="261">
        <v>3.7482036719999998</v>
      </c>
      <c r="AQ34" s="261">
        <v>3.8227166160000001</v>
      </c>
      <c r="AR34" s="261">
        <v>3.843259722</v>
      </c>
      <c r="AS34" s="261">
        <v>4.4066181750000002</v>
      </c>
      <c r="AT34" s="261">
        <v>4.418409123</v>
      </c>
      <c r="AU34" s="261">
        <v>4.4989348659999999</v>
      </c>
      <c r="AV34" s="261">
        <v>4.5194910549999996</v>
      </c>
      <c r="AW34" s="261">
        <v>4.7206626610000004</v>
      </c>
      <c r="AX34" s="261">
        <v>5.1787931499999997</v>
      </c>
      <c r="AY34" s="261">
        <v>5.8237120180000002</v>
      </c>
      <c r="AZ34" s="261">
        <v>5.339567948</v>
      </c>
      <c r="BA34" s="261">
        <v>4.700811377</v>
      </c>
      <c r="BB34" s="261">
        <v>4.94153251</v>
      </c>
      <c r="BC34" s="261">
        <v>4.900026639</v>
      </c>
      <c r="BD34" s="261">
        <v>4.8585050000000001</v>
      </c>
      <c r="BE34" s="261">
        <v>4.8521159999999997</v>
      </c>
      <c r="BF34" s="384">
        <v>4.9714900000000002</v>
      </c>
      <c r="BG34" s="384">
        <v>5.0423619999999998</v>
      </c>
      <c r="BH34" s="384">
        <v>5.1477329999999997</v>
      </c>
      <c r="BI34" s="384">
        <v>5.3394779999999997</v>
      </c>
      <c r="BJ34" s="384">
        <v>5.5704370000000001</v>
      </c>
      <c r="BK34" s="384">
        <v>5.8802469999999998</v>
      </c>
      <c r="BL34" s="384">
        <v>5.6174759999999999</v>
      </c>
      <c r="BM34" s="384">
        <v>5.4372939999999996</v>
      </c>
      <c r="BN34" s="384">
        <v>5.2138900000000001</v>
      </c>
      <c r="BO34" s="384">
        <v>5.1343969999999999</v>
      </c>
      <c r="BP34" s="384">
        <v>5.085604</v>
      </c>
      <c r="BQ34" s="384">
        <v>5.0846790000000004</v>
      </c>
      <c r="BR34" s="384">
        <v>5.0537619999999999</v>
      </c>
      <c r="BS34" s="384">
        <v>5.2083719999999998</v>
      </c>
      <c r="BT34" s="384">
        <v>5.3334780000000004</v>
      </c>
      <c r="BU34" s="384">
        <v>5.5568400000000002</v>
      </c>
      <c r="BV34" s="384">
        <v>5.815353</v>
      </c>
    </row>
    <row r="35" spans="1:74" ht="11.1" customHeight="1" x14ac:dyDescent="0.2">
      <c r="A35" s="84" t="s">
        <v>869</v>
      </c>
      <c r="B35" s="189" t="s">
        <v>574</v>
      </c>
      <c r="C35" s="261">
        <v>5.1567365699999996</v>
      </c>
      <c r="D35" s="261">
        <v>5.1212547659999998</v>
      </c>
      <c r="E35" s="261">
        <v>5.1365554549999999</v>
      </c>
      <c r="F35" s="261">
        <v>5.3735257770000002</v>
      </c>
      <c r="G35" s="261">
        <v>5.4800269220000004</v>
      </c>
      <c r="H35" s="261">
        <v>5.5115025659999999</v>
      </c>
      <c r="I35" s="261">
        <v>5.15981925</v>
      </c>
      <c r="J35" s="261">
        <v>4.8734116289999996</v>
      </c>
      <c r="K35" s="261">
        <v>5.0586510259999997</v>
      </c>
      <c r="L35" s="261">
        <v>5.1088990250000004</v>
      </c>
      <c r="M35" s="261">
        <v>5.3179705019999997</v>
      </c>
      <c r="N35" s="261">
        <v>5.5820268750000004</v>
      </c>
      <c r="O35" s="261">
        <v>6.0494543480000003</v>
      </c>
      <c r="P35" s="261">
        <v>6.8816460590000004</v>
      </c>
      <c r="Q35" s="261">
        <v>6.1075546650000003</v>
      </c>
      <c r="R35" s="261">
        <v>6.0237398539999996</v>
      </c>
      <c r="S35" s="261">
        <v>6.2391227799999998</v>
      </c>
      <c r="T35" s="261">
        <v>6.0561184040000002</v>
      </c>
      <c r="U35" s="261">
        <v>5.6195607560000003</v>
      </c>
      <c r="V35" s="261">
        <v>5.2259756959999999</v>
      </c>
      <c r="W35" s="261">
        <v>5.2583985220000002</v>
      </c>
      <c r="X35" s="261">
        <v>5.3241753650000003</v>
      </c>
      <c r="Y35" s="261">
        <v>5.480597242</v>
      </c>
      <c r="Z35" s="261">
        <v>5.7967214069999997</v>
      </c>
      <c r="AA35" s="261">
        <v>5.4224736480000004</v>
      </c>
      <c r="AB35" s="261">
        <v>5.320668113</v>
      </c>
      <c r="AC35" s="261">
        <v>5.2170282910000001</v>
      </c>
      <c r="AD35" s="261">
        <v>4.5381340229999996</v>
      </c>
      <c r="AE35" s="261">
        <v>4.2080220949999996</v>
      </c>
      <c r="AF35" s="261">
        <v>4.4502459400000003</v>
      </c>
      <c r="AG35" s="261">
        <v>4.352529563</v>
      </c>
      <c r="AH35" s="261">
        <v>4.2886183210000004</v>
      </c>
      <c r="AI35" s="261">
        <v>4.1735968449999996</v>
      </c>
      <c r="AJ35" s="261">
        <v>3.9972993780000001</v>
      </c>
      <c r="AK35" s="261">
        <v>3.8696679989999998</v>
      </c>
      <c r="AL35" s="261">
        <v>3.9806274699999999</v>
      </c>
      <c r="AM35" s="261">
        <v>4.0875807650000002</v>
      </c>
      <c r="AN35" s="261">
        <v>4.0943386500000001</v>
      </c>
      <c r="AO35" s="261">
        <v>3.671372286</v>
      </c>
      <c r="AP35" s="261">
        <v>3.4134487020000002</v>
      </c>
      <c r="AQ35" s="261">
        <v>3.3151071640000001</v>
      </c>
      <c r="AR35" s="261">
        <v>3.4092727690000002</v>
      </c>
      <c r="AS35" s="261">
        <v>4.0694348869999999</v>
      </c>
      <c r="AT35" s="261">
        <v>3.9934853609999998</v>
      </c>
      <c r="AU35" s="261">
        <v>4.2188650120000002</v>
      </c>
      <c r="AV35" s="261">
        <v>4.3641915769999997</v>
      </c>
      <c r="AW35" s="261">
        <v>4.4726052279999999</v>
      </c>
      <c r="AX35" s="261">
        <v>4.9075059899999998</v>
      </c>
      <c r="AY35" s="261">
        <v>5.3151315600000002</v>
      </c>
      <c r="AZ35" s="261">
        <v>5.1039765150000003</v>
      </c>
      <c r="BA35" s="261">
        <v>4.49733961</v>
      </c>
      <c r="BB35" s="261">
        <v>4.5304321600000002</v>
      </c>
      <c r="BC35" s="261">
        <v>4.5809196270000001</v>
      </c>
      <c r="BD35" s="261">
        <v>4.498596</v>
      </c>
      <c r="BE35" s="261">
        <v>4.4680499999999999</v>
      </c>
      <c r="BF35" s="384">
        <v>4.4911240000000001</v>
      </c>
      <c r="BG35" s="384">
        <v>4.5541580000000002</v>
      </c>
      <c r="BH35" s="384">
        <v>4.724723</v>
      </c>
      <c r="BI35" s="384">
        <v>4.983155</v>
      </c>
      <c r="BJ35" s="384">
        <v>5.2491269999999997</v>
      </c>
      <c r="BK35" s="384">
        <v>5.2897470000000002</v>
      </c>
      <c r="BL35" s="384">
        <v>5.2794889999999999</v>
      </c>
      <c r="BM35" s="384">
        <v>5.1573640000000003</v>
      </c>
      <c r="BN35" s="384">
        <v>4.8277559999999999</v>
      </c>
      <c r="BO35" s="384">
        <v>4.7401229999999996</v>
      </c>
      <c r="BP35" s="384">
        <v>4.7144599999999999</v>
      </c>
      <c r="BQ35" s="384">
        <v>4.6278940000000004</v>
      </c>
      <c r="BR35" s="384">
        <v>4.704752</v>
      </c>
      <c r="BS35" s="384">
        <v>4.7992109999999997</v>
      </c>
      <c r="BT35" s="384">
        <v>4.9722689999999998</v>
      </c>
      <c r="BU35" s="384">
        <v>5.1747730000000001</v>
      </c>
      <c r="BV35" s="384">
        <v>5.4648139999999996</v>
      </c>
    </row>
    <row r="36" spans="1:74" ht="11.1" customHeight="1" x14ac:dyDescent="0.2">
      <c r="A36" s="84" t="s">
        <v>870</v>
      </c>
      <c r="B36" s="189" t="s">
        <v>575</v>
      </c>
      <c r="C36" s="261">
        <v>3.5912030160000001</v>
      </c>
      <c r="D36" s="261">
        <v>3.4894634130000002</v>
      </c>
      <c r="E36" s="261">
        <v>3.685006843</v>
      </c>
      <c r="F36" s="261">
        <v>4.2725350400000002</v>
      </c>
      <c r="G36" s="261">
        <v>4.459246684</v>
      </c>
      <c r="H36" s="261">
        <v>4.3678093530000002</v>
      </c>
      <c r="I36" s="261">
        <v>3.9062549629999999</v>
      </c>
      <c r="J36" s="261">
        <v>3.7555700590000001</v>
      </c>
      <c r="K36" s="261">
        <v>3.7995464079999999</v>
      </c>
      <c r="L36" s="261">
        <v>3.7578038980000001</v>
      </c>
      <c r="M36" s="261">
        <v>3.8225447460000002</v>
      </c>
      <c r="N36" s="261">
        <v>4.1297641309999999</v>
      </c>
      <c r="O36" s="261">
        <v>4.6702076049999999</v>
      </c>
      <c r="P36" s="261">
        <v>5.7342020810000003</v>
      </c>
      <c r="Q36" s="261">
        <v>5.1015947969999997</v>
      </c>
      <c r="R36" s="261">
        <v>4.9038781250000003</v>
      </c>
      <c r="S36" s="261">
        <v>5.0528434820000001</v>
      </c>
      <c r="T36" s="261">
        <v>4.851399357</v>
      </c>
      <c r="U36" s="261">
        <v>4.9071203600000004</v>
      </c>
      <c r="V36" s="261">
        <v>4.3718355520000003</v>
      </c>
      <c r="W36" s="261">
        <v>4.3688717600000002</v>
      </c>
      <c r="X36" s="261">
        <v>4.2855218600000002</v>
      </c>
      <c r="Y36" s="261">
        <v>4.0212649989999996</v>
      </c>
      <c r="Z36" s="261">
        <v>4.5170525250000004</v>
      </c>
      <c r="AA36" s="261">
        <v>3.4252044150000001</v>
      </c>
      <c r="AB36" s="261">
        <v>3.1615804600000001</v>
      </c>
      <c r="AC36" s="261">
        <v>3.0529655309999999</v>
      </c>
      <c r="AD36" s="261">
        <v>2.9116162239999999</v>
      </c>
      <c r="AE36" s="261">
        <v>2.8352825359999998</v>
      </c>
      <c r="AF36" s="261">
        <v>3.064603795</v>
      </c>
      <c r="AG36" s="261">
        <v>3.0902485830000002</v>
      </c>
      <c r="AH36" s="261">
        <v>3.1549324649999999</v>
      </c>
      <c r="AI36" s="261">
        <v>2.9735119249999999</v>
      </c>
      <c r="AJ36" s="261">
        <v>2.7972602960000001</v>
      </c>
      <c r="AK36" s="261">
        <v>2.313365653</v>
      </c>
      <c r="AL36" s="261">
        <v>2.4190468649999999</v>
      </c>
      <c r="AM36" s="261">
        <v>2.4983501590000001</v>
      </c>
      <c r="AN36" s="261">
        <v>2.437989994</v>
      </c>
      <c r="AO36" s="261">
        <v>1.91990707</v>
      </c>
      <c r="AP36" s="261">
        <v>2.113772215</v>
      </c>
      <c r="AQ36" s="261">
        <v>2.1666516570000001</v>
      </c>
      <c r="AR36" s="261">
        <v>2.181989299</v>
      </c>
      <c r="AS36" s="261">
        <v>3.0028077670000002</v>
      </c>
      <c r="AT36" s="261">
        <v>3.024453458</v>
      </c>
      <c r="AU36" s="261">
        <v>3.1762262049999999</v>
      </c>
      <c r="AV36" s="261">
        <v>3.2394954230000002</v>
      </c>
      <c r="AW36" s="261">
        <v>3.0047746590000002</v>
      </c>
      <c r="AX36" s="261">
        <v>3.3817635699999999</v>
      </c>
      <c r="AY36" s="261">
        <v>3.884900762</v>
      </c>
      <c r="AZ36" s="261">
        <v>3.5996953569999999</v>
      </c>
      <c r="BA36" s="261">
        <v>2.9497431409999999</v>
      </c>
      <c r="BB36" s="261">
        <v>3.421930567</v>
      </c>
      <c r="BC36" s="261">
        <v>3.3760615170000001</v>
      </c>
      <c r="BD36" s="261">
        <v>3.2646649999999999</v>
      </c>
      <c r="BE36" s="261">
        <v>3.3829379999999998</v>
      </c>
      <c r="BF36" s="384">
        <v>3.4060250000000001</v>
      </c>
      <c r="BG36" s="384">
        <v>3.3305630000000002</v>
      </c>
      <c r="BH36" s="384">
        <v>3.398517</v>
      </c>
      <c r="BI36" s="384">
        <v>3.365434</v>
      </c>
      <c r="BJ36" s="384">
        <v>3.6622189999999999</v>
      </c>
      <c r="BK36" s="384">
        <v>3.7665320000000002</v>
      </c>
      <c r="BL36" s="384">
        <v>3.64561</v>
      </c>
      <c r="BM36" s="384">
        <v>3.67624</v>
      </c>
      <c r="BN36" s="384">
        <v>3.4667699999999999</v>
      </c>
      <c r="BO36" s="384">
        <v>3.4719099999999998</v>
      </c>
      <c r="BP36" s="384">
        <v>3.4801880000000001</v>
      </c>
      <c r="BQ36" s="384">
        <v>3.61191</v>
      </c>
      <c r="BR36" s="384">
        <v>3.613569</v>
      </c>
      <c r="BS36" s="384">
        <v>3.5015540000000001</v>
      </c>
      <c r="BT36" s="384">
        <v>3.6768459999999998</v>
      </c>
      <c r="BU36" s="384">
        <v>3.6449159999999998</v>
      </c>
      <c r="BV36" s="384">
        <v>3.957792</v>
      </c>
    </row>
    <row r="37" spans="1:74" s="85" customFormat="1" ht="11.1" customHeight="1" x14ac:dyDescent="0.2">
      <c r="A37" s="84" t="s">
        <v>871</v>
      </c>
      <c r="B37" s="189" t="s">
        <v>576</v>
      </c>
      <c r="C37" s="261">
        <v>5.5590308899999998</v>
      </c>
      <c r="D37" s="261">
        <v>5.5908751040000002</v>
      </c>
      <c r="E37" s="261">
        <v>5.6931398260000003</v>
      </c>
      <c r="F37" s="261">
        <v>5.8696393960000002</v>
      </c>
      <c r="G37" s="261">
        <v>5.744040365</v>
      </c>
      <c r="H37" s="261">
        <v>6.0214589519999997</v>
      </c>
      <c r="I37" s="261">
        <v>6.1114546299999999</v>
      </c>
      <c r="J37" s="261">
        <v>5.985538633</v>
      </c>
      <c r="K37" s="261">
        <v>6.0806730169999996</v>
      </c>
      <c r="L37" s="261">
        <v>6.114070667</v>
      </c>
      <c r="M37" s="261">
        <v>5.7635806729999999</v>
      </c>
      <c r="N37" s="261">
        <v>5.9870263619999999</v>
      </c>
      <c r="O37" s="261">
        <v>6.2686745249999998</v>
      </c>
      <c r="P37" s="261">
        <v>6.7419249319999999</v>
      </c>
      <c r="Q37" s="261">
        <v>7.0630522710000001</v>
      </c>
      <c r="R37" s="261">
        <v>6.8847639879999996</v>
      </c>
      <c r="S37" s="261">
        <v>6.7204031180000001</v>
      </c>
      <c r="T37" s="261">
        <v>6.826688195</v>
      </c>
      <c r="U37" s="261">
        <v>6.8792129219999998</v>
      </c>
      <c r="V37" s="261">
        <v>6.9755867990000002</v>
      </c>
      <c r="W37" s="261">
        <v>6.9125155859999996</v>
      </c>
      <c r="X37" s="261">
        <v>6.9385146630000003</v>
      </c>
      <c r="Y37" s="261">
        <v>6.678511973</v>
      </c>
      <c r="Z37" s="261">
        <v>6.7183900689999998</v>
      </c>
      <c r="AA37" s="261">
        <v>6.6347801369999999</v>
      </c>
      <c r="AB37" s="261">
        <v>6.6564182069999998</v>
      </c>
      <c r="AC37" s="261">
        <v>6.6628377380000003</v>
      </c>
      <c r="AD37" s="261">
        <v>6.3699631480000001</v>
      </c>
      <c r="AE37" s="261">
        <v>5.9516153469999997</v>
      </c>
      <c r="AF37" s="261">
        <v>6.3875659340000004</v>
      </c>
      <c r="AG37" s="261">
        <v>6.286787372</v>
      </c>
      <c r="AH37" s="261">
        <v>6.0755133099999998</v>
      </c>
      <c r="AI37" s="261">
        <v>6.144152804</v>
      </c>
      <c r="AJ37" s="261">
        <v>5.8711695199999996</v>
      </c>
      <c r="AK37" s="261">
        <v>5.6009601240000002</v>
      </c>
      <c r="AL37" s="261">
        <v>5.1799054880000002</v>
      </c>
      <c r="AM37" s="261">
        <v>5.1674268410000002</v>
      </c>
      <c r="AN37" s="261">
        <v>5.3393067280000004</v>
      </c>
      <c r="AO37" s="261">
        <v>5.3597398590000003</v>
      </c>
      <c r="AP37" s="261">
        <v>5.010845432</v>
      </c>
      <c r="AQ37" s="261">
        <v>4.8258998499999999</v>
      </c>
      <c r="AR37" s="261">
        <v>5.0606841410000003</v>
      </c>
      <c r="AS37" s="261">
        <v>5.421407479</v>
      </c>
      <c r="AT37" s="261">
        <v>5.6409766389999998</v>
      </c>
      <c r="AU37" s="261">
        <v>5.2403487919999998</v>
      </c>
      <c r="AV37" s="261">
        <v>5.354020513</v>
      </c>
      <c r="AW37" s="261">
        <v>5.0888960550000002</v>
      </c>
      <c r="AX37" s="261">
        <v>4.9945239890000002</v>
      </c>
      <c r="AY37" s="261">
        <v>5.2561641430000003</v>
      </c>
      <c r="AZ37" s="261">
        <v>5.3286316640000004</v>
      </c>
      <c r="BA37" s="261">
        <v>5.3186961479999999</v>
      </c>
      <c r="BB37" s="261">
        <v>5.15727695</v>
      </c>
      <c r="BC37" s="261">
        <v>5.3727028790000002</v>
      </c>
      <c r="BD37" s="261">
        <v>5.5719159999999999</v>
      </c>
      <c r="BE37" s="261">
        <v>5.8202340000000001</v>
      </c>
      <c r="BF37" s="384">
        <v>5.8705220000000002</v>
      </c>
      <c r="BG37" s="384">
        <v>5.8490690000000001</v>
      </c>
      <c r="BH37" s="384">
        <v>5.908512</v>
      </c>
      <c r="BI37" s="384">
        <v>5.8239450000000001</v>
      </c>
      <c r="BJ37" s="384">
        <v>5.8486630000000002</v>
      </c>
      <c r="BK37" s="384">
        <v>5.9867869999999996</v>
      </c>
      <c r="BL37" s="384">
        <v>5.9811230000000002</v>
      </c>
      <c r="BM37" s="384">
        <v>6.1226180000000001</v>
      </c>
      <c r="BN37" s="384">
        <v>5.9386799999999997</v>
      </c>
      <c r="BO37" s="384">
        <v>5.744675</v>
      </c>
      <c r="BP37" s="384">
        <v>5.8717810000000004</v>
      </c>
      <c r="BQ37" s="384">
        <v>6.136469</v>
      </c>
      <c r="BR37" s="384">
        <v>6.2225460000000004</v>
      </c>
      <c r="BS37" s="384">
        <v>6.19855</v>
      </c>
      <c r="BT37" s="384">
        <v>6.2673690000000004</v>
      </c>
      <c r="BU37" s="384">
        <v>6.2179909999999996</v>
      </c>
      <c r="BV37" s="384">
        <v>6.2556409999999998</v>
      </c>
    </row>
    <row r="38" spans="1:74" s="85" customFormat="1" ht="11.1" customHeight="1" x14ac:dyDescent="0.2">
      <c r="A38" s="84" t="s">
        <v>872</v>
      </c>
      <c r="B38" s="189" t="s">
        <v>577</v>
      </c>
      <c r="C38" s="261">
        <v>6.8947205010000001</v>
      </c>
      <c r="D38" s="261">
        <v>6.4579234620000001</v>
      </c>
      <c r="E38" s="261">
        <v>6.6751058719999996</v>
      </c>
      <c r="F38" s="261">
        <v>6.8276037260000004</v>
      </c>
      <c r="G38" s="261">
        <v>6.9685719319999997</v>
      </c>
      <c r="H38" s="261">
        <v>7.1643002850000004</v>
      </c>
      <c r="I38" s="261">
        <v>7.0037981880000002</v>
      </c>
      <c r="J38" s="261">
        <v>6.8615087040000002</v>
      </c>
      <c r="K38" s="261">
        <v>6.5817398770000004</v>
      </c>
      <c r="L38" s="261">
        <v>6.3748816149999996</v>
      </c>
      <c r="M38" s="261">
        <v>6.8060809320000004</v>
      </c>
      <c r="N38" s="261">
        <v>7.2042387669999997</v>
      </c>
      <c r="O38" s="261">
        <v>7.5412293239999997</v>
      </c>
      <c r="P38" s="261">
        <v>7.5942802230000002</v>
      </c>
      <c r="Q38" s="261">
        <v>8.276215809</v>
      </c>
      <c r="R38" s="261">
        <v>7.8283127160000001</v>
      </c>
      <c r="S38" s="261">
        <v>7.6142365270000001</v>
      </c>
      <c r="T38" s="261">
        <v>7.5991971319999996</v>
      </c>
      <c r="U38" s="261">
        <v>7.8040269379999998</v>
      </c>
      <c r="V38" s="261">
        <v>7.5759750070000003</v>
      </c>
      <c r="W38" s="261">
        <v>7.5251878420000002</v>
      </c>
      <c r="X38" s="261">
        <v>7.3550429340000001</v>
      </c>
      <c r="Y38" s="261">
        <v>7.2513671449999997</v>
      </c>
      <c r="Z38" s="261">
        <v>7.7867769500000001</v>
      </c>
      <c r="AA38" s="261">
        <v>7.7270594849999998</v>
      </c>
      <c r="AB38" s="261">
        <v>7.1131976549999996</v>
      </c>
      <c r="AC38" s="261">
        <v>7.1602319129999996</v>
      </c>
      <c r="AD38" s="261">
        <v>6.8850146929999996</v>
      </c>
      <c r="AE38" s="261">
        <v>6.1321402550000004</v>
      </c>
      <c r="AF38" s="261">
        <v>6.8086137420000004</v>
      </c>
      <c r="AG38" s="261">
        <v>6.6421211790000001</v>
      </c>
      <c r="AH38" s="261">
        <v>6.6146761229999997</v>
      </c>
      <c r="AI38" s="261">
        <v>6.667968954</v>
      </c>
      <c r="AJ38" s="261">
        <v>6.4607539210000002</v>
      </c>
      <c r="AK38" s="261">
        <v>6.1720295639999998</v>
      </c>
      <c r="AL38" s="261">
        <v>6.8185627540000002</v>
      </c>
      <c r="AM38" s="261">
        <v>6.4783352560000003</v>
      </c>
      <c r="AN38" s="261">
        <v>6.9306346520000002</v>
      </c>
      <c r="AO38" s="261">
        <v>6.7377604379999996</v>
      </c>
      <c r="AP38" s="261">
        <v>6.0278239950000003</v>
      </c>
      <c r="AQ38" s="261">
        <v>5.9116044470000002</v>
      </c>
      <c r="AR38" s="261">
        <v>6.3574584239999998</v>
      </c>
      <c r="AS38" s="261">
        <v>6.4169200560000004</v>
      </c>
      <c r="AT38" s="261">
        <v>6.9042405850000002</v>
      </c>
      <c r="AU38" s="261">
        <v>6.8722259540000001</v>
      </c>
      <c r="AV38" s="261">
        <v>6.8405948399999996</v>
      </c>
      <c r="AW38" s="261">
        <v>7.0500331110000003</v>
      </c>
      <c r="AX38" s="261">
        <v>7.5625695259999999</v>
      </c>
      <c r="AY38" s="261">
        <v>7.6536908219999997</v>
      </c>
      <c r="AZ38" s="261">
        <v>7.5274720869999996</v>
      </c>
      <c r="BA38" s="261">
        <v>7.3765014649999996</v>
      </c>
      <c r="BB38" s="261">
        <v>7.0021510500000002</v>
      </c>
      <c r="BC38" s="261">
        <v>6.9654321919999997</v>
      </c>
      <c r="BD38" s="261">
        <v>6.8795229999999998</v>
      </c>
      <c r="BE38" s="261">
        <v>6.8052789999999996</v>
      </c>
      <c r="BF38" s="384">
        <v>6.7918599999999998</v>
      </c>
      <c r="BG38" s="384">
        <v>6.6780600000000003</v>
      </c>
      <c r="BH38" s="384">
        <v>6.5967089999999997</v>
      </c>
      <c r="BI38" s="384">
        <v>6.7201219999999999</v>
      </c>
      <c r="BJ38" s="384">
        <v>6.9419279999999999</v>
      </c>
      <c r="BK38" s="384">
        <v>7.2574139999999998</v>
      </c>
      <c r="BL38" s="384">
        <v>7.0995210000000002</v>
      </c>
      <c r="BM38" s="384">
        <v>7.1202969999999999</v>
      </c>
      <c r="BN38" s="384">
        <v>6.7836220000000003</v>
      </c>
      <c r="BO38" s="384">
        <v>6.6447779999999996</v>
      </c>
      <c r="BP38" s="384">
        <v>6.6919279999999999</v>
      </c>
      <c r="BQ38" s="384">
        <v>6.7354240000000001</v>
      </c>
      <c r="BR38" s="384">
        <v>6.8184019999999999</v>
      </c>
      <c r="BS38" s="384">
        <v>6.7801090000000004</v>
      </c>
      <c r="BT38" s="384">
        <v>6.7534900000000002</v>
      </c>
      <c r="BU38" s="384">
        <v>6.9094110000000004</v>
      </c>
      <c r="BV38" s="384">
        <v>7.1555200000000001</v>
      </c>
    </row>
    <row r="39" spans="1:74" s="85" customFormat="1" ht="11.1" customHeight="1" x14ac:dyDescent="0.2">
      <c r="A39" s="84" t="s">
        <v>873</v>
      </c>
      <c r="B39" s="190" t="s">
        <v>551</v>
      </c>
      <c r="C39" s="215">
        <v>4.58</v>
      </c>
      <c r="D39" s="215">
        <v>4.54</v>
      </c>
      <c r="E39" s="215">
        <v>4.59</v>
      </c>
      <c r="F39" s="215">
        <v>4.95</v>
      </c>
      <c r="G39" s="215">
        <v>5</v>
      </c>
      <c r="H39" s="215">
        <v>4.9000000000000004</v>
      </c>
      <c r="I39" s="215">
        <v>4.47</v>
      </c>
      <c r="J39" s="215">
        <v>4.3099999999999996</v>
      </c>
      <c r="K39" s="215">
        <v>4.3600000000000003</v>
      </c>
      <c r="L39" s="215">
        <v>4.3600000000000003</v>
      </c>
      <c r="M39" s="215">
        <v>4.62</v>
      </c>
      <c r="N39" s="215">
        <v>4.97</v>
      </c>
      <c r="O39" s="215">
        <v>5.69</v>
      </c>
      <c r="P39" s="215">
        <v>6.63</v>
      </c>
      <c r="Q39" s="215">
        <v>6.47</v>
      </c>
      <c r="R39" s="215">
        <v>5.85</v>
      </c>
      <c r="S39" s="215">
        <v>5.74</v>
      </c>
      <c r="T39" s="215">
        <v>5.46</v>
      </c>
      <c r="U39" s="215">
        <v>5.43</v>
      </c>
      <c r="V39" s="215">
        <v>4.96</v>
      </c>
      <c r="W39" s="215">
        <v>5.0199999999999996</v>
      </c>
      <c r="X39" s="215">
        <v>5.03</v>
      </c>
      <c r="Y39" s="215">
        <v>5.0199999999999996</v>
      </c>
      <c r="Z39" s="215">
        <v>5.62</v>
      </c>
      <c r="AA39" s="215">
        <v>4.87</v>
      </c>
      <c r="AB39" s="215">
        <v>4.71</v>
      </c>
      <c r="AC39" s="215">
        <v>4.43</v>
      </c>
      <c r="AD39" s="215">
        <v>3.94</v>
      </c>
      <c r="AE39" s="215">
        <v>3.56</v>
      </c>
      <c r="AF39" s="215">
        <v>3.74</v>
      </c>
      <c r="AG39" s="215">
        <v>3.73</v>
      </c>
      <c r="AH39" s="215">
        <v>3.77</v>
      </c>
      <c r="AI39" s="215">
        <v>3.63</v>
      </c>
      <c r="AJ39" s="215">
        <v>3.52</v>
      </c>
      <c r="AK39" s="215">
        <v>3.26</v>
      </c>
      <c r="AL39" s="215">
        <v>3.45</v>
      </c>
      <c r="AM39" s="215">
        <v>3.62</v>
      </c>
      <c r="AN39" s="215">
        <v>3.63</v>
      </c>
      <c r="AO39" s="215">
        <v>3.04</v>
      </c>
      <c r="AP39" s="215">
        <v>2.99</v>
      </c>
      <c r="AQ39" s="215">
        <v>2.9</v>
      </c>
      <c r="AR39" s="215">
        <v>2.89</v>
      </c>
      <c r="AS39" s="215">
        <v>3.57</v>
      </c>
      <c r="AT39" s="215">
        <v>3.58</v>
      </c>
      <c r="AU39" s="215">
        <v>3.73</v>
      </c>
      <c r="AV39" s="215">
        <v>3.87</v>
      </c>
      <c r="AW39" s="215">
        <v>3.86</v>
      </c>
      <c r="AX39" s="215">
        <v>4.3099999999999996</v>
      </c>
      <c r="AY39" s="215">
        <v>4.9000000000000004</v>
      </c>
      <c r="AZ39" s="215">
        <v>4.62</v>
      </c>
      <c r="BA39" s="215">
        <v>4.0199999999999996</v>
      </c>
      <c r="BB39" s="215">
        <v>4.2</v>
      </c>
      <c r="BC39" s="215">
        <v>4.08</v>
      </c>
      <c r="BD39" s="215">
        <v>3.8871630000000001</v>
      </c>
      <c r="BE39" s="215">
        <v>3.9596330000000002</v>
      </c>
      <c r="BF39" s="386">
        <v>4.0015219999999996</v>
      </c>
      <c r="BG39" s="386">
        <v>3.9809800000000002</v>
      </c>
      <c r="BH39" s="386">
        <v>4.1379210000000004</v>
      </c>
      <c r="BI39" s="386">
        <v>4.302816</v>
      </c>
      <c r="BJ39" s="386">
        <v>4.6469589999999998</v>
      </c>
      <c r="BK39" s="386">
        <v>4.8978780000000004</v>
      </c>
      <c r="BL39" s="386">
        <v>4.8156749999999997</v>
      </c>
      <c r="BM39" s="386">
        <v>4.7117659999999999</v>
      </c>
      <c r="BN39" s="386">
        <v>4.3469239999999996</v>
      </c>
      <c r="BO39" s="386">
        <v>4.167815</v>
      </c>
      <c r="BP39" s="386">
        <v>4.1051869999999999</v>
      </c>
      <c r="BQ39" s="386">
        <v>4.1810710000000002</v>
      </c>
      <c r="BR39" s="386">
        <v>4.1986749999999997</v>
      </c>
      <c r="BS39" s="386">
        <v>4.1655759999999997</v>
      </c>
      <c r="BT39" s="386">
        <v>4.393402</v>
      </c>
      <c r="BU39" s="386">
        <v>4.5537749999999999</v>
      </c>
      <c r="BV39" s="386">
        <v>4.9077979999999997</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3"/>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836" t="s">
        <v>1018</v>
      </c>
      <c r="C41" s="833"/>
      <c r="D41" s="833"/>
      <c r="E41" s="833"/>
      <c r="F41" s="833"/>
      <c r="G41" s="833"/>
      <c r="H41" s="833"/>
      <c r="I41" s="833"/>
      <c r="J41" s="833"/>
      <c r="K41" s="833"/>
      <c r="L41" s="833"/>
      <c r="M41" s="833"/>
      <c r="N41" s="833"/>
      <c r="O41" s="833"/>
      <c r="P41" s="833"/>
      <c r="Q41" s="833"/>
      <c r="AY41" s="524"/>
      <c r="AZ41" s="524"/>
      <c r="BA41" s="524"/>
      <c r="BB41" s="524"/>
      <c r="BC41" s="524"/>
      <c r="BD41" s="524"/>
      <c r="BE41" s="524"/>
      <c r="BF41" s="524"/>
      <c r="BG41" s="684"/>
      <c r="BH41" s="524"/>
      <c r="BI41" s="524"/>
      <c r="BJ41" s="524"/>
    </row>
    <row r="42" spans="1:74" s="286" customFormat="1" ht="12" customHeight="1" x14ac:dyDescent="0.2">
      <c r="A42" s="198"/>
      <c r="B42" s="838" t="s">
        <v>139</v>
      </c>
      <c r="C42" s="833"/>
      <c r="D42" s="833"/>
      <c r="E42" s="833"/>
      <c r="F42" s="833"/>
      <c r="G42" s="833"/>
      <c r="H42" s="833"/>
      <c r="I42" s="833"/>
      <c r="J42" s="833"/>
      <c r="K42" s="833"/>
      <c r="L42" s="833"/>
      <c r="M42" s="833"/>
      <c r="N42" s="833"/>
      <c r="O42" s="833"/>
      <c r="P42" s="833"/>
      <c r="Q42" s="833"/>
      <c r="AY42" s="524"/>
      <c r="AZ42" s="524"/>
      <c r="BA42" s="524"/>
      <c r="BB42" s="524"/>
      <c r="BC42" s="524"/>
      <c r="BD42" s="524"/>
      <c r="BE42" s="524"/>
      <c r="BF42" s="524"/>
      <c r="BG42" s="684"/>
      <c r="BH42" s="524"/>
      <c r="BI42" s="524"/>
      <c r="BJ42" s="524"/>
    </row>
    <row r="43" spans="1:74" s="452" customFormat="1" ht="12" customHeight="1" x14ac:dyDescent="0.2">
      <c r="A43" s="451"/>
      <c r="B43" s="822" t="s">
        <v>1043</v>
      </c>
      <c r="C43" s="823"/>
      <c r="D43" s="823"/>
      <c r="E43" s="823"/>
      <c r="F43" s="823"/>
      <c r="G43" s="823"/>
      <c r="H43" s="823"/>
      <c r="I43" s="823"/>
      <c r="J43" s="823"/>
      <c r="K43" s="823"/>
      <c r="L43" s="823"/>
      <c r="M43" s="823"/>
      <c r="N43" s="823"/>
      <c r="O43" s="823"/>
      <c r="P43" s="823"/>
      <c r="Q43" s="819"/>
      <c r="AY43" s="525"/>
      <c r="AZ43" s="525"/>
      <c r="BA43" s="525"/>
      <c r="BB43" s="525"/>
      <c r="BC43" s="525"/>
      <c r="BD43" s="525"/>
      <c r="BE43" s="525"/>
      <c r="BF43" s="525"/>
      <c r="BG43" s="685"/>
      <c r="BH43" s="525"/>
      <c r="BI43" s="525"/>
      <c r="BJ43" s="525"/>
    </row>
    <row r="44" spans="1:74" s="452" customFormat="1" ht="12" customHeight="1" x14ac:dyDescent="0.2">
      <c r="A44" s="451"/>
      <c r="B44" s="817" t="s">
        <v>1082</v>
      </c>
      <c r="C44" s="823"/>
      <c r="D44" s="823"/>
      <c r="E44" s="823"/>
      <c r="F44" s="823"/>
      <c r="G44" s="823"/>
      <c r="H44" s="823"/>
      <c r="I44" s="823"/>
      <c r="J44" s="823"/>
      <c r="K44" s="823"/>
      <c r="L44" s="823"/>
      <c r="M44" s="823"/>
      <c r="N44" s="823"/>
      <c r="O44" s="823"/>
      <c r="P44" s="823"/>
      <c r="Q44" s="819"/>
      <c r="AY44" s="525"/>
      <c r="AZ44" s="525"/>
      <c r="BA44" s="525"/>
      <c r="BB44" s="525"/>
      <c r="BC44" s="525"/>
      <c r="BD44" s="525"/>
      <c r="BE44" s="525"/>
      <c r="BF44" s="525"/>
      <c r="BG44" s="685"/>
      <c r="BH44" s="525"/>
      <c r="BI44" s="525"/>
      <c r="BJ44" s="525"/>
    </row>
    <row r="45" spans="1:74" s="452" customFormat="1" ht="12" customHeight="1" x14ac:dyDescent="0.2">
      <c r="A45" s="451"/>
      <c r="B45" s="861" t="s">
        <v>1083</v>
      </c>
      <c r="C45" s="819"/>
      <c r="D45" s="819"/>
      <c r="E45" s="819"/>
      <c r="F45" s="819"/>
      <c r="G45" s="819"/>
      <c r="H45" s="819"/>
      <c r="I45" s="819"/>
      <c r="J45" s="819"/>
      <c r="K45" s="819"/>
      <c r="L45" s="819"/>
      <c r="M45" s="819"/>
      <c r="N45" s="819"/>
      <c r="O45" s="819"/>
      <c r="P45" s="819"/>
      <c r="Q45" s="819"/>
      <c r="AY45" s="525"/>
      <c r="AZ45" s="525"/>
      <c r="BA45" s="525"/>
      <c r="BB45" s="525"/>
      <c r="BC45" s="525"/>
      <c r="BD45" s="525"/>
      <c r="BE45" s="525"/>
      <c r="BF45" s="525"/>
      <c r="BG45" s="685"/>
      <c r="BH45" s="525"/>
      <c r="BI45" s="525"/>
      <c r="BJ45" s="525"/>
    </row>
    <row r="46" spans="1:74" s="452" customFormat="1" ht="12" customHeight="1" x14ac:dyDescent="0.2">
      <c r="A46" s="453"/>
      <c r="B46" s="822" t="s">
        <v>1084</v>
      </c>
      <c r="C46" s="823"/>
      <c r="D46" s="823"/>
      <c r="E46" s="823"/>
      <c r="F46" s="823"/>
      <c r="G46" s="823"/>
      <c r="H46" s="823"/>
      <c r="I46" s="823"/>
      <c r="J46" s="823"/>
      <c r="K46" s="823"/>
      <c r="L46" s="823"/>
      <c r="M46" s="823"/>
      <c r="N46" s="823"/>
      <c r="O46" s="823"/>
      <c r="P46" s="823"/>
      <c r="Q46" s="819"/>
      <c r="AY46" s="525"/>
      <c r="AZ46" s="525"/>
      <c r="BA46" s="525"/>
      <c r="BB46" s="525"/>
      <c r="BC46" s="525"/>
      <c r="BD46" s="525"/>
      <c r="BE46" s="525"/>
      <c r="BF46" s="525"/>
      <c r="BG46" s="685"/>
      <c r="BH46" s="525"/>
      <c r="BI46" s="525"/>
      <c r="BJ46" s="525"/>
    </row>
    <row r="47" spans="1:74" s="452" customFormat="1" ht="12" customHeight="1" x14ac:dyDescent="0.2">
      <c r="A47" s="453"/>
      <c r="B47" s="842" t="s">
        <v>192</v>
      </c>
      <c r="C47" s="819"/>
      <c r="D47" s="819"/>
      <c r="E47" s="819"/>
      <c r="F47" s="819"/>
      <c r="G47" s="819"/>
      <c r="H47" s="819"/>
      <c r="I47" s="819"/>
      <c r="J47" s="819"/>
      <c r="K47" s="819"/>
      <c r="L47" s="819"/>
      <c r="M47" s="819"/>
      <c r="N47" s="819"/>
      <c r="O47" s="819"/>
      <c r="P47" s="819"/>
      <c r="Q47" s="819"/>
      <c r="AY47" s="525"/>
      <c r="AZ47" s="525"/>
      <c r="BA47" s="525"/>
      <c r="BB47" s="525"/>
      <c r="BC47" s="525"/>
      <c r="BD47" s="525"/>
      <c r="BE47" s="525"/>
      <c r="BF47" s="525"/>
      <c r="BG47" s="685"/>
      <c r="BH47" s="525"/>
      <c r="BI47" s="525"/>
      <c r="BJ47" s="525"/>
    </row>
    <row r="48" spans="1:74" s="452" customFormat="1" ht="12" customHeight="1" x14ac:dyDescent="0.2">
      <c r="A48" s="453"/>
      <c r="B48" s="817" t="s">
        <v>1047</v>
      </c>
      <c r="C48" s="818"/>
      <c r="D48" s="818"/>
      <c r="E48" s="818"/>
      <c r="F48" s="818"/>
      <c r="G48" s="818"/>
      <c r="H48" s="818"/>
      <c r="I48" s="818"/>
      <c r="J48" s="818"/>
      <c r="K48" s="818"/>
      <c r="L48" s="818"/>
      <c r="M48" s="818"/>
      <c r="N48" s="818"/>
      <c r="O48" s="818"/>
      <c r="P48" s="818"/>
      <c r="Q48" s="819"/>
      <c r="AY48" s="525"/>
      <c r="AZ48" s="525"/>
      <c r="BA48" s="525"/>
      <c r="BB48" s="525"/>
      <c r="BC48" s="525"/>
      <c r="BD48" s="525"/>
      <c r="BE48" s="525"/>
      <c r="BF48" s="525"/>
      <c r="BG48" s="685"/>
      <c r="BH48" s="525"/>
      <c r="BI48" s="525"/>
      <c r="BJ48" s="525"/>
    </row>
    <row r="49" spans="1:74" s="454" customFormat="1" ht="12" customHeight="1" x14ac:dyDescent="0.2">
      <c r="A49" s="436"/>
      <c r="B49" s="839" t="s">
        <v>1156</v>
      </c>
      <c r="C49" s="819"/>
      <c r="D49" s="819"/>
      <c r="E49" s="819"/>
      <c r="F49" s="819"/>
      <c r="G49" s="819"/>
      <c r="H49" s="819"/>
      <c r="I49" s="819"/>
      <c r="J49" s="819"/>
      <c r="K49" s="819"/>
      <c r="L49" s="819"/>
      <c r="M49" s="819"/>
      <c r="N49" s="819"/>
      <c r="O49" s="819"/>
      <c r="P49" s="819"/>
      <c r="Q49" s="819"/>
      <c r="AY49" s="526"/>
      <c r="AZ49" s="526"/>
      <c r="BA49" s="526"/>
      <c r="BB49" s="526"/>
      <c r="BC49" s="526"/>
      <c r="BD49" s="526"/>
      <c r="BE49" s="526"/>
      <c r="BF49" s="526"/>
      <c r="BG49" s="686"/>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C15" sqref="BC15"/>
      <selection pane="topRight" activeCell="BC15" sqref="BC15"/>
      <selection pane="bottomLeft" activeCell="BC15" sqref="BC15"/>
      <selection pane="bottomRight" activeCell="BG20" sqref="BG20"/>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7" customWidth="1"/>
    <col min="59" max="62" width="6.5703125" style="388" customWidth="1"/>
    <col min="63" max="74" width="6.5703125" style="89" customWidth="1"/>
    <col min="75" max="16384" width="9.5703125" style="89"/>
  </cols>
  <sheetData>
    <row r="1" spans="1:74" ht="14.85" customHeight="1" x14ac:dyDescent="0.2">
      <c r="A1" s="825" t="s">
        <v>997</v>
      </c>
      <c r="B1" s="870" t="s">
        <v>253</v>
      </c>
      <c r="C1" s="871"/>
      <c r="D1" s="871"/>
      <c r="E1" s="871"/>
      <c r="F1" s="871"/>
      <c r="G1" s="871"/>
      <c r="H1" s="871"/>
      <c r="I1" s="871"/>
      <c r="J1" s="871"/>
      <c r="K1" s="871"/>
      <c r="L1" s="871"/>
      <c r="M1" s="871"/>
      <c r="N1" s="871"/>
      <c r="O1" s="871"/>
      <c r="P1" s="871"/>
      <c r="Q1" s="871"/>
      <c r="R1" s="871"/>
      <c r="S1" s="871"/>
      <c r="T1" s="871"/>
      <c r="U1" s="871"/>
      <c r="V1" s="871"/>
      <c r="W1" s="871"/>
      <c r="X1" s="871"/>
      <c r="Y1" s="871"/>
      <c r="Z1" s="871"/>
      <c r="AA1" s="871"/>
      <c r="AB1" s="871"/>
      <c r="AC1" s="871"/>
      <c r="AD1" s="871"/>
      <c r="AE1" s="871"/>
      <c r="AF1" s="871"/>
      <c r="AG1" s="871"/>
      <c r="AH1" s="871"/>
      <c r="AI1" s="871"/>
      <c r="AJ1" s="871"/>
      <c r="AK1" s="871"/>
      <c r="AL1" s="871"/>
      <c r="AM1" s="303"/>
    </row>
    <row r="2" spans="1:74" s="72" customFormat="1" ht="12.75" x14ac:dyDescent="0.2">
      <c r="A2" s="826"/>
      <c r="B2" s="542" t="str">
        <f>"U.S. Energy Information Administration  |  Short-Term Energy Outlook  - "&amp;Dates!D1</f>
        <v>U.S. Energy Information Administration  |  Short-Term Energy Outlook  - August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7"/>
      <c r="BG2" s="396"/>
      <c r="BH2" s="396"/>
      <c r="BI2" s="396"/>
      <c r="BJ2" s="396"/>
    </row>
    <row r="3" spans="1:74" s="12" customFormat="1" ht="12.75" x14ac:dyDescent="0.2">
      <c r="A3" s="14"/>
      <c r="B3" s="1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90"/>
      <c r="B5" s="91" t="s">
        <v>235</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215</v>
      </c>
      <c r="B6" s="199" t="s">
        <v>579</v>
      </c>
      <c r="C6" s="258">
        <v>82.712567000000007</v>
      </c>
      <c r="D6" s="258">
        <v>77.586061999999998</v>
      </c>
      <c r="E6" s="258">
        <v>84.567981000000003</v>
      </c>
      <c r="F6" s="258">
        <v>78.909121999999996</v>
      </c>
      <c r="G6" s="258">
        <v>83.270747</v>
      </c>
      <c r="H6" s="258">
        <v>81.031302999999994</v>
      </c>
      <c r="I6" s="258">
        <v>84.517932999999999</v>
      </c>
      <c r="J6" s="258">
        <v>90.199068999999994</v>
      </c>
      <c r="K6" s="258">
        <v>82.877616000000003</v>
      </c>
      <c r="L6" s="258">
        <v>80.602952000000002</v>
      </c>
      <c r="M6" s="258">
        <v>80.576342999999994</v>
      </c>
      <c r="N6" s="258">
        <v>77.990083999999996</v>
      </c>
      <c r="O6" s="258">
        <v>82.992487999999994</v>
      </c>
      <c r="P6" s="258">
        <v>75.319999999999993</v>
      </c>
      <c r="Q6" s="258">
        <v>86.958617000000004</v>
      </c>
      <c r="R6" s="258">
        <v>82.981424000000004</v>
      </c>
      <c r="S6" s="258">
        <v>83.793445000000006</v>
      </c>
      <c r="T6" s="258">
        <v>79.068895999999995</v>
      </c>
      <c r="U6" s="258">
        <v>84.448359999999994</v>
      </c>
      <c r="V6" s="258">
        <v>87.346498999999994</v>
      </c>
      <c r="W6" s="258">
        <v>83.581919999999997</v>
      </c>
      <c r="X6" s="258">
        <v>85.461708999999999</v>
      </c>
      <c r="Y6" s="258">
        <v>81.754810000000006</v>
      </c>
      <c r="Z6" s="258">
        <v>86.340590000000006</v>
      </c>
      <c r="AA6" s="258">
        <v>86.587957000000003</v>
      </c>
      <c r="AB6" s="258">
        <v>72.243226000000007</v>
      </c>
      <c r="AC6" s="258">
        <v>81.467753999999999</v>
      </c>
      <c r="AD6" s="258">
        <v>75.171518000000006</v>
      </c>
      <c r="AE6" s="258">
        <v>70.379823000000002</v>
      </c>
      <c r="AF6" s="258">
        <v>66.900332000000006</v>
      </c>
      <c r="AG6" s="258">
        <v>76.530000999999999</v>
      </c>
      <c r="AH6" s="258">
        <v>82.681529999999995</v>
      </c>
      <c r="AI6" s="258">
        <v>77.778391999999997</v>
      </c>
      <c r="AJ6" s="258">
        <v>75.662374</v>
      </c>
      <c r="AK6" s="258">
        <v>68.573907000000005</v>
      </c>
      <c r="AL6" s="258">
        <v>63.000565000000002</v>
      </c>
      <c r="AM6" s="258">
        <v>60.499695000000003</v>
      </c>
      <c r="AN6" s="258">
        <v>57.263176999999999</v>
      </c>
      <c r="AO6" s="258">
        <v>55.264828000000001</v>
      </c>
      <c r="AP6" s="258">
        <v>48.115101000000003</v>
      </c>
      <c r="AQ6" s="258">
        <v>53.011505999999997</v>
      </c>
      <c r="AR6" s="258">
        <v>59.388368999999997</v>
      </c>
      <c r="AS6" s="258">
        <v>61.796253</v>
      </c>
      <c r="AT6" s="258">
        <v>68.2607</v>
      </c>
      <c r="AU6" s="258">
        <v>65.082778000000005</v>
      </c>
      <c r="AV6" s="258">
        <v>68.850643000000005</v>
      </c>
      <c r="AW6" s="258">
        <v>67.272243000000003</v>
      </c>
      <c r="AX6" s="258">
        <v>63.426619000000002</v>
      </c>
      <c r="AY6" s="258">
        <v>68.377663999999996</v>
      </c>
      <c r="AZ6" s="258">
        <v>64.354432000000003</v>
      </c>
      <c r="BA6" s="258">
        <v>64.300555000000003</v>
      </c>
      <c r="BB6" s="258">
        <v>60.077283999999999</v>
      </c>
      <c r="BC6" s="258">
        <v>63.066077999999997</v>
      </c>
      <c r="BD6" s="258">
        <v>67.040013000000002</v>
      </c>
      <c r="BE6" s="258">
        <v>66.887004926000003</v>
      </c>
      <c r="BF6" s="346">
        <v>74.534000000000006</v>
      </c>
      <c r="BG6" s="346">
        <v>64.525199999999998</v>
      </c>
      <c r="BH6" s="346">
        <v>64.908550000000005</v>
      </c>
      <c r="BI6" s="346">
        <v>62.273789999999998</v>
      </c>
      <c r="BJ6" s="346">
        <v>65.718599999999995</v>
      </c>
      <c r="BK6" s="346">
        <v>70.007949999999994</v>
      </c>
      <c r="BL6" s="346">
        <v>61.014130000000002</v>
      </c>
      <c r="BM6" s="346">
        <v>68.241780000000006</v>
      </c>
      <c r="BN6" s="346">
        <v>55.175699999999999</v>
      </c>
      <c r="BO6" s="346">
        <v>61.46</v>
      </c>
      <c r="BP6" s="346">
        <v>62.878729999999997</v>
      </c>
      <c r="BQ6" s="346">
        <v>69.517560000000003</v>
      </c>
      <c r="BR6" s="346">
        <v>74.324060000000003</v>
      </c>
      <c r="BS6" s="346">
        <v>63.34064</v>
      </c>
      <c r="BT6" s="346">
        <v>66.894400000000005</v>
      </c>
      <c r="BU6" s="346">
        <v>63.880369999999999</v>
      </c>
      <c r="BV6" s="346">
        <v>79.302769999999995</v>
      </c>
    </row>
    <row r="7" spans="1:74" ht="11.1" customHeight="1" x14ac:dyDescent="0.2">
      <c r="A7" s="93" t="s">
        <v>216</v>
      </c>
      <c r="B7" s="199" t="s">
        <v>580</v>
      </c>
      <c r="C7" s="258">
        <v>23.628101999999998</v>
      </c>
      <c r="D7" s="258">
        <v>22.163643</v>
      </c>
      <c r="E7" s="258">
        <v>24.158142000000002</v>
      </c>
      <c r="F7" s="258">
        <v>23.071092</v>
      </c>
      <c r="G7" s="258">
        <v>24.346305999999998</v>
      </c>
      <c r="H7" s="258">
        <v>23.691516</v>
      </c>
      <c r="I7" s="258">
        <v>21.875997999999999</v>
      </c>
      <c r="J7" s="258">
        <v>23.346506999999999</v>
      </c>
      <c r="K7" s="258">
        <v>21.451450000000001</v>
      </c>
      <c r="L7" s="258">
        <v>21.500097</v>
      </c>
      <c r="M7" s="258">
        <v>21.492981</v>
      </c>
      <c r="N7" s="258">
        <v>20.803142000000001</v>
      </c>
      <c r="O7" s="258">
        <v>22.854272000000002</v>
      </c>
      <c r="P7" s="258">
        <v>20.741457</v>
      </c>
      <c r="Q7" s="258">
        <v>23.946491000000002</v>
      </c>
      <c r="R7" s="258">
        <v>23.513995999999999</v>
      </c>
      <c r="S7" s="258">
        <v>23.744069</v>
      </c>
      <c r="T7" s="258">
        <v>22.405342000000001</v>
      </c>
      <c r="U7" s="258">
        <v>22.352055</v>
      </c>
      <c r="V7" s="258">
        <v>23.119143000000001</v>
      </c>
      <c r="W7" s="258">
        <v>22.122758999999999</v>
      </c>
      <c r="X7" s="258">
        <v>21.485949000000002</v>
      </c>
      <c r="Y7" s="258">
        <v>20.554003999999999</v>
      </c>
      <c r="Z7" s="258">
        <v>21.706925999999999</v>
      </c>
      <c r="AA7" s="258">
        <v>22.490067</v>
      </c>
      <c r="AB7" s="258">
        <v>18.764209000000001</v>
      </c>
      <c r="AC7" s="258">
        <v>21.160174000000001</v>
      </c>
      <c r="AD7" s="258">
        <v>19.357125</v>
      </c>
      <c r="AE7" s="258">
        <v>18.123235000000001</v>
      </c>
      <c r="AF7" s="258">
        <v>17.227264999999999</v>
      </c>
      <c r="AG7" s="258">
        <v>18.294788</v>
      </c>
      <c r="AH7" s="258">
        <v>19.765305000000001</v>
      </c>
      <c r="AI7" s="258">
        <v>18.593194</v>
      </c>
      <c r="AJ7" s="258">
        <v>17.615821</v>
      </c>
      <c r="AK7" s="258">
        <v>15.965479</v>
      </c>
      <c r="AL7" s="258">
        <v>14.667875</v>
      </c>
      <c r="AM7" s="258">
        <v>15.489552</v>
      </c>
      <c r="AN7" s="258">
        <v>14.660921</v>
      </c>
      <c r="AO7" s="258">
        <v>14.149285000000001</v>
      </c>
      <c r="AP7" s="258">
        <v>12.961693</v>
      </c>
      <c r="AQ7" s="258">
        <v>14.28073</v>
      </c>
      <c r="AR7" s="258">
        <v>15.998599</v>
      </c>
      <c r="AS7" s="258">
        <v>14.192648999999999</v>
      </c>
      <c r="AT7" s="258">
        <v>15.677338000000001</v>
      </c>
      <c r="AU7" s="258">
        <v>14.947452</v>
      </c>
      <c r="AV7" s="258">
        <v>16.433327999999999</v>
      </c>
      <c r="AW7" s="258">
        <v>16.05658</v>
      </c>
      <c r="AX7" s="258">
        <v>15.138688</v>
      </c>
      <c r="AY7" s="258">
        <v>17.605909</v>
      </c>
      <c r="AZ7" s="258">
        <v>16.570001999999999</v>
      </c>
      <c r="BA7" s="258">
        <v>16.556141</v>
      </c>
      <c r="BB7" s="258">
        <v>15.367053</v>
      </c>
      <c r="BC7" s="258">
        <v>16.170041000000001</v>
      </c>
      <c r="BD7" s="258">
        <v>17.149273999999998</v>
      </c>
      <c r="BE7" s="258">
        <v>16.266600985</v>
      </c>
      <c r="BF7" s="346">
        <v>17.877109999999998</v>
      </c>
      <c r="BG7" s="346">
        <v>15.945589999999999</v>
      </c>
      <c r="BH7" s="346">
        <v>15.952109999999999</v>
      </c>
      <c r="BI7" s="346">
        <v>15.640940000000001</v>
      </c>
      <c r="BJ7" s="346">
        <v>15.72289</v>
      </c>
      <c r="BK7" s="346">
        <v>16.165209999999998</v>
      </c>
      <c r="BL7" s="346">
        <v>14.75905</v>
      </c>
      <c r="BM7" s="346">
        <v>16.892890000000001</v>
      </c>
      <c r="BN7" s="346">
        <v>13.93595</v>
      </c>
      <c r="BO7" s="346">
        <v>15.566380000000001</v>
      </c>
      <c r="BP7" s="346">
        <v>15.712809999999999</v>
      </c>
      <c r="BQ7" s="346">
        <v>16.722940000000001</v>
      </c>
      <c r="BR7" s="346">
        <v>17.558039999999998</v>
      </c>
      <c r="BS7" s="346">
        <v>15.334239999999999</v>
      </c>
      <c r="BT7" s="346">
        <v>16.02909</v>
      </c>
      <c r="BU7" s="346">
        <v>15.56245</v>
      </c>
      <c r="BV7" s="346">
        <v>18.134340000000002</v>
      </c>
    </row>
    <row r="8" spans="1:74" ht="11.1" customHeight="1" x14ac:dyDescent="0.2">
      <c r="A8" s="93" t="s">
        <v>217</v>
      </c>
      <c r="B8" s="199" t="s">
        <v>581</v>
      </c>
      <c r="C8" s="258">
        <v>15.412965</v>
      </c>
      <c r="D8" s="258">
        <v>14.457682</v>
      </c>
      <c r="E8" s="258">
        <v>15.758732999999999</v>
      </c>
      <c r="F8" s="258">
        <v>14.670420999999999</v>
      </c>
      <c r="G8" s="258">
        <v>15.481297</v>
      </c>
      <c r="H8" s="258">
        <v>15.064968</v>
      </c>
      <c r="I8" s="258">
        <v>15.820671000000001</v>
      </c>
      <c r="J8" s="258">
        <v>16.884094999999999</v>
      </c>
      <c r="K8" s="258">
        <v>15.513631</v>
      </c>
      <c r="L8" s="258">
        <v>14.841317</v>
      </c>
      <c r="M8" s="258">
        <v>14.836437</v>
      </c>
      <c r="N8" s="258">
        <v>14.360258</v>
      </c>
      <c r="O8" s="258">
        <v>15.660795</v>
      </c>
      <c r="P8" s="258">
        <v>14.212994</v>
      </c>
      <c r="Q8" s="258">
        <v>16.409216000000001</v>
      </c>
      <c r="R8" s="258">
        <v>15.114893</v>
      </c>
      <c r="S8" s="258">
        <v>15.262801</v>
      </c>
      <c r="T8" s="258">
        <v>14.402177999999999</v>
      </c>
      <c r="U8" s="258">
        <v>16.311733</v>
      </c>
      <c r="V8" s="258">
        <v>16.871535000000002</v>
      </c>
      <c r="W8" s="258">
        <v>16.144366000000002</v>
      </c>
      <c r="X8" s="258">
        <v>16.269439999999999</v>
      </c>
      <c r="Y8" s="258">
        <v>15.56371</v>
      </c>
      <c r="Z8" s="258">
        <v>16.436706999999998</v>
      </c>
      <c r="AA8" s="258">
        <v>16.284445000000002</v>
      </c>
      <c r="AB8" s="258">
        <v>13.58666</v>
      </c>
      <c r="AC8" s="258">
        <v>15.321495000000001</v>
      </c>
      <c r="AD8" s="258">
        <v>14.079362</v>
      </c>
      <c r="AE8" s="258">
        <v>13.181867</v>
      </c>
      <c r="AF8" s="258">
        <v>12.530124000000001</v>
      </c>
      <c r="AG8" s="258">
        <v>14.551660999999999</v>
      </c>
      <c r="AH8" s="258">
        <v>15.721344999999999</v>
      </c>
      <c r="AI8" s="258">
        <v>14.789001000000001</v>
      </c>
      <c r="AJ8" s="258">
        <v>13.694870999999999</v>
      </c>
      <c r="AK8" s="258">
        <v>12.411851</v>
      </c>
      <c r="AL8" s="258">
        <v>11.403091999999999</v>
      </c>
      <c r="AM8" s="258">
        <v>12.901735</v>
      </c>
      <c r="AN8" s="258">
        <v>12.211539999999999</v>
      </c>
      <c r="AO8" s="258">
        <v>11.785367000000001</v>
      </c>
      <c r="AP8" s="258">
        <v>10.32615</v>
      </c>
      <c r="AQ8" s="258">
        <v>11.376989999999999</v>
      </c>
      <c r="AR8" s="258">
        <v>12.745562</v>
      </c>
      <c r="AS8" s="258">
        <v>11.311998000000001</v>
      </c>
      <c r="AT8" s="258">
        <v>12.495342000000001</v>
      </c>
      <c r="AU8" s="258">
        <v>11.913641999999999</v>
      </c>
      <c r="AV8" s="258">
        <v>12.819048</v>
      </c>
      <c r="AW8" s="258">
        <v>12.525168000000001</v>
      </c>
      <c r="AX8" s="258">
        <v>11.809141</v>
      </c>
      <c r="AY8" s="258">
        <v>13.351400999999999</v>
      </c>
      <c r="AZ8" s="258">
        <v>12.565811</v>
      </c>
      <c r="BA8" s="258">
        <v>12.555284</v>
      </c>
      <c r="BB8" s="258">
        <v>12.534978000000001</v>
      </c>
      <c r="BC8" s="258">
        <v>13.241773999999999</v>
      </c>
      <c r="BD8" s="258">
        <v>13.879279</v>
      </c>
      <c r="BE8" s="258">
        <v>12.49070936</v>
      </c>
      <c r="BF8" s="346">
        <v>14.4899</v>
      </c>
      <c r="BG8" s="346">
        <v>13.20636</v>
      </c>
      <c r="BH8" s="346">
        <v>13.354380000000001</v>
      </c>
      <c r="BI8" s="346">
        <v>13.362</v>
      </c>
      <c r="BJ8" s="346">
        <v>13.4741</v>
      </c>
      <c r="BK8" s="346">
        <v>14.353199999999999</v>
      </c>
      <c r="BL8" s="346">
        <v>12.87848</v>
      </c>
      <c r="BM8" s="346">
        <v>14.81789</v>
      </c>
      <c r="BN8" s="346">
        <v>12.11238</v>
      </c>
      <c r="BO8" s="346">
        <v>13.54527</v>
      </c>
      <c r="BP8" s="346">
        <v>12.71045</v>
      </c>
      <c r="BQ8" s="346">
        <v>13.96982</v>
      </c>
      <c r="BR8" s="346">
        <v>15.08985</v>
      </c>
      <c r="BS8" s="346">
        <v>13.378360000000001</v>
      </c>
      <c r="BT8" s="346">
        <v>14.131320000000001</v>
      </c>
      <c r="BU8" s="346">
        <v>14.09441</v>
      </c>
      <c r="BV8" s="346">
        <v>16.625830000000001</v>
      </c>
    </row>
    <row r="9" spans="1:74" ht="11.1" customHeight="1" x14ac:dyDescent="0.2">
      <c r="A9" s="93" t="s">
        <v>218</v>
      </c>
      <c r="B9" s="199" t="s">
        <v>582</v>
      </c>
      <c r="C9" s="258">
        <v>43.671500000000002</v>
      </c>
      <c r="D9" s="258">
        <v>40.964737</v>
      </c>
      <c r="E9" s="258">
        <v>44.651105999999999</v>
      </c>
      <c r="F9" s="258">
        <v>41.167608999999999</v>
      </c>
      <c r="G9" s="258">
        <v>43.443143999999997</v>
      </c>
      <c r="H9" s="258">
        <v>42.274819000000001</v>
      </c>
      <c r="I9" s="258">
        <v>46.821263999999999</v>
      </c>
      <c r="J9" s="258">
        <v>49.968466999999997</v>
      </c>
      <c r="K9" s="258">
        <v>45.912534999999998</v>
      </c>
      <c r="L9" s="258">
        <v>44.261538000000002</v>
      </c>
      <c r="M9" s="258">
        <v>44.246924999999997</v>
      </c>
      <c r="N9" s="258">
        <v>42.826684</v>
      </c>
      <c r="O9" s="258">
        <v>44.477421</v>
      </c>
      <c r="P9" s="258">
        <v>40.365549000000001</v>
      </c>
      <c r="Q9" s="258">
        <v>46.602910000000001</v>
      </c>
      <c r="R9" s="258">
        <v>44.352535000000003</v>
      </c>
      <c r="S9" s="258">
        <v>44.786574999999999</v>
      </c>
      <c r="T9" s="258">
        <v>42.261375999999998</v>
      </c>
      <c r="U9" s="258">
        <v>45.784571999999997</v>
      </c>
      <c r="V9" s="258">
        <v>47.355820999999999</v>
      </c>
      <c r="W9" s="258">
        <v>45.314794999999997</v>
      </c>
      <c r="X9" s="258">
        <v>47.706319999999998</v>
      </c>
      <c r="Y9" s="258">
        <v>45.637096</v>
      </c>
      <c r="Z9" s="258">
        <v>48.196956999999998</v>
      </c>
      <c r="AA9" s="258">
        <v>47.813445000000002</v>
      </c>
      <c r="AB9" s="258">
        <v>39.892356999999997</v>
      </c>
      <c r="AC9" s="258">
        <v>44.986085000000003</v>
      </c>
      <c r="AD9" s="258">
        <v>41.735030999999999</v>
      </c>
      <c r="AE9" s="258">
        <v>39.074720999999997</v>
      </c>
      <c r="AF9" s="258">
        <v>37.142943000000002</v>
      </c>
      <c r="AG9" s="258">
        <v>43.683551999999999</v>
      </c>
      <c r="AH9" s="258">
        <v>47.194879999999998</v>
      </c>
      <c r="AI9" s="258">
        <v>44.396197000000001</v>
      </c>
      <c r="AJ9" s="258">
        <v>44.351681999999997</v>
      </c>
      <c r="AK9" s="258">
        <v>40.196576999999998</v>
      </c>
      <c r="AL9" s="258">
        <v>36.929597999999999</v>
      </c>
      <c r="AM9" s="258">
        <v>32.108407999999997</v>
      </c>
      <c r="AN9" s="258">
        <v>30.390716000000001</v>
      </c>
      <c r="AO9" s="258">
        <v>29.330176000000002</v>
      </c>
      <c r="AP9" s="258">
        <v>24.827258</v>
      </c>
      <c r="AQ9" s="258">
        <v>27.353785999999999</v>
      </c>
      <c r="AR9" s="258">
        <v>30.644207999999999</v>
      </c>
      <c r="AS9" s="258">
        <v>36.291606000000002</v>
      </c>
      <c r="AT9" s="258">
        <v>40.08802</v>
      </c>
      <c r="AU9" s="258">
        <v>38.221684000000003</v>
      </c>
      <c r="AV9" s="258">
        <v>39.598267</v>
      </c>
      <c r="AW9" s="258">
        <v>38.690494999999999</v>
      </c>
      <c r="AX9" s="258">
        <v>36.478789999999996</v>
      </c>
      <c r="AY9" s="258">
        <v>37.420354000000003</v>
      </c>
      <c r="AZ9" s="258">
        <v>35.218618999999997</v>
      </c>
      <c r="BA9" s="258">
        <v>35.189129999999999</v>
      </c>
      <c r="BB9" s="258">
        <v>32.175252999999998</v>
      </c>
      <c r="BC9" s="258">
        <v>33.654263</v>
      </c>
      <c r="BD9" s="258">
        <v>36.01146</v>
      </c>
      <c r="BE9" s="258">
        <v>38.128625616000001</v>
      </c>
      <c r="BF9" s="346">
        <v>42.166989999999998</v>
      </c>
      <c r="BG9" s="346">
        <v>35.373240000000003</v>
      </c>
      <c r="BH9" s="346">
        <v>35.602060000000002</v>
      </c>
      <c r="BI9" s="346">
        <v>33.270850000000003</v>
      </c>
      <c r="BJ9" s="346">
        <v>36.521619999999999</v>
      </c>
      <c r="BK9" s="346">
        <v>39.489539999999998</v>
      </c>
      <c r="BL9" s="346">
        <v>33.376600000000003</v>
      </c>
      <c r="BM9" s="346">
        <v>36.530999999999999</v>
      </c>
      <c r="BN9" s="346">
        <v>29.127369999999999</v>
      </c>
      <c r="BO9" s="346">
        <v>32.348350000000003</v>
      </c>
      <c r="BP9" s="346">
        <v>34.455469999999998</v>
      </c>
      <c r="BQ9" s="346">
        <v>38.824800000000003</v>
      </c>
      <c r="BR9" s="346">
        <v>41.676169999999999</v>
      </c>
      <c r="BS9" s="346">
        <v>34.628030000000003</v>
      </c>
      <c r="BT9" s="346">
        <v>36.733980000000003</v>
      </c>
      <c r="BU9" s="346">
        <v>34.223509999999997</v>
      </c>
      <c r="BV9" s="346">
        <v>44.5426</v>
      </c>
    </row>
    <row r="10" spans="1:74" ht="11.1" customHeight="1" x14ac:dyDescent="0.2">
      <c r="A10" s="95" t="s">
        <v>219</v>
      </c>
      <c r="B10" s="199" t="s">
        <v>583</v>
      </c>
      <c r="C10" s="258">
        <v>-0.75734000000000001</v>
      </c>
      <c r="D10" s="258">
        <v>-0.75734000000000001</v>
      </c>
      <c r="E10" s="258">
        <v>-0.75734000000000001</v>
      </c>
      <c r="F10" s="258">
        <v>-0.56915000000000004</v>
      </c>
      <c r="G10" s="258">
        <v>-0.56913999999999998</v>
      </c>
      <c r="H10" s="258">
        <v>-0.56913999999999998</v>
      </c>
      <c r="I10" s="258">
        <v>0.99804000000000004</v>
      </c>
      <c r="J10" s="258">
        <v>0.99804000000000004</v>
      </c>
      <c r="K10" s="258">
        <v>0.99804000000000004</v>
      </c>
      <c r="L10" s="258">
        <v>7.3999999999999996E-2</v>
      </c>
      <c r="M10" s="258">
        <v>7.3999999999999996E-2</v>
      </c>
      <c r="N10" s="258">
        <v>1.34233</v>
      </c>
      <c r="O10" s="258">
        <v>0.70127583332999999</v>
      </c>
      <c r="P10" s="258">
        <v>0.14697583333</v>
      </c>
      <c r="Q10" s="258">
        <v>7.5345833333000004E-2</v>
      </c>
      <c r="R10" s="258">
        <v>-8.4634166666999994E-2</v>
      </c>
      <c r="S10" s="258">
        <v>0.94250583333000004</v>
      </c>
      <c r="T10" s="258">
        <v>1.1882158332999999</v>
      </c>
      <c r="U10" s="258">
        <v>0.74317583333000004</v>
      </c>
      <c r="V10" s="258">
        <v>2.0471358333</v>
      </c>
      <c r="W10" s="258">
        <v>1.0638758333</v>
      </c>
      <c r="X10" s="258">
        <v>0.56166583332999998</v>
      </c>
      <c r="Y10" s="258">
        <v>0.10707583332999999</v>
      </c>
      <c r="Z10" s="258">
        <v>-0.73461416667000001</v>
      </c>
      <c r="AA10" s="258">
        <v>7.6990000000000003E-2</v>
      </c>
      <c r="AB10" s="258">
        <v>-0.76363000000000003</v>
      </c>
      <c r="AC10" s="258">
        <v>-2.9000000000000001E-2</v>
      </c>
      <c r="AD10" s="258">
        <v>-0.61677000000000004</v>
      </c>
      <c r="AE10" s="258">
        <v>0.40983999999999998</v>
      </c>
      <c r="AF10" s="258">
        <v>0.41778999999999999</v>
      </c>
      <c r="AG10" s="258">
        <v>0.40626000000000001</v>
      </c>
      <c r="AH10" s="258">
        <v>1.6393200000000001</v>
      </c>
      <c r="AI10" s="258">
        <v>1.1407499999999999</v>
      </c>
      <c r="AJ10" s="258">
        <v>-2.0289999999999999E-2</v>
      </c>
      <c r="AK10" s="258">
        <v>-0.27623999999999999</v>
      </c>
      <c r="AL10" s="258">
        <v>0.63797999999999999</v>
      </c>
      <c r="AM10" s="258">
        <v>-6.3869999999999996E-2</v>
      </c>
      <c r="AN10" s="258">
        <v>-0.72067999999999999</v>
      </c>
      <c r="AO10" s="258">
        <v>-0.64873999999999998</v>
      </c>
      <c r="AP10" s="258">
        <v>-0.50385000000000002</v>
      </c>
      <c r="AQ10" s="258">
        <v>0.25896999999999998</v>
      </c>
      <c r="AR10" s="258">
        <v>0.42222999999999999</v>
      </c>
      <c r="AS10" s="258">
        <v>0.83979999999999999</v>
      </c>
      <c r="AT10" s="258">
        <v>1.56867</v>
      </c>
      <c r="AU10" s="258">
        <v>1.1440699999999999</v>
      </c>
      <c r="AV10" s="258">
        <v>0.15748999999999999</v>
      </c>
      <c r="AW10" s="258">
        <v>8.14E-2</v>
      </c>
      <c r="AX10" s="258">
        <v>-0.36386000000000002</v>
      </c>
      <c r="AY10" s="258">
        <v>-6.3800000000000003E-3</v>
      </c>
      <c r="AZ10" s="258">
        <v>-0.58062999999999998</v>
      </c>
      <c r="BA10" s="258">
        <v>-0.43274000000000001</v>
      </c>
      <c r="BB10" s="258">
        <v>-0.39578000000000002</v>
      </c>
      <c r="BC10" s="258">
        <v>0.39456999999999998</v>
      </c>
      <c r="BD10" s="258">
        <v>0.48039999999999999</v>
      </c>
      <c r="BE10" s="258">
        <v>0.99365999999999999</v>
      </c>
      <c r="BF10" s="346">
        <v>1.2060299999999999</v>
      </c>
      <c r="BG10" s="346">
        <v>0.72080999999999995</v>
      </c>
      <c r="BH10" s="346">
        <v>-0.10677</v>
      </c>
      <c r="BI10" s="346">
        <v>-0.27781</v>
      </c>
      <c r="BJ10" s="346">
        <v>-0.37831999999999999</v>
      </c>
      <c r="BK10" s="346">
        <v>-1.474485</v>
      </c>
      <c r="BL10" s="346">
        <v>1.339024</v>
      </c>
      <c r="BM10" s="346">
        <v>-0.98461639999999995</v>
      </c>
      <c r="BN10" s="346">
        <v>-0.60750990000000005</v>
      </c>
      <c r="BO10" s="346">
        <v>0.58321469999999997</v>
      </c>
      <c r="BP10" s="346">
        <v>-0.29546159999999999</v>
      </c>
      <c r="BQ10" s="346">
        <v>0.90235180000000004</v>
      </c>
      <c r="BR10" s="346">
        <v>1.1942999999999999</v>
      </c>
      <c r="BS10" s="346">
        <v>1.1161840000000001</v>
      </c>
      <c r="BT10" s="346">
        <v>-0.71945630000000005</v>
      </c>
      <c r="BU10" s="346">
        <v>-0.38824550000000002</v>
      </c>
      <c r="BV10" s="346">
        <v>-1.9117420000000001</v>
      </c>
    </row>
    <row r="11" spans="1:74" ht="11.1" customHeight="1" x14ac:dyDescent="0.2">
      <c r="A11" s="93" t="s">
        <v>220</v>
      </c>
      <c r="B11" s="199" t="s">
        <v>584</v>
      </c>
      <c r="C11" s="258">
        <v>0.65446000000000004</v>
      </c>
      <c r="D11" s="258">
        <v>0.38517499999999999</v>
      </c>
      <c r="E11" s="258">
        <v>0.38965</v>
      </c>
      <c r="F11" s="258">
        <v>0.672149</v>
      </c>
      <c r="G11" s="258">
        <v>0.87044900000000003</v>
      </c>
      <c r="H11" s="258">
        <v>1.213443</v>
      </c>
      <c r="I11" s="258">
        <v>0.87362399999999996</v>
      </c>
      <c r="J11" s="258">
        <v>0.70984700000000001</v>
      </c>
      <c r="K11" s="258">
        <v>0.81458799999999998</v>
      </c>
      <c r="L11" s="258">
        <v>0.70712900000000001</v>
      </c>
      <c r="M11" s="258">
        <v>0.84957400000000005</v>
      </c>
      <c r="N11" s="258">
        <v>0.76633700000000005</v>
      </c>
      <c r="O11" s="258">
        <v>1.064988</v>
      </c>
      <c r="P11" s="258">
        <v>0.58208000000000004</v>
      </c>
      <c r="Q11" s="258">
        <v>0.80290700000000004</v>
      </c>
      <c r="R11" s="258">
        <v>0.92963700000000005</v>
      </c>
      <c r="S11" s="258">
        <v>1.279714</v>
      </c>
      <c r="T11" s="258">
        <v>1.3651359999999999</v>
      </c>
      <c r="U11" s="258">
        <v>0.927759</v>
      </c>
      <c r="V11" s="258">
        <v>1.0759110000000001</v>
      </c>
      <c r="W11" s="258">
        <v>1.147802</v>
      </c>
      <c r="X11" s="258">
        <v>0.58359099999999997</v>
      </c>
      <c r="Y11" s="258">
        <v>1.0047900000000001</v>
      </c>
      <c r="Z11" s="258">
        <v>0.58561099999999999</v>
      </c>
      <c r="AA11" s="258">
        <v>1.292689</v>
      </c>
      <c r="AB11" s="258">
        <v>0.865707</v>
      </c>
      <c r="AC11" s="258">
        <v>0.85041</v>
      </c>
      <c r="AD11" s="258">
        <v>0.87896399999999997</v>
      </c>
      <c r="AE11" s="258">
        <v>0.91949899999999996</v>
      </c>
      <c r="AF11" s="258">
        <v>0.84150599999999998</v>
      </c>
      <c r="AG11" s="258">
        <v>1.091037</v>
      </c>
      <c r="AH11" s="258">
        <v>0.96981099999999998</v>
      </c>
      <c r="AI11" s="258">
        <v>0.90366599999999997</v>
      </c>
      <c r="AJ11" s="258">
        <v>0.85449799999999998</v>
      </c>
      <c r="AK11" s="258">
        <v>0.88168100000000005</v>
      </c>
      <c r="AL11" s="258">
        <v>0.96854300000000004</v>
      </c>
      <c r="AM11" s="258">
        <v>0.69317200000000001</v>
      </c>
      <c r="AN11" s="258">
        <v>0.81884800000000002</v>
      </c>
      <c r="AO11" s="258">
        <v>1.185524</v>
      </c>
      <c r="AP11" s="258">
        <v>0.74032200000000004</v>
      </c>
      <c r="AQ11" s="258">
        <v>0.91033299999999995</v>
      </c>
      <c r="AR11" s="258">
        <v>0.64115299999999997</v>
      </c>
      <c r="AS11" s="258">
        <v>0.99005900000000002</v>
      </c>
      <c r="AT11" s="258">
        <v>0.94300799999999996</v>
      </c>
      <c r="AU11" s="258">
        <v>0.80000899999999997</v>
      </c>
      <c r="AV11" s="258">
        <v>0.76838099999999998</v>
      </c>
      <c r="AW11" s="258">
        <v>0.70643500000000004</v>
      </c>
      <c r="AX11" s="258">
        <v>0.65249100000000004</v>
      </c>
      <c r="AY11" s="258">
        <v>0.74309199999999997</v>
      </c>
      <c r="AZ11" s="258">
        <v>0.61230099999999998</v>
      </c>
      <c r="BA11" s="258">
        <v>0.55966099999999996</v>
      </c>
      <c r="BB11" s="258">
        <v>0.492863</v>
      </c>
      <c r="BC11" s="258">
        <v>1.0531200000000001</v>
      </c>
      <c r="BD11" s="258">
        <v>1.096767</v>
      </c>
      <c r="BE11" s="258">
        <v>1.1407099999999999</v>
      </c>
      <c r="BF11" s="346">
        <v>1.0409520000000001</v>
      </c>
      <c r="BG11" s="346">
        <v>1.0247040000000001</v>
      </c>
      <c r="BH11" s="346">
        <v>0.91012269999999995</v>
      </c>
      <c r="BI11" s="346">
        <v>0.7466332</v>
      </c>
      <c r="BJ11" s="346">
        <v>1.1113869999999999</v>
      </c>
      <c r="BK11" s="346">
        <v>0.2371441</v>
      </c>
      <c r="BL11" s="346">
        <v>0.45963399999999999</v>
      </c>
      <c r="BM11" s="346">
        <v>0.86462720000000004</v>
      </c>
      <c r="BN11" s="346">
        <v>0.75932699999999997</v>
      </c>
      <c r="BO11" s="346">
        <v>0.61268089999999997</v>
      </c>
      <c r="BP11" s="346">
        <v>0.83202299999999996</v>
      </c>
      <c r="BQ11" s="346">
        <v>1.189538</v>
      </c>
      <c r="BR11" s="346">
        <v>0.94530780000000003</v>
      </c>
      <c r="BS11" s="346">
        <v>1.045836</v>
      </c>
      <c r="BT11" s="346">
        <v>0.93349990000000005</v>
      </c>
      <c r="BU11" s="346">
        <v>0.75428700000000004</v>
      </c>
      <c r="BV11" s="346">
        <v>1.1223019999999999</v>
      </c>
    </row>
    <row r="12" spans="1:74" ht="11.1" customHeight="1" x14ac:dyDescent="0.2">
      <c r="A12" s="93" t="s">
        <v>221</v>
      </c>
      <c r="B12" s="199" t="s">
        <v>585</v>
      </c>
      <c r="C12" s="258">
        <v>9.5717999999999996</v>
      </c>
      <c r="D12" s="258">
        <v>8.6267840119999999</v>
      </c>
      <c r="E12" s="258">
        <v>13.636597</v>
      </c>
      <c r="F12" s="258">
        <v>9.7544839999999997</v>
      </c>
      <c r="G12" s="258">
        <v>10.478294</v>
      </c>
      <c r="H12" s="258">
        <v>9.1939839899999996</v>
      </c>
      <c r="I12" s="258">
        <v>9.1249959999999994</v>
      </c>
      <c r="J12" s="258">
        <v>10.073041</v>
      </c>
      <c r="K12" s="258">
        <v>9.3906260100000001</v>
      </c>
      <c r="L12" s="258">
        <v>9.8547229900000008</v>
      </c>
      <c r="M12" s="258">
        <v>8.5113909900000007</v>
      </c>
      <c r="N12" s="258">
        <v>9.4425480000000004</v>
      </c>
      <c r="O12" s="258">
        <v>8.1517180000000007</v>
      </c>
      <c r="P12" s="258">
        <v>8.9719130000000007</v>
      </c>
      <c r="Q12" s="258">
        <v>10.460257</v>
      </c>
      <c r="R12" s="258">
        <v>7.9519409999999997</v>
      </c>
      <c r="S12" s="258">
        <v>8.1819310000000005</v>
      </c>
      <c r="T12" s="258">
        <v>8.5401779999999992</v>
      </c>
      <c r="U12" s="258">
        <v>7.1194569999999997</v>
      </c>
      <c r="V12" s="258">
        <v>7.6373430000000004</v>
      </c>
      <c r="W12" s="258">
        <v>7.9662750000000004</v>
      </c>
      <c r="X12" s="258">
        <v>7.7377989999999999</v>
      </c>
      <c r="Y12" s="258">
        <v>7.5566750000000003</v>
      </c>
      <c r="Z12" s="258">
        <v>6.9812589999999997</v>
      </c>
      <c r="AA12" s="258">
        <v>7.8712689999999998</v>
      </c>
      <c r="AB12" s="258">
        <v>6.495743</v>
      </c>
      <c r="AC12" s="258">
        <v>7.6120390000000002</v>
      </c>
      <c r="AD12" s="258">
        <v>7.2161689999999998</v>
      </c>
      <c r="AE12" s="258">
        <v>6.7610799999999998</v>
      </c>
      <c r="AF12" s="258">
        <v>5.7885520000000001</v>
      </c>
      <c r="AG12" s="258">
        <v>5.1173840000000004</v>
      </c>
      <c r="AH12" s="258">
        <v>6.4086720000000001</v>
      </c>
      <c r="AI12" s="258">
        <v>5.3882459999999996</v>
      </c>
      <c r="AJ12" s="258">
        <v>5.7439840000000002</v>
      </c>
      <c r="AK12" s="258">
        <v>4.7088530000000004</v>
      </c>
      <c r="AL12" s="258">
        <v>4.8458969999999999</v>
      </c>
      <c r="AM12" s="258">
        <v>4.4332520000000004</v>
      </c>
      <c r="AN12" s="258">
        <v>4.5113630000000002</v>
      </c>
      <c r="AO12" s="258">
        <v>5.2084060000000001</v>
      </c>
      <c r="AP12" s="258">
        <v>4.5832699999999997</v>
      </c>
      <c r="AQ12" s="258">
        <v>4.2086100000000002</v>
      </c>
      <c r="AR12" s="258">
        <v>5.4315249999999997</v>
      </c>
      <c r="AS12" s="258">
        <v>3.2758970000000001</v>
      </c>
      <c r="AT12" s="258">
        <v>5.0031559999999997</v>
      </c>
      <c r="AU12" s="258">
        <v>4.2728570000000001</v>
      </c>
      <c r="AV12" s="258">
        <v>4.8629439999999997</v>
      </c>
      <c r="AW12" s="258">
        <v>6.5535009999999998</v>
      </c>
      <c r="AX12" s="258">
        <v>7.9262360000000003</v>
      </c>
      <c r="AY12" s="258">
        <v>7.3854649999999999</v>
      </c>
      <c r="AZ12" s="258">
        <v>6.9083259999999997</v>
      </c>
      <c r="BA12" s="258">
        <v>8.0131139999999998</v>
      </c>
      <c r="BB12" s="258">
        <v>7.2364160000000002</v>
      </c>
      <c r="BC12" s="258">
        <v>7.2428109999999997</v>
      </c>
      <c r="BD12" s="258">
        <v>6.2769919999999999</v>
      </c>
      <c r="BE12" s="258">
        <v>5.4750880000000004</v>
      </c>
      <c r="BF12" s="346">
        <v>4.9494559999999996</v>
      </c>
      <c r="BG12" s="346">
        <v>4.7028999999999996</v>
      </c>
      <c r="BH12" s="346">
        <v>4.131869</v>
      </c>
      <c r="BI12" s="346">
        <v>4.1378170000000001</v>
      </c>
      <c r="BJ12" s="346">
        <v>3.9204539999999999</v>
      </c>
      <c r="BK12" s="346">
        <v>4.4906329999999999</v>
      </c>
      <c r="BL12" s="346">
        <v>4.2296810000000002</v>
      </c>
      <c r="BM12" s="346">
        <v>5.3566880000000001</v>
      </c>
      <c r="BN12" s="346">
        <v>5.2625200000000003</v>
      </c>
      <c r="BO12" s="346">
        <v>5.6236069999999998</v>
      </c>
      <c r="BP12" s="346">
        <v>5.4474879999999999</v>
      </c>
      <c r="BQ12" s="346">
        <v>5.0436569999999996</v>
      </c>
      <c r="BR12" s="346">
        <v>5.0479529999999997</v>
      </c>
      <c r="BS12" s="346">
        <v>4.862215</v>
      </c>
      <c r="BT12" s="346">
        <v>4.597245</v>
      </c>
      <c r="BU12" s="346">
        <v>4.446167</v>
      </c>
      <c r="BV12" s="346">
        <v>4.5695030000000001</v>
      </c>
    </row>
    <row r="13" spans="1:74" ht="11.1" customHeight="1" x14ac:dyDescent="0.2">
      <c r="A13" s="93" t="s">
        <v>222</v>
      </c>
      <c r="B13" s="200" t="s">
        <v>879</v>
      </c>
      <c r="C13" s="258">
        <v>5.507987</v>
      </c>
      <c r="D13" s="258">
        <v>5.3164619999999996</v>
      </c>
      <c r="E13" s="258">
        <v>7.3536599999999996</v>
      </c>
      <c r="F13" s="258">
        <v>5.2935639999999999</v>
      </c>
      <c r="G13" s="258">
        <v>6.1408259999999997</v>
      </c>
      <c r="H13" s="258">
        <v>4.7077600000000004</v>
      </c>
      <c r="I13" s="258">
        <v>5.2900650000000002</v>
      </c>
      <c r="J13" s="258">
        <v>5.225892</v>
      </c>
      <c r="K13" s="258">
        <v>5.4219619999999997</v>
      </c>
      <c r="L13" s="258">
        <v>5.3922489999999996</v>
      </c>
      <c r="M13" s="258">
        <v>5.019584</v>
      </c>
      <c r="N13" s="258">
        <v>5.0088540000000004</v>
      </c>
      <c r="O13" s="258">
        <v>4.8260949999999996</v>
      </c>
      <c r="P13" s="258">
        <v>5.3110220000000004</v>
      </c>
      <c r="Q13" s="258">
        <v>5.8261839999999996</v>
      </c>
      <c r="R13" s="258">
        <v>4.6647619999999996</v>
      </c>
      <c r="S13" s="258">
        <v>5.0165449999999998</v>
      </c>
      <c r="T13" s="258">
        <v>5.5188100000000002</v>
      </c>
      <c r="U13" s="258">
        <v>4.4140730000000001</v>
      </c>
      <c r="V13" s="258">
        <v>4.806381</v>
      </c>
      <c r="W13" s="258">
        <v>5.1688780000000003</v>
      </c>
      <c r="X13" s="258">
        <v>5.3130610000000003</v>
      </c>
      <c r="Y13" s="258">
        <v>4.497096</v>
      </c>
      <c r="Z13" s="258">
        <v>4.7079490000000002</v>
      </c>
      <c r="AA13" s="258">
        <v>4.977957</v>
      </c>
      <c r="AB13" s="258">
        <v>3.2403580000000001</v>
      </c>
      <c r="AC13" s="258">
        <v>5.2977720000000001</v>
      </c>
      <c r="AD13" s="258">
        <v>4.2272230000000004</v>
      </c>
      <c r="AE13" s="258">
        <v>4.5502209999999996</v>
      </c>
      <c r="AF13" s="258">
        <v>3.9524210000000002</v>
      </c>
      <c r="AG13" s="258">
        <v>2.9331659999999999</v>
      </c>
      <c r="AH13" s="258">
        <v>3.9443519999999999</v>
      </c>
      <c r="AI13" s="258">
        <v>3.4360740000000001</v>
      </c>
      <c r="AJ13" s="258">
        <v>3.4515349999999998</v>
      </c>
      <c r="AK13" s="258">
        <v>2.8593250000000001</v>
      </c>
      <c r="AL13" s="258">
        <v>3.1364550000000002</v>
      </c>
      <c r="AM13" s="258">
        <v>3.0618609999999999</v>
      </c>
      <c r="AN13" s="258">
        <v>3.4954900000000002</v>
      </c>
      <c r="AO13" s="258">
        <v>3.5958420000000002</v>
      </c>
      <c r="AP13" s="258">
        <v>3.363178</v>
      </c>
      <c r="AQ13" s="258">
        <v>3.2752659999999998</v>
      </c>
      <c r="AR13" s="258">
        <v>3.4229989999999999</v>
      </c>
      <c r="AS13" s="258">
        <v>2.4252280000000002</v>
      </c>
      <c r="AT13" s="258">
        <v>3.8229060000000001</v>
      </c>
      <c r="AU13" s="258">
        <v>2.8277830000000002</v>
      </c>
      <c r="AV13" s="258">
        <v>3.1570900000000002</v>
      </c>
      <c r="AW13" s="258">
        <v>3.8439380000000001</v>
      </c>
      <c r="AX13" s="258">
        <v>4.6386539999999998</v>
      </c>
      <c r="AY13" s="258">
        <v>4.315226</v>
      </c>
      <c r="AZ13" s="258">
        <v>3.7764669999999998</v>
      </c>
      <c r="BA13" s="258">
        <v>4.0792520000000003</v>
      </c>
      <c r="BB13" s="258">
        <v>4.6110239999999996</v>
      </c>
      <c r="BC13" s="258">
        <v>4.5630990000000002</v>
      </c>
      <c r="BD13" s="258">
        <v>3.9476629999999999</v>
      </c>
      <c r="BE13" s="258">
        <v>3.199233</v>
      </c>
      <c r="BF13" s="346">
        <v>2.9810639999999999</v>
      </c>
      <c r="BG13" s="346">
        <v>2.890676</v>
      </c>
      <c r="BH13" s="346">
        <v>2.5270130000000002</v>
      </c>
      <c r="BI13" s="346">
        <v>2.7137280000000001</v>
      </c>
      <c r="BJ13" s="346">
        <v>2.6381169999999998</v>
      </c>
      <c r="BK13" s="346">
        <v>2.5143390000000001</v>
      </c>
      <c r="BL13" s="346">
        <v>2.3844729999999998</v>
      </c>
      <c r="BM13" s="346">
        <v>3.641842</v>
      </c>
      <c r="BN13" s="346">
        <v>3.529798</v>
      </c>
      <c r="BO13" s="346">
        <v>3.9224890000000001</v>
      </c>
      <c r="BP13" s="346">
        <v>3.6153520000000001</v>
      </c>
      <c r="BQ13" s="346">
        <v>3.3303560000000001</v>
      </c>
      <c r="BR13" s="346">
        <v>3.3660809999999999</v>
      </c>
      <c r="BS13" s="346">
        <v>3.2790439999999998</v>
      </c>
      <c r="BT13" s="346">
        <v>3.0340020000000001</v>
      </c>
      <c r="BU13" s="346">
        <v>2.90577</v>
      </c>
      <c r="BV13" s="346">
        <v>2.898717</v>
      </c>
    </row>
    <row r="14" spans="1:74" ht="11.1" customHeight="1" x14ac:dyDescent="0.2">
      <c r="A14" s="93" t="s">
        <v>223</v>
      </c>
      <c r="B14" s="200" t="s">
        <v>880</v>
      </c>
      <c r="C14" s="258">
        <v>4.0638129999999997</v>
      </c>
      <c r="D14" s="258">
        <v>3.3103220000000002</v>
      </c>
      <c r="E14" s="258">
        <v>6.2829370000000004</v>
      </c>
      <c r="F14" s="258">
        <v>4.4609199999999998</v>
      </c>
      <c r="G14" s="258">
        <v>4.3374680000000003</v>
      </c>
      <c r="H14" s="258">
        <v>4.486224</v>
      </c>
      <c r="I14" s="258">
        <v>3.8349310000000001</v>
      </c>
      <c r="J14" s="258">
        <v>4.8471489999999999</v>
      </c>
      <c r="K14" s="258">
        <v>3.968664</v>
      </c>
      <c r="L14" s="258">
        <v>4.4624740000000003</v>
      </c>
      <c r="M14" s="258">
        <v>3.4918070000000001</v>
      </c>
      <c r="N14" s="258">
        <v>4.433694</v>
      </c>
      <c r="O14" s="258">
        <v>3.3256230000000002</v>
      </c>
      <c r="P14" s="258">
        <v>3.6608909999999999</v>
      </c>
      <c r="Q14" s="258">
        <v>4.6340729999999999</v>
      </c>
      <c r="R14" s="258">
        <v>3.2871790000000001</v>
      </c>
      <c r="S14" s="258">
        <v>3.1653859999999998</v>
      </c>
      <c r="T14" s="258">
        <v>3.0213679999999998</v>
      </c>
      <c r="U14" s="258">
        <v>2.705384</v>
      </c>
      <c r="V14" s="258">
        <v>2.830962</v>
      </c>
      <c r="W14" s="258">
        <v>2.7973970000000001</v>
      </c>
      <c r="X14" s="258">
        <v>2.4247380000000001</v>
      </c>
      <c r="Y14" s="258">
        <v>3.0595789999999998</v>
      </c>
      <c r="Z14" s="258">
        <v>2.2733099999999999</v>
      </c>
      <c r="AA14" s="258">
        <v>2.8933119999999999</v>
      </c>
      <c r="AB14" s="258">
        <v>3.255385</v>
      </c>
      <c r="AC14" s="258">
        <v>2.3142670000000001</v>
      </c>
      <c r="AD14" s="258">
        <v>2.9889459999999999</v>
      </c>
      <c r="AE14" s="258">
        <v>2.2108590000000001</v>
      </c>
      <c r="AF14" s="258">
        <v>1.836131</v>
      </c>
      <c r="AG14" s="258">
        <v>2.184218</v>
      </c>
      <c r="AH14" s="258">
        <v>2.4643199999999998</v>
      </c>
      <c r="AI14" s="258">
        <v>1.952172</v>
      </c>
      <c r="AJ14" s="258">
        <v>2.292449</v>
      </c>
      <c r="AK14" s="258">
        <v>1.8495280000000001</v>
      </c>
      <c r="AL14" s="258">
        <v>1.7094419999999999</v>
      </c>
      <c r="AM14" s="258">
        <v>1.371391</v>
      </c>
      <c r="AN14" s="258">
        <v>1.015873</v>
      </c>
      <c r="AO14" s="258">
        <v>1.6125640000000001</v>
      </c>
      <c r="AP14" s="258">
        <v>1.220092</v>
      </c>
      <c r="AQ14" s="258">
        <v>0.93334399999999995</v>
      </c>
      <c r="AR14" s="258">
        <v>2.0085259999999998</v>
      </c>
      <c r="AS14" s="258">
        <v>0.85066900000000001</v>
      </c>
      <c r="AT14" s="258">
        <v>1.18025</v>
      </c>
      <c r="AU14" s="258">
        <v>1.445074</v>
      </c>
      <c r="AV14" s="258">
        <v>1.705854</v>
      </c>
      <c r="AW14" s="258">
        <v>2.7095630000000002</v>
      </c>
      <c r="AX14" s="258">
        <v>3.287582</v>
      </c>
      <c r="AY14" s="258">
        <v>3.0702389999999999</v>
      </c>
      <c r="AZ14" s="258">
        <v>3.1318589999999999</v>
      </c>
      <c r="BA14" s="258">
        <v>3.933862</v>
      </c>
      <c r="BB14" s="258">
        <v>2.6253920000000002</v>
      </c>
      <c r="BC14" s="258">
        <v>2.6797119999999999</v>
      </c>
      <c r="BD14" s="258">
        <v>2.329329</v>
      </c>
      <c r="BE14" s="258">
        <v>2.275855</v>
      </c>
      <c r="BF14" s="346">
        <v>1.9683919999999999</v>
      </c>
      <c r="BG14" s="346">
        <v>1.8122240000000001</v>
      </c>
      <c r="BH14" s="346">
        <v>1.6048560000000001</v>
      </c>
      <c r="BI14" s="346">
        <v>1.4240889999999999</v>
      </c>
      <c r="BJ14" s="346">
        <v>1.2823370000000001</v>
      </c>
      <c r="BK14" s="346">
        <v>1.976294</v>
      </c>
      <c r="BL14" s="346">
        <v>1.845208</v>
      </c>
      <c r="BM14" s="346">
        <v>1.7148460000000001</v>
      </c>
      <c r="BN14" s="346">
        <v>1.732723</v>
      </c>
      <c r="BO14" s="346">
        <v>1.7011179999999999</v>
      </c>
      <c r="BP14" s="346">
        <v>1.832136</v>
      </c>
      <c r="BQ14" s="346">
        <v>1.713301</v>
      </c>
      <c r="BR14" s="346">
        <v>1.681872</v>
      </c>
      <c r="BS14" s="346">
        <v>1.5831710000000001</v>
      </c>
      <c r="BT14" s="346">
        <v>1.5632429999999999</v>
      </c>
      <c r="BU14" s="346">
        <v>1.540397</v>
      </c>
      <c r="BV14" s="346">
        <v>1.670787</v>
      </c>
    </row>
    <row r="15" spans="1:74" ht="11.1" customHeight="1" x14ac:dyDescent="0.2">
      <c r="A15" s="93" t="s">
        <v>224</v>
      </c>
      <c r="B15" s="199" t="s">
        <v>562</v>
      </c>
      <c r="C15" s="258">
        <v>73.037886999999998</v>
      </c>
      <c r="D15" s="258">
        <v>68.587112988000001</v>
      </c>
      <c r="E15" s="258">
        <v>70.563693999999998</v>
      </c>
      <c r="F15" s="258">
        <v>69.257637000000003</v>
      </c>
      <c r="G15" s="258">
        <v>73.093761999999998</v>
      </c>
      <c r="H15" s="258">
        <v>72.481622009999995</v>
      </c>
      <c r="I15" s="258">
        <v>77.264600999999999</v>
      </c>
      <c r="J15" s="258">
        <v>81.833915000000005</v>
      </c>
      <c r="K15" s="258">
        <v>75.299617990000002</v>
      </c>
      <c r="L15" s="258">
        <v>71.529358009999996</v>
      </c>
      <c r="M15" s="258">
        <v>72.988526010000001</v>
      </c>
      <c r="N15" s="258">
        <v>70.656203000000005</v>
      </c>
      <c r="O15" s="258">
        <v>76.607033833000003</v>
      </c>
      <c r="P15" s="258">
        <v>67.077142832999996</v>
      </c>
      <c r="Q15" s="258">
        <v>77.376612832999996</v>
      </c>
      <c r="R15" s="258">
        <v>75.874485832999994</v>
      </c>
      <c r="S15" s="258">
        <v>77.833733832999997</v>
      </c>
      <c r="T15" s="258">
        <v>73.082069833000006</v>
      </c>
      <c r="U15" s="258">
        <v>78.999837833000001</v>
      </c>
      <c r="V15" s="258">
        <v>82.832202832999997</v>
      </c>
      <c r="W15" s="258">
        <v>77.827322832999997</v>
      </c>
      <c r="X15" s="258">
        <v>78.869166832999994</v>
      </c>
      <c r="Y15" s="258">
        <v>75.310000833000004</v>
      </c>
      <c r="Z15" s="258">
        <v>79.210327832999994</v>
      </c>
      <c r="AA15" s="258">
        <v>80.086366999999996</v>
      </c>
      <c r="AB15" s="258">
        <v>65.849559999999997</v>
      </c>
      <c r="AC15" s="258">
        <v>74.677125000000004</v>
      </c>
      <c r="AD15" s="258">
        <v>68.217543000000006</v>
      </c>
      <c r="AE15" s="258">
        <v>64.948081999999999</v>
      </c>
      <c r="AF15" s="258">
        <v>62.371076000000002</v>
      </c>
      <c r="AG15" s="258">
        <v>72.909914000000001</v>
      </c>
      <c r="AH15" s="258">
        <v>78.881989000000004</v>
      </c>
      <c r="AI15" s="258">
        <v>74.434562</v>
      </c>
      <c r="AJ15" s="258">
        <v>70.752598000000006</v>
      </c>
      <c r="AK15" s="258">
        <v>64.470495</v>
      </c>
      <c r="AL15" s="258">
        <v>59.761190999999997</v>
      </c>
      <c r="AM15" s="258">
        <v>56.695745000000002</v>
      </c>
      <c r="AN15" s="258">
        <v>52.849981999999997</v>
      </c>
      <c r="AO15" s="258">
        <v>50.593206000000002</v>
      </c>
      <c r="AP15" s="258">
        <v>43.768303000000003</v>
      </c>
      <c r="AQ15" s="258">
        <v>49.972199000000003</v>
      </c>
      <c r="AR15" s="258">
        <v>55.020226999999998</v>
      </c>
      <c r="AS15" s="258">
        <v>60.350214999999999</v>
      </c>
      <c r="AT15" s="258">
        <v>65.769221999999999</v>
      </c>
      <c r="AU15" s="258">
        <v>62.753999999999998</v>
      </c>
      <c r="AV15" s="258">
        <v>64.913570000000007</v>
      </c>
      <c r="AW15" s="258">
        <v>61.506577</v>
      </c>
      <c r="AX15" s="258">
        <v>55.789014000000002</v>
      </c>
      <c r="AY15" s="258">
        <v>61.728910999999997</v>
      </c>
      <c r="AZ15" s="258">
        <v>57.477777000000003</v>
      </c>
      <c r="BA15" s="258">
        <v>56.414361999999997</v>
      </c>
      <c r="BB15" s="258">
        <v>52.937950999999998</v>
      </c>
      <c r="BC15" s="258">
        <v>57.270957000000003</v>
      </c>
      <c r="BD15" s="258">
        <v>62.340187</v>
      </c>
      <c r="BE15" s="258">
        <v>63.546288326000003</v>
      </c>
      <c r="BF15" s="346">
        <v>71.831530000000001</v>
      </c>
      <c r="BG15" s="346">
        <v>61.567810000000001</v>
      </c>
      <c r="BH15" s="346">
        <v>61.580039999999997</v>
      </c>
      <c r="BI15" s="346">
        <v>58.604790000000001</v>
      </c>
      <c r="BJ15" s="346">
        <v>62.531219999999998</v>
      </c>
      <c r="BK15" s="346">
        <v>64.279970000000006</v>
      </c>
      <c r="BL15" s="346">
        <v>58.583109999999998</v>
      </c>
      <c r="BM15" s="346">
        <v>62.765099999999997</v>
      </c>
      <c r="BN15" s="346">
        <v>50.064990000000002</v>
      </c>
      <c r="BO15" s="346">
        <v>57.032290000000003</v>
      </c>
      <c r="BP15" s="346">
        <v>57.967799999999997</v>
      </c>
      <c r="BQ15" s="346">
        <v>66.565799999999996</v>
      </c>
      <c r="BR15" s="346">
        <v>71.415710000000004</v>
      </c>
      <c r="BS15" s="346">
        <v>60.640439999999998</v>
      </c>
      <c r="BT15" s="346">
        <v>62.511189999999999</v>
      </c>
      <c r="BU15" s="346">
        <v>59.800240000000002</v>
      </c>
      <c r="BV15" s="346">
        <v>73.943830000000005</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381"/>
      <c r="BB16" s="267"/>
      <c r="BC16" s="267"/>
      <c r="BD16" s="267"/>
      <c r="BE16" s="267"/>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225</v>
      </c>
      <c r="B17" s="199" t="s">
        <v>586</v>
      </c>
      <c r="C17" s="258">
        <v>6.5561199999999999</v>
      </c>
      <c r="D17" s="258">
        <v>3.5931630000000001</v>
      </c>
      <c r="E17" s="258">
        <v>4.1279329999999996</v>
      </c>
      <c r="F17" s="258">
        <v>-1.3790720000000001</v>
      </c>
      <c r="G17" s="258">
        <v>-4.2610869999999998</v>
      </c>
      <c r="H17" s="258">
        <v>5.949287</v>
      </c>
      <c r="I17" s="258">
        <v>10.971605</v>
      </c>
      <c r="J17" s="258">
        <v>5.3195399999999999</v>
      </c>
      <c r="K17" s="258">
        <v>1.7404189999999999</v>
      </c>
      <c r="L17" s="258">
        <v>-1.3026530000000001</v>
      </c>
      <c r="M17" s="258">
        <v>-1.8569910000000001</v>
      </c>
      <c r="N17" s="258">
        <v>8.5621749999999999</v>
      </c>
      <c r="O17" s="258">
        <v>14.533668</v>
      </c>
      <c r="P17" s="258">
        <v>14.154591999999999</v>
      </c>
      <c r="Q17" s="258">
        <v>1.9981930000000001</v>
      </c>
      <c r="R17" s="258">
        <v>-10.75226</v>
      </c>
      <c r="S17" s="258">
        <v>-8.083024</v>
      </c>
      <c r="T17" s="258">
        <v>3.3536489999999999</v>
      </c>
      <c r="U17" s="258">
        <v>7.3269279999999997</v>
      </c>
      <c r="V17" s="258">
        <v>4.2181889999999997</v>
      </c>
      <c r="W17" s="258">
        <v>-3.4595790000000002</v>
      </c>
      <c r="X17" s="258">
        <v>-12.566568</v>
      </c>
      <c r="Y17" s="258">
        <v>-5.7795730000000001</v>
      </c>
      <c r="Z17" s="258">
        <v>-9.1014900000000001</v>
      </c>
      <c r="AA17" s="258">
        <v>-2.466879</v>
      </c>
      <c r="AB17" s="258">
        <v>5.6925369999999997</v>
      </c>
      <c r="AC17" s="258">
        <v>-4.9011659999999999</v>
      </c>
      <c r="AD17" s="258">
        <v>-12.954995</v>
      </c>
      <c r="AE17" s="258">
        <v>-5.98421</v>
      </c>
      <c r="AF17" s="258">
        <v>6.1344539999999999</v>
      </c>
      <c r="AG17" s="258">
        <v>8.2322089999999992</v>
      </c>
      <c r="AH17" s="258">
        <v>1.71991</v>
      </c>
      <c r="AI17" s="258">
        <v>-6.4230749999999999</v>
      </c>
      <c r="AJ17" s="258">
        <v>-13.25807</v>
      </c>
      <c r="AK17" s="258">
        <v>-12.785287</v>
      </c>
      <c r="AL17" s="258">
        <v>-6.7321679999999997</v>
      </c>
      <c r="AM17" s="258">
        <v>8.3411380000000008</v>
      </c>
      <c r="AN17" s="258">
        <v>0.18876899999999999</v>
      </c>
      <c r="AO17" s="258">
        <v>-4.4154410000000004</v>
      </c>
      <c r="AP17" s="258">
        <v>-1.6506110000000001</v>
      </c>
      <c r="AQ17" s="258">
        <v>0.62964500000000001</v>
      </c>
      <c r="AR17" s="258">
        <v>10.25433</v>
      </c>
      <c r="AS17" s="258">
        <v>13.858758999999999</v>
      </c>
      <c r="AT17" s="258">
        <v>9.0878969999999999</v>
      </c>
      <c r="AU17" s="258">
        <v>2.2882479999999998</v>
      </c>
      <c r="AV17" s="258">
        <v>-4.4784759999999997</v>
      </c>
      <c r="AW17" s="258">
        <v>-9.4460180000000005</v>
      </c>
      <c r="AX17" s="258">
        <v>8.2846890000000002</v>
      </c>
      <c r="AY17" s="258">
        <v>6.8297840000000001</v>
      </c>
      <c r="AZ17" s="258">
        <v>-4.3826150000000004</v>
      </c>
      <c r="BA17" s="258">
        <v>-1.6725490000000001</v>
      </c>
      <c r="BB17" s="258">
        <v>-4.5551114000000004</v>
      </c>
      <c r="BC17" s="258">
        <v>1.2067441000000001</v>
      </c>
      <c r="BD17" s="258">
        <v>5.4701610000000001</v>
      </c>
      <c r="BE17" s="258">
        <v>10.016542299999999</v>
      </c>
      <c r="BF17" s="346">
        <v>5.7820450000000001</v>
      </c>
      <c r="BG17" s="346">
        <v>2.3827690000000001</v>
      </c>
      <c r="BH17" s="346">
        <v>-3.4039980000000001</v>
      </c>
      <c r="BI17" s="346">
        <v>-3.7152259999999999</v>
      </c>
      <c r="BJ17" s="346">
        <v>4.2729419999999996</v>
      </c>
      <c r="BK17" s="346">
        <v>4.2154730000000002</v>
      </c>
      <c r="BL17" s="346">
        <v>1.2105349999999999</v>
      </c>
      <c r="BM17" s="346">
        <v>-6.6574619999999998</v>
      </c>
      <c r="BN17" s="346">
        <v>-0.9332281</v>
      </c>
      <c r="BO17" s="346">
        <v>-1.6184970000000001</v>
      </c>
      <c r="BP17" s="346">
        <v>4.9735459999999998</v>
      </c>
      <c r="BQ17" s="346">
        <v>7.8707219999999998</v>
      </c>
      <c r="BR17" s="346">
        <v>4.8303760000000002</v>
      </c>
      <c r="BS17" s="346">
        <v>2.2798720000000001</v>
      </c>
      <c r="BT17" s="346">
        <v>-4.4540439999999997</v>
      </c>
      <c r="BU17" s="346">
        <v>-4.9445740000000002</v>
      </c>
      <c r="BV17" s="346">
        <v>-7.2803849999999999</v>
      </c>
    </row>
    <row r="18" spans="1:74" ht="11.1" customHeight="1" x14ac:dyDescent="0.2">
      <c r="A18" s="95" t="s">
        <v>226</v>
      </c>
      <c r="B18" s="199" t="s">
        <v>147</v>
      </c>
      <c r="C18" s="258">
        <v>1.047342006</v>
      </c>
      <c r="D18" s="258">
        <v>0.95049799599999996</v>
      </c>
      <c r="E18" s="258">
        <v>1.1711900129999999</v>
      </c>
      <c r="F18" s="258">
        <v>0.71627901000000005</v>
      </c>
      <c r="G18" s="258">
        <v>0.99203199200000003</v>
      </c>
      <c r="H18" s="258">
        <v>0.97910498999999995</v>
      </c>
      <c r="I18" s="258">
        <v>1.1079320020000001</v>
      </c>
      <c r="J18" s="258">
        <v>0.92514499699999997</v>
      </c>
      <c r="K18" s="258">
        <v>0.74940899999999999</v>
      </c>
      <c r="L18" s="258">
        <v>0.73697099799999999</v>
      </c>
      <c r="M18" s="258">
        <v>0.78115701000000004</v>
      </c>
      <c r="N18" s="258">
        <v>1.1216109999999999</v>
      </c>
      <c r="O18" s="258">
        <v>1.1991910109999999</v>
      </c>
      <c r="P18" s="258">
        <v>1.0188480120000001</v>
      </c>
      <c r="Q18" s="258">
        <v>1.0588040080000001</v>
      </c>
      <c r="R18" s="258">
        <v>0.91390101000000001</v>
      </c>
      <c r="S18" s="258">
        <v>0.92745198600000001</v>
      </c>
      <c r="T18" s="258">
        <v>1.0542140099999999</v>
      </c>
      <c r="U18" s="258">
        <v>1.1214999889999999</v>
      </c>
      <c r="V18" s="258">
        <v>1.105238009</v>
      </c>
      <c r="W18" s="258">
        <v>1.02896199</v>
      </c>
      <c r="X18" s="258">
        <v>0.715007002</v>
      </c>
      <c r="Y18" s="258">
        <v>0.97292601000000001</v>
      </c>
      <c r="Z18" s="258">
        <v>0.97416300300000003</v>
      </c>
      <c r="AA18" s="258">
        <v>1.0651029910000001</v>
      </c>
      <c r="AB18" s="258">
        <v>1.0014620000000001</v>
      </c>
      <c r="AC18" s="258">
        <v>0.75455698800000004</v>
      </c>
      <c r="AD18" s="258">
        <v>0.580044</v>
      </c>
      <c r="AE18" s="258">
        <v>0.75619800400000003</v>
      </c>
      <c r="AF18" s="258">
        <v>0.87241899000000001</v>
      </c>
      <c r="AG18" s="258">
        <v>0.88343899199999998</v>
      </c>
      <c r="AH18" s="258">
        <v>0.95419298900000005</v>
      </c>
      <c r="AI18" s="258">
        <v>0.88464299999999996</v>
      </c>
      <c r="AJ18" s="258">
        <v>0.54359200600000002</v>
      </c>
      <c r="AK18" s="258">
        <v>0.84007100999999995</v>
      </c>
      <c r="AL18" s="258">
        <v>0.83358100999999996</v>
      </c>
      <c r="AM18" s="258">
        <v>0.93764698700000004</v>
      </c>
      <c r="AN18" s="258">
        <v>0.82194998699999999</v>
      </c>
      <c r="AO18" s="258">
        <v>0.71856099699999998</v>
      </c>
      <c r="AP18" s="258">
        <v>0.54254999999999998</v>
      </c>
      <c r="AQ18" s="258">
        <v>0.60893299999999995</v>
      </c>
      <c r="AR18" s="258">
        <v>0.74684300999999997</v>
      </c>
      <c r="AS18" s="258">
        <v>0.860993008</v>
      </c>
      <c r="AT18" s="258">
        <v>0.85059700299999996</v>
      </c>
      <c r="AU18" s="258">
        <v>0.68528301000000003</v>
      </c>
      <c r="AV18" s="258">
        <v>0.48320000699999999</v>
      </c>
      <c r="AW18" s="258">
        <v>0.58433601000000002</v>
      </c>
      <c r="AX18" s="258">
        <v>0.88574300500000003</v>
      </c>
      <c r="AY18" s="258">
        <v>0.75102186973999996</v>
      </c>
      <c r="AZ18" s="258">
        <v>0.81059562605000002</v>
      </c>
      <c r="BA18" s="258">
        <v>0.84038250421000005</v>
      </c>
      <c r="BB18" s="258">
        <v>0.83463333333</v>
      </c>
      <c r="BC18" s="258">
        <v>0.83463333333</v>
      </c>
      <c r="BD18" s="258">
        <v>0.83463333333</v>
      </c>
      <c r="BE18" s="258">
        <v>0.83463333333</v>
      </c>
      <c r="BF18" s="346">
        <v>0.83463330000000002</v>
      </c>
      <c r="BG18" s="346">
        <v>0.83463330000000002</v>
      </c>
      <c r="BH18" s="346">
        <v>0.83463330000000002</v>
      </c>
      <c r="BI18" s="346">
        <v>0.83463330000000002</v>
      </c>
      <c r="BJ18" s="346">
        <v>0.83463330000000002</v>
      </c>
      <c r="BK18" s="346">
        <v>0.79702759999999995</v>
      </c>
      <c r="BL18" s="346">
        <v>0.79702759999999995</v>
      </c>
      <c r="BM18" s="346">
        <v>0.79702759999999995</v>
      </c>
      <c r="BN18" s="346">
        <v>0.79702759999999995</v>
      </c>
      <c r="BO18" s="346">
        <v>0.79702759999999995</v>
      </c>
      <c r="BP18" s="346">
        <v>0.79702759999999995</v>
      </c>
      <c r="BQ18" s="346">
        <v>0.79702759999999995</v>
      </c>
      <c r="BR18" s="346">
        <v>0.79702759999999995</v>
      </c>
      <c r="BS18" s="346">
        <v>0.79702759999999995</v>
      </c>
      <c r="BT18" s="346">
        <v>0.79702759999999995</v>
      </c>
      <c r="BU18" s="346">
        <v>0.79702759999999995</v>
      </c>
      <c r="BV18" s="346">
        <v>0.79702759999999995</v>
      </c>
    </row>
    <row r="19" spans="1:74" ht="11.1" customHeight="1" x14ac:dyDescent="0.2">
      <c r="A19" s="93" t="s">
        <v>227</v>
      </c>
      <c r="B19" s="199" t="s">
        <v>563</v>
      </c>
      <c r="C19" s="258">
        <v>80.641349005999999</v>
      </c>
      <c r="D19" s="258">
        <v>73.130773984000001</v>
      </c>
      <c r="E19" s="258">
        <v>75.862817012999997</v>
      </c>
      <c r="F19" s="258">
        <v>68.594844010000003</v>
      </c>
      <c r="G19" s="258">
        <v>69.824706992000003</v>
      </c>
      <c r="H19" s="258">
        <v>79.410014000000004</v>
      </c>
      <c r="I19" s="258">
        <v>89.344138001999994</v>
      </c>
      <c r="J19" s="258">
        <v>88.078599996999998</v>
      </c>
      <c r="K19" s="258">
        <v>77.789445990000004</v>
      </c>
      <c r="L19" s="258">
        <v>70.963676007999993</v>
      </c>
      <c r="M19" s="258">
        <v>71.912692019999994</v>
      </c>
      <c r="N19" s="258">
        <v>80.339989000000003</v>
      </c>
      <c r="O19" s="258">
        <v>92.339892844000005</v>
      </c>
      <c r="P19" s="258">
        <v>82.250582844999997</v>
      </c>
      <c r="Q19" s="258">
        <v>80.433609841000006</v>
      </c>
      <c r="R19" s="258">
        <v>66.036126843000005</v>
      </c>
      <c r="S19" s="258">
        <v>70.678161818999996</v>
      </c>
      <c r="T19" s="258">
        <v>77.489932843000005</v>
      </c>
      <c r="U19" s="258">
        <v>87.448265821999996</v>
      </c>
      <c r="V19" s="258">
        <v>88.155629841999996</v>
      </c>
      <c r="W19" s="258">
        <v>75.396705823000005</v>
      </c>
      <c r="X19" s="258">
        <v>67.017605834999998</v>
      </c>
      <c r="Y19" s="258">
        <v>70.503353842999999</v>
      </c>
      <c r="Z19" s="258">
        <v>71.083000835999997</v>
      </c>
      <c r="AA19" s="258">
        <v>78.684590990999993</v>
      </c>
      <c r="AB19" s="258">
        <v>72.543559000000002</v>
      </c>
      <c r="AC19" s="258">
        <v>70.530515988000005</v>
      </c>
      <c r="AD19" s="258">
        <v>55.842592000000003</v>
      </c>
      <c r="AE19" s="258">
        <v>59.720070004</v>
      </c>
      <c r="AF19" s="258">
        <v>69.377948989999993</v>
      </c>
      <c r="AG19" s="258">
        <v>82.025561991999993</v>
      </c>
      <c r="AH19" s="258">
        <v>81.556091988999995</v>
      </c>
      <c r="AI19" s="258">
        <v>68.896129999999999</v>
      </c>
      <c r="AJ19" s="258">
        <v>58.038120006</v>
      </c>
      <c r="AK19" s="258">
        <v>52.525279009999998</v>
      </c>
      <c r="AL19" s="258">
        <v>53.862604009999998</v>
      </c>
      <c r="AM19" s="258">
        <v>65.974529986999997</v>
      </c>
      <c r="AN19" s="258">
        <v>53.860700987000001</v>
      </c>
      <c r="AO19" s="258">
        <v>46.896325996999998</v>
      </c>
      <c r="AP19" s="258">
        <v>42.660241999999997</v>
      </c>
      <c r="AQ19" s="258">
        <v>51.210777</v>
      </c>
      <c r="AR19" s="258">
        <v>66.021400009999994</v>
      </c>
      <c r="AS19" s="258">
        <v>75.069967008000006</v>
      </c>
      <c r="AT19" s="258">
        <v>75.707716003000002</v>
      </c>
      <c r="AU19" s="258">
        <v>65.727531010000007</v>
      </c>
      <c r="AV19" s="258">
        <v>60.918294007</v>
      </c>
      <c r="AW19" s="258">
        <v>52.644895009999999</v>
      </c>
      <c r="AX19" s="258">
        <v>64.959446005000004</v>
      </c>
      <c r="AY19" s="258">
        <v>69.309716870000003</v>
      </c>
      <c r="AZ19" s="258">
        <v>53.905757626000003</v>
      </c>
      <c r="BA19" s="258">
        <v>55.582195503999998</v>
      </c>
      <c r="BB19" s="258">
        <v>49.217472933000003</v>
      </c>
      <c r="BC19" s="258">
        <v>59.312334432999997</v>
      </c>
      <c r="BD19" s="258">
        <v>68.644981333000004</v>
      </c>
      <c r="BE19" s="258">
        <v>74.397463959000007</v>
      </c>
      <c r="BF19" s="346">
        <v>78.448210000000003</v>
      </c>
      <c r="BG19" s="346">
        <v>64.785210000000006</v>
      </c>
      <c r="BH19" s="346">
        <v>59.010669999999998</v>
      </c>
      <c r="BI19" s="346">
        <v>55.724200000000003</v>
      </c>
      <c r="BJ19" s="346">
        <v>67.63879</v>
      </c>
      <c r="BK19" s="346">
        <v>69.292469999999994</v>
      </c>
      <c r="BL19" s="346">
        <v>60.590670000000003</v>
      </c>
      <c r="BM19" s="346">
        <v>56.904670000000003</v>
      </c>
      <c r="BN19" s="346">
        <v>49.928789999999999</v>
      </c>
      <c r="BO19" s="346">
        <v>56.210819999999998</v>
      </c>
      <c r="BP19" s="346">
        <v>63.738370000000003</v>
      </c>
      <c r="BQ19" s="346">
        <v>75.233549999999994</v>
      </c>
      <c r="BR19" s="346">
        <v>77.043109999999999</v>
      </c>
      <c r="BS19" s="346">
        <v>63.71734</v>
      </c>
      <c r="BT19" s="346">
        <v>58.854179999999999</v>
      </c>
      <c r="BU19" s="346">
        <v>55.652700000000003</v>
      </c>
      <c r="BV19" s="346">
        <v>67.460470000000001</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7"/>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236</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7"/>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228</v>
      </c>
      <c r="B22" s="199" t="s">
        <v>587</v>
      </c>
      <c r="C22" s="258">
        <v>1.825338001</v>
      </c>
      <c r="D22" s="258">
        <v>1.6444849960000001</v>
      </c>
      <c r="E22" s="258">
        <v>1.810226989</v>
      </c>
      <c r="F22" s="258">
        <v>1.8165879899999999</v>
      </c>
      <c r="G22" s="258">
        <v>1.867854997</v>
      </c>
      <c r="H22" s="258">
        <v>1.7867780099999999</v>
      </c>
      <c r="I22" s="258">
        <v>1.7563810120000001</v>
      </c>
      <c r="J22" s="258">
        <v>1.8362819930000001</v>
      </c>
      <c r="K22" s="258">
        <v>1.836282</v>
      </c>
      <c r="L22" s="258">
        <v>1.80719801</v>
      </c>
      <c r="M22" s="258">
        <v>1.73652801</v>
      </c>
      <c r="N22" s="258">
        <v>1.750027996</v>
      </c>
      <c r="O22" s="258">
        <v>1.621404005</v>
      </c>
      <c r="P22" s="258">
        <v>1.559286988</v>
      </c>
      <c r="Q22" s="258">
        <v>1.704821006</v>
      </c>
      <c r="R22" s="258">
        <v>1.659864</v>
      </c>
      <c r="S22" s="258">
        <v>1.7431290079999999</v>
      </c>
      <c r="T22" s="258">
        <v>1.77067899</v>
      </c>
      <c r="U22" s="258">
        <v>1.9247869929999999</v>
      </c>
      <c r="V22" s="258">
        <v>1.9127089900000001</v>
      </c>
      <c r="W22" s="258">
        <v>1.7986250100000001</v>
      </c>
      <c r="X22" s="258">
        <v>1.817665997</v>
      </c>
      <c r="Y22" s="258">
        <v>1.8502059900000001</v>
      </c>
      <c r="Z22" s="258">
        <v>1.9334580029999999</v>
      </c>
      <c r="AA22" s="258">
        <v>1.908486015</v>
      </c>
      <c r="AB22" s="258">
        <v>1.5984760119999999</v>
      </c>
      <c r="AC22" s="258">
        <v>1.649450015</v>
      </c>
      <c r="AD22" s="258">
        <v>1.5434210100000001</v>
      </c>
      <c r="AE22" s="258">
        <v>1.677220001</v>
      </c>
      <c r="AF22" s="258">
        <v>1.7662749900000001</v>
      </c>
      <c r="AG22" s="258">
        <v>1.8007319989999999</v>
      </c>
      <c r="AH22" s="258">
        <v>1.710956991</v>
      </c>
      <c r="AI22" s="258">
        <v>1.5187910099999999</v>
      </c>
      <c r="AJ22" s="258">
        <v>1.5859909999999999</v>
      </c>
      <c r="AK22" s="258">
        <v>1.47933099</v>
      </c>
      <c r="AL22" s="258">
        <v>1.46926701</v>
      </c>
      <c r="AM22" s="258">
        <v>1.3284829899999999</v>
      </c>
      <c r="AN22" s="258">
        <v>1.3614449909999999</v>
      </c>
      <c r="AO22" s="258">
        <v>1.433657</v>
      </c>
      <c r="AP22" s="258">
        <v>1.3240310099999999</v>
      </c>
      <c r="AQ22" s="258">
        <v>1.3668700110000001</v>
      </c>
      <c r="AR22" s="258">
        <v>1.4048180100000001</v>
      </c>
      <c r="AS22" s="258">
        <v>1.4325400079999999</v>
      </c>
      <c r="AT22" s="258">
        <v>1.3946780030000001</v>
      </c>
      <c r="AU22" s="258">
        <v>1.33579899</v>
      </c>
      <c r="AV22" s="258">
        <v>1.3346700010000001</v>
      </c>
      <c r="AW22" s="258">
        <v>1.3259679900000001</v>
      </c>
      <c r="AX22" s="258">
        <v>1.441748992</v>
      </c>
      <c r="AY22" s="258">
        <v>1.430645009</v>
      </c>
      <c r="AZ22" s="258">
        <v>1.367727004</v>
      </c>
      <c r="BA22" s="258">
        <v>1.4376689890000001</v>
      </c>
      <c r="BB22" s="258">
        <v>0.961476</v>
      </c>
      <c r="BC22" s="258">
        <v>1.0381689999999999</v>
      </c>
      <c r="BD22" s="258">
        <v>1.324751</v>
      </c>
      <c r="BE22" s="258">
        <v>1.5513159999999999</v>
      </c>
      <c r="BF22" s="346">
        <v>1.787587</v>
      </c>
      <c r="BG22" s="346">
        <v>1.5832980000000001</v>
      </c>
      <c r="BH22" s="346">
        <v>2.2287650000000001</v>
      </c>
      <c r="BI22" s="346">
        <v>1.6385160000000001</v>
      </c>
      <c r="BJ22" s="346">
        <v>1.7902769999999999</v>
      </c>
      <c r="BK22" s="346">
        <v>1.387758</v>
      </c>
      <c r="BL22" s="346">
        <v>1.3787970000000001</v>
      </c>
      <c r="BM22" s="346">
        <v>1.2188749999999999</v>
      </c>
      <c r="BN22" s="346">
        <v>1.1736800000000001</v>
      </c>
      <c r="BO22" s="346">
        <v>1.0789230000000001</v>
      </c>
      <c r="BP22" s="346">
        <v>1.3579190000000001</v>
      </c>
      <c r="BQ22" s="346">
        <v>1.5127820000000001</v>
      </c>
      <c r="BR22" s="346">
        <v>1.6541939999999999</v>
      </c>
      <c r="BS22" s="346">
        <v>1.6375090000000001</v>
      </c>
      <c r="BT22" s="346">
        <v>2.1413340000000001</v>
      </c>
      <c r="BU22" s="346">
        <v>1.8180620000000001</v>
      </c>
      <c r="BV22" s="346">
        <v>1.9608939999999999</v>
      </c>
    </row>
    <row r="23" spans="1:74" ht="11.1" customHeight="1" x14ac:dyDescent="0.2">
      <c r="A23" s="90" t="s">
        <v>229</v>
      </c>
      <c r="B23" s="199" t="s">
        <v>178</v>
      </c>
      <c r="C23" s="258">
        <v>74.832281143000003</v>
      </c>
      <c r="D23" s="258">
        <v>66.919431627999998</v>
      </c>
      <c r="E23" s="258">
        <v>70.219093767000004</v>
      </c>
      <c r="F23" s="258">
        <v>60.584109599999998</v>
      </c>
      <c r="G23" s="258">
        <v>64.444086003999999</v>
      </c>
      <c r="H23" s="258">
        <v>74.816509019999998</v>
      </c>
      <c r="I23" s="258">
        <v>82.966157211999999</v>
      </c>
      <c r="J23" s="258">
        <v>81.737470971999997</v>
      </c>
      <c r="K23" s="258">
        <v>72.501065519999997</v>
      </c>
      <c r="L23" s="258">
        <v>66.107470054000004</v>
      </c>
      <c r="M23" s="258">
        <v>65.763241440000002</v>
      </c>
      <c r="N23" s="258">
        <v>77.070856956</v>
      </c>
      <c r="O23" s="258">
        <v>83.497728223999999</v>
      </c>
      <c r="P23" s="258">
        <v>76.0362729</v>
      </c>
      <c r="Q23" s="258">
        <v>71.999581184999997</v>
      </c>
      <c r="R23" s="258">
        <v>57.935692199999998</v>
      </c>
      <c r="S23" s="258">
        <v>63.862694271999999</v>
      </c>
      <c r="T23" s="258">
        <v>74.123222069999997</v>
      </c>
      <c r="U23" s="258">
        <v>81.286536291999994</v>
      </c>
      <c r="V23" s="258">
        <v>80.862599697999997</v>
      </c>
      <c r="W23" s="258">
        <v>68.916429809999997</v>
      </c>
      <c r="X23" s="258">
        <v>60.947479598999998</v>
      </c>
      <c r="Y23" s="258">
        <v>64.495222949999999</v>
      </c>
      <c r="Z23" s="258">
        <v>67.638400310999998</v>
      </c>
      <c r="AA23" s="258">
        <v>71.323209762000005</v>
      </c>
      <c r="AB23" s="258">
        <v>67.061004724</v>
      </c>
      <c r="AC23" s="258">
        <v>58.271967279999998</v>
      </c>
      <c r="AD23" s="258">
        <v>48.449002049999997</v>
      </c>
      <c r="AE23" s="258">
        <v>57.059577523000002</v>
      </c>
      <c r="AF23" s="258">
        <v>68.866971269999993</v>
      </c>
      <c r="AG23" s="258">
        <v>76.451695877999995</v>
      </c>
      <c r="AH23" s="258">
        <v>73.678056158999993</v>
      </c>
      <c r="AI23" s="258">
        <v>64.681560809999993</v>
      </c>
      <c r="AJ23" s="258">
        <v>53.557017598999998</v>
      </c>
      <c r="AK23" s="258">
        <v>48.879384420000001</v>
      </c>
      <c r="AL23" s="258">
        <v>50.164635208999997</v>
      </c>
      <c r="AM23" s="258">
        <v>61.969945438000003</v>
      </c>
      <c r="AN23" s="258">
        <v>50.48722549</v>
      </c>
      <c r="AO23" s="258">
        <v>39.787738453999999</v>
      </c>
      <c r="AP23" s="258">
        <v>38.983580250000003</v>
      </c>
      <c r="AQ23" s="258">
        <v>44.982509761999999</v>
      </c>
      <c r="AR23" s="258">
        <v>63.24340797</v>
      </c>
      <c r="AS23" s="258">
        <v>74.136211079999995</v>
      </c>
      <c r="AT23" s="258">
        <v>73.756853477999996</v>
      </c>
      <c r="AU23" s="258">
        <v>62.366481810000003</v>
      </c>
      <c r="AV23" s="258">
        <v>54.600991827000001</v>
      </c>
      <c r="AW23" s="258">
        <v>48.10197771</v>
      </c>
      <c r="AX23" s="258">
        <v>64.857805091000003</v>
      </c>
      <c r="AY23" s="258">
        <v>63.477037377000002</v>
      </c>
      <c r="AZ23" s="258">
        <v>48.094505843999997</v>
      </c>
      <c r="BA23" s="258">
        <v>48.900773393000001</v>
      </c>
      <c r="BB23" s="258">
        <v>44.441344628000003</v>
      </c>
      <c r="BC23" s="258">
        <v>51.038802408999999</v>
      </c>
      <c r="BD23" s="258">
        <v>60.647399999999998</v>
      </c>
      <c r="BE23" s="258">
        <v>74.310429999999997</v>
      </c>
      <c r="BF23" s="346">
        <v>73.794929999999994</v>
      </c>
      <c r="BG23" s="346">
        <v>60.332799999999999</v>
      </c>
      <c r="BH23" s="346">
        <v>53.898969999999998</v>
      </c>
      <c r="BI23" s="346">
        <v>51.07582</v>
      </c>
      <c r="BJ23" s="346">
        <v>62.872489999999999</v>
      </c>
      <c r="BK23" s="346">
        <v>64.725620000000006</v>
      </c>
      <c r="BL23" s="346">
        <v>56.083930000000002</v>
      </c>
      <c r="BM23" s="346">
        <v>52.662669999999999</v>
      </c>
      <c r="BN23" s="346">
        <v>45.706049999999998</v>
      </c>
      <c r="BO23" s="346">
        <v>52.322920000000003</v>
      </c>
      <c r="BP23" s="346">
        <v>59.504510000000003</v>
      </c>
      <c r="BQ23" s="346">
        <v>70.797550000000001</v>
      </c>
      <c r="BR23" s="346">
        <v>72.41301</v>
      </c>
      <c r="BS23" s="346">
        <v>59.112850000000002</v>
      </c>
      <c r="BT23" s="346">
        <v>53.717390000000002</v>
      </c>
      <c r="BU23" s="346">
        <v>50.709000000000003</v>
      </c>
      <c r="BV23" s="346">
        <v>62.41086</v>
      </c>
    </row>
    <row r="24" spans="1:74" ht="11.1" customHeight="1" x14ac:dyDescent="0.2">
      <c r="A24" s="93" t="s">
        <v>230</v>
      </c>
      <c r="B24" s="199" t="s">
        <v>201</v>
      </c>
      <c r="C24" s="258">
        <v>3.9295149880000002</v>
      </c>
      <c r="D24" s="258">
        <v>3.921615992</v>
      </c>
      <c r="E24" s="258">
        <v>3.8849669960000002</v>
      </c>
      <c r="F24" s="258">
        <v>3.5589149999999998</v>
      </c>
      <c r="G24" s="258">
        <v>3.5734160039999998</v>
      </c>
      <c r="H24" s="258">
        <v>3.5659649999999998</v>
      </c>
      <c r="I24" s="258">
        <v>3.5766660130000001</v>
      </c>
      <c r="J24" s="258">
        <v>3.5820359879999999</v>
      </c>
      <c r="K24" s="258">
        <v>3.56427402</v>
      </c>
      <c r="L24" s="258">
        <v>3.9095300009999998</v>
      </c>
      <c r="M24" s="258">
        <v>3.9394430100000002</v>
      </c>
      <c r="N24" s="258">
        <v>3.999728996</v>
      </c>
      <c r="O24" s="258">
        <v>3.9436619930000001</v>
      </c>
      <c r="P24" s="258">
        <v>3.9854209919999999</v>
      </c>
      <c r="Q24" s="258">
        <v>3.9810929740000001</v>
      </c>
      <c r="R24" s="258">
        <v>3.6140089799999999</v>
      </c>
      <c r="S24" s="258">
        <v>3.5788720039999999</v>
      </c>
      <c r="T24" s="258">
        <v>3.593181</v>
      </c>
      <c r="U24" s="258">
        <v>3.5909720169999999</v>
      </c>
      <c r="V24" s="258">
        <v>3.5818189880000002</v>
      </c>
      <c r="W24" s="258">
        <v>3.5784939900000001</v>
      </c>
      <c r="X24" s="258">
        <v>3.7287949789999999</v>
      </c>
      <c r="Y24" s="258">
        <v>3.8093139900000001</v>
      </c>
      <c r="Z24" s="258">
        <v>3.8473519989999998</v>
      </c>
      <c r="AA24" s="258">
        <v>3.662994007</v>
      </c>
      <c r="AB24" s="258">
        <v>3.6581179879999999</v>
      </c>
      <c r="AC24" s="258">
        <v>3.6385489880000002</v>
      </c>
      <c r="AD24" s="258">
        <v>3.2149959899999998</v>
      </c>
      <c r="AE24" s="258">
        <v>3.186392009</v>
      </c>
      <c r="AF24" s="258">
        <v>3.2116339800000002</v>
      </c>
      <c r="AG24" s="258">
        <v>3.1965210110000002</v>
      </c>
      <c r="AH24" s="258">
        <v>3.1854280020000001</v>
      </c>
      <c r="AI24" s="258">
        <v>3.1691400000000001</v>
      </c>
      <c r="AJ24" s="258">
        <v>3.2615429840000001</v>
      </c>
      <c r="AK24" s="258">
        <v>3.2812380000000001</v>
      </c>
      <c r="AL24" s="258">
        <v>3.295647014</v>
      </c>
      <c r="AM24" s="258">
        <v>3.193860994</v>
      </c>
      <c r="AN24" s="258">
        <v>3.1869809839999999</v>
      </c>
      <c r="AO24" s="258">
        <v>3.1887579910000001</v>
      </c>
      <c r="AP24" s="258">
        <v>2.888058</v>
      </c>
      <c r="AQ24" s="258">
        <v>2.8816399989999999</v>
      </c>
      <c r="AR24" s="258">
        <v>2.8772739899999999</v>
      </c>
      <c r="AS24" s="258">
        <v>2.8852960150000002</v>
      </c>
      <c r="AT24" s="258">
        <v>2.8778030050000001</v>
      </c>
      <c r="AU24" s="258">
        <v>2.8796260199999999</v>
      </c>
      <c r="AV24" s="258">
        <v>2.9663450189999998</v>
      </c>
      <c r="AW24" s="258">
        <v>3.00104199</v>
      </c>
      <c r="AX24" s="258">
        <v>3.0163519870000002</v>
      </c>
      <c r="AY24" s="258">
        <v>2.9517899920000001</v>
      </c>
      <c r="AZ24" s="258">
        <v>2.935772</v>
      </c>
      <c r="BA24" s="258">
        <v>2.9280690090000001</v>
      </c>
      <c r="BB24" s="258">
        <v>2.9470212</v>
      </c>
      <c r="BC24" s="258">
        <v>2.7165842900000001</v>
      </c>
      <c r="BD24" s="258">
        <v>2.7757139999999998</v>
      </c>
      <c r="BE24" s="258">
        <v>2.81422836</v>
      </c>
      <c r="BF24" s="346">
        <v>2.8656890000000002</v>
      </c>
      <c r="BG24" s="346">
        <v>2.8691200000000001</v>
      </c>
      <c r="BH24" s="346">
        <v>2.8829370000000001</v>
      </c>
      <c r="BI24" s="346">
        <v>3.0098690000000001</v>
      </c>
      <c r="BJ24" s="346">
        <v>2.9760200000000001</v>
      </c>
      <c r="BK24" s="346">
        <v>3.1790980000000002</v>
      </c>
      <c r="BL24" s="346">
        <v>3.127942</v>
      </c>
      <c r="BM24" s="346">
        <v>3.0231249999999998</v>
      </c>
      <c r="BN24" s="346">
        <v>3.049067</v>
      </c>
      <c r="BO24" s="346">
        <v>2.8089710000000001</v>
      </c>
      <c r="BP24" s="346">
        <v>2.8759480000000002</v>
      </c>
      <c r="BQ24" s="346">
        <v>2.9232119999999999</v>
      </c>
      <c r="BR24" s="346">
        <v>2.9759129999999998</v>
      </c>
      <c r="BS24" s="346">
        <v>2.9669859999999999</v>
      </c>
      <c r="BT24" s="346">
        <v>2.9954529999999999</v>
      </c>
      <c r="BU24" s="346">
        <v>3.1256370000000002</v>
      </c>
      <c r="BV24" s="346">
        <v>3.0887190000000002</v>
      </c>
    </row>
    <row r="25" spans="1:74" ht="11.1" customHeight="1" x14ac:dyDescent="0.2">
      <c r="A25" s="93" t="s">
        <v>231</v>
      </c>
      <c r="B25" s="200" t="s">
        <v>881</v>
      </c>
      <c r="C25" s="258">
        <v>0.24168099100000001</v>
      </c>
      <c r="D25" s="258">
        <v>0.222411</v>
      </c>
      <c r="E25" s="258">
        <v>0.21453698800000001</v>
      </c>
      <c r="F25" s="258">
        <v>0.12909899999999999</v>
      </c>
      <c r="G25" s="258">
        <v>0.136353004</v>
      </c>
      <c r="H25" s="258">
        <v>0.131937</v>
      </c>
      <c r="I25" s="258">
        <v>0.119388998</v>
      </c>
      <c r="J25" s="258">
        <v>0.121020001</v>
      </c>
      <c r="K25" s="258">
        <v>0.11467101</v>
      </c>
      <c r="L25" s="258">
        <v>0.14154299300000001</v>
      </c>
      <c r="M25" s="258">
        <v>0.17543601</v>
      </c>
      <c r="N25" s="258">
        <v>0.20305700600000001</v>
      </c>
      <c r="O25" s="258">
        <v>0.25189198800000001</v>
      </c>
      <c r="P25" s="258">
        <v>0.250971</v>
      </c>
      <c r="Q25" s="258">
        <v>0.225820988</v>
      </c>
      <c r="R25" s="258">
        <v>0.13154799</v>
      </c>
      <c r="S25" s="258">
        <v>0.114897997</v>
      </c>
      <c r="T25" s="258">
        <v>0.125775</v>
      </c>
      <c r="U25" s="258">
        <v>0.12597101099999999</v>
      </c>
      <c r="V25" s="258">
        <v>0.10571499099999999</v>
      </c>
      <c r="W25" s="258">
        <v>9.4143989999999997E-2</v>
      </c>
      <c r="X25" s="258">
        <v>0.11553799200000001</v>
      </c>
      <c r="Y25" s="258">
        <v>0.16417799999999999</v>
      </c>
      <c r="Z25" s="258">
        <v>0.18042799800000001</v>
      </c>
      <c r="AA25" s="258">
        <v>0.198162013</v>
      </c>
      <c r="AB25" s="258">
        <v>0.198156</v>
      </c>
      <c r="AC25" s="258">
        <v>0.17065599200000001</v>
      </c>
      <c r="AD25" s="258">
        <v>9.8960999999999993E-2</v>
      </c>
      <c r="AE25" s="258">
        <v>9.1763006999999994E-2</v>
      </c>
      <c r="AF25" s="258">
        <v>0.11098899</v>
      </c>
      <c r="AG25" s="258">
        <v>0.103574007</v>
      </c>
      <c r="AH25" s="258">
        <v>9.2694991000000004E-2</v>
      </c>
      <c r="AI25" s="258">
        <v>8.1957989999999994E-2</v>
      </c>
      <c r="AJ25" s="258">
        <v>0.10052298699999999</v>
      </c>
      <c r="AK25" s="258">
        <v>0.11527899</v>
      </c>
      <c r="AL25" s="258">
        <v>0.14070100199999999</v>
      </c>
      <c r="AM25" s="258">
        <v>0.148308991</v>
      </c>
      <c r="AN25" s="258">
        <v>0.15295298900000001</v>
      </c>
      <c r="AO25" s="258">
        <v>0.146995986</v>
      </c>
      <c r="AP25" s="258">
        <v>7.6281989999999994E-2</v>
      </c>
      <c r="AQ25" s="258">
        <v>6.1809008999999998E-2</v>
      </c>
      <c r="AR25" s="258">
        <v>7.1178989999999998E-2</v>
      </c>
      <c r="AS25" s="258">
        <v>6.3041010999999994E-2</v>
      </c>
      <c r="AT25" s="258">
        <v>6.9327004999999997E-2</v>
      </c>
      <c r="AU25" s="258">
        <v>6.7481009999999994E-2</v>
      </c>
      <c r="AV25" s="258">
        <v>8.8504007999999995E-2</v>
      </c>
      <c r="AW25" s="258">
        <v>0.10893</v>
      </c>
      <c r="AX25" s="258">
        <v>0.12708899500000001</v>
      </c>
      <c r="AY25" s="258">
        <v>0.13844999899999999</v>
      </c>
      <c r="AZ25" s="258">
        <v>0.112077</v>
      </c>
      <c r="BA25" s="258">
        <v>0.122135009</v>
      </c>
      <c r="BB25" s="258">
        <v>5.1049200000000003E-2</v>
      </c>
      <c r="BC25" s="258">
        <v>5.9215900000000002E-2</v>
      </c>
      <c r="BD25" s="258">
        <v>5.5859899999999997E-2</v>
      </c>
      <c r="BE25" s="258">
        <v>5.4847100000000003E-2</v>
      </c>
      <c r="BF25" s="346">
        <v>5.23437E-2</v>
      </c>
      <c r="BG25" s="346">
        <v>5.2240300000000003E-2</v>
      </c>
      <c r="BH25" s="346">
        <v>5.2791400000000002E-2</v>
      </c>
      <c r="BI25" s="346">
        <v>7.2429800000000003E-2</v>
      </c>
      <c r="BJ25" s="346">
        <v>9.6482600000000002E-2</v>
      </c>
      <c r="BK25" s="346">
        <v>0.1147934</v>
      </c>
      <c r="BL25" s="346">
        <v>9.5805199999999993E-2</v>
      </c>
      <c r="BM25" s="346">
        <v>7.3218199999999997E-2</v>
      </c>
      <c r="BN25" s="346">
        <v>3.7916800000000001E-2</v>
      </c>
      <c r="BO25" s="346">
        <v>3.2052200000000003E-2</v>
      </c>
      <c r="BP25" s="346">
        <v>3.8499899999999997E-2</v>
      </c>
      <c r="BQ25" s="346">
        <v>4.1827900000000001E-2</v>
      </c>
      <c r="BR25" s="346">
        <v>3.9666800000000002E-2</v>
      </c>
      <c r="BS25" s="346">
        <v>3.0382900000000001E-2</v>
      </c>
      <c r="BT25" s="346">
        <v>4.2127900000000003E-2</v>
      </c>
      <c r="BU25" s="346">
        <v>7.0750499999999994E-2</v>
      </c>
      <c r="BV25" s="346">
        <v>9.0184E-2</v>
      </c>
    </row>
    <row r="26" spans="1:74" ht="11.1" customHeight="1" x14ac:dyDescent="0.2">
      <c r="A26" s="93" t="s">
        <v>232</v>
      </c>
      <c r="B26" s="200" t="s">
        <v>882</v>
      </c>
      <c r="C26" s="258">
        <v>3.6878339969999998</v>
      </c>
      <c r="D26" s="258">
        <v>3.6992049919999999</v>
      </c>
      <c r="E26" s="258">
        <v>3.6704300079999999</v>
      </c>
      <c r="F26" s="258">
        <v>3.4298160000000002</v>
      </c>
      <c r="G26" s="258">
        <v>3.4370630000000002</v>
      </c>
      <c r="H26" s="258">
        <v>3.4340280000000001</v>
      </c>
      <c r="I26" s="258">
        <v>3.4572770149999998</v>
      </c>
      <c r="J26" s="258">
        <v>3.4610159870000001</v>
      </c>
      <c r="K26" s="258">
        <v>3.4496030100000001</v>
      </c>
      <c r="L26" s="258">
        <v>3.767987008</v>
      </c>
      <c r="M26" s="258">
        <v>3.7640069999999999</v>
      </c>
      <c r="N26" s="258">
        <v>3.7966719900000001</v>
      </c>
      <c r="O26" s="258">
        <v>3.691770005</v>
      </c>
      <c r="P26" s="258">
        <v>3.7344499920000001</v>
      </c>
      <c r="Q26" s="258">
        <v>3.7552719859999999</v>
      </c>
      <c r="R26" s="258">
        <v>3.4824609899999999</v>
      </c>
      <c r="S26" s="258">
        <v>3.463974007</v>
      </c>
      <c r="T26" s="258">
        <v>3.467406</v>
      </c>
      <c r="U26" s="258">
        <v>3.4650010060000001</v>
      </c>
      <c r="V26" s="258">
        <v>3.4761039970000001</v>
      </c>
      <c r="W26" s="258">
        <v>3.4843500000000001</v>
      </c>
      <c r="X26" s="258">
        <v>3.6132569870000002</v>
      </c>
      <c r="Y26" s="258">
        <v>3.64513599</v>
      </c>
      <c r="Z26" s="258">
        <v>3.6669240009999999</v>
      </c>
      <c r="AA26" s="258">
        <v>3.4648319939999999</v>
      </c>
      <c r="AB26" s="258">
        <v>3.4599619879999999</v>
      </c>
      <c r="AC26" s="258">
        <v>3.4678929959999998</v>
      </c>
      <c r="AD26" s="258">
        <v>3.1160349900000002</v>
      </c>
      <c r="AE26" s="258">
        <v>3.094629002</v>
      </c>
      <c r="AF26" s="258">
        <v>3.1006449900000002</v>
      </c>
      <c r="AG26" s="258">
        <v>3.092947004</v>
      </c>
      <c r="AH26" s="258">
        <v>3.092733011</v>
      </c>
      <c r="AI26" s="258">
        <v>3.0871820099999998</v>
      </c>
      <c r="AJ26" s="258">
        <v>3.1610199969999999</v>
      </c>
      <c r="AK26" s="258">
        <v>3.1659590099999999</v>
      </c>
      <c r="AL26" s="258">
        <v>3.1549460119999999</v>
      </c>
      <c r="AM26" s="258">
        <v>3.0455520030000001</v>
      </c>
      <c r="AN26" s="258">
        <v>3.0340279950000002</v>
      </c>
      <c r="AO26" s="258">
        <v>3.0417620049999998</v>
      </c>
      <c r="AP26" s="258">
        <v>2.81177601</v>
      </c>
      <c r="AQ26" s="258">
        <v>2.8198309899999998</v>
      </c>
      <c r="AR26" s="258">
        <v>2.806095</v>
      </c>
      <c r="AS26" s="258">
        <v>2.8222550040000001</v>
      </c>
      <c r="AT26" s="258">
        <v>2.8084760000000002</v>
      </c>
      <c r="AU26" s="258">
        <v>2.8121450100000001</v>
      </c>
      <c r="AV26" s="258">
        <v>2.8778410110000001</v>
      </c>
      <c r="AW26" s="258">
        <v>2.8921119900000001</v>
      </c>
      <c r="AX26" s="258">
        <v>2.8892629919999999</v>
      </c>
      <c r="AY26" s="258">
        <v>2.813339993</v>
      </c>
      <c r="AZ26" s="258">
        <v>2.8236949999999998</v>
      </c>
      <c r="BA26" s="258">
        <v>2.8059340000000002</v>
      </c>
      <c r="BB26" s="258">
        <v>2.895972</v>
      </c>
      <c r="BC26" s="258">
        <v>2.6573684000000002</v>
      </c>
      <c r="BD26" s="258">
        <v>2.7198540000000002</v>
      </c>
      <c r="BE26" s="258">
        <v>2.7593812999999998</v>
      </c>
      <c r="BF26" s="346">
        <v>2.813345</v>
      </c>
      <c r="BG26" s="346">
        <v>2.8168799999999998</v>
      </c>
      <c r="BH26" s="346">
        <v>2.8301449999999999</v>
      </c>
      <c r="BI26" s="346">
        <v>2.9374389999999999</v>
      </c>
      <c r="BJ26" s="346">
        <v>2.8795380000000002</v>
      </c>
      <c r="BK26" s="346">
        <v>3.0643039999999999</v>
      </c>
      <c r="BL26" s="346">
        <v>3.0321370000000001</v>
      </c>
      <c r="BM26" s="346">
        <v>2.9499070000000001</v>
      </c>
      <c r="BN26" s="346">
        <v>3.0111500000000002</v>
      </c>
      <c r="BO26" s="346">
        <v>2.7769189999999999</v>
      </c>
      <c r="BP26" s="346">
        <v>2.8374480000000002</v>
      </c>
      <c r="BQ26" s="346">
        <v>2.8813840000000002</v>
      </c>
      <c r="BR26" s="346">
        <v>2.9362469999999998</v>
      </c>
      <c r="BS26" s="346">
        <v>2.9366029999999999</v>
      </c>
      <c r="BT26" s="346">
        <v>2.953325</v>
      </c>
      <c r="BU26" s="346">
        <v>3.0548860000000002</v>
      </c>
      <c r="BV26" s="346">
        <v>2.998535</v>
      </c>
    </row>
    <row r="27" spans="1:74" ht="11.1" customHeight="1" x14ac:dyDescent="0.2">
      <c r="A27" s="93" t="s">
        <v>233</v>
      </c>
      <c r="B27" s="199" t="s">
        <v>588</v>
      </c>
      <c r="C27" s="258">
        <v>80.587134132000003</v>
      </c>
      <c r="D27" s="258">
        <v>72.485532616</v>
      </c>
      <c r="E27" s="258">
        <v>75.914287752000007</v>
      </c>
      <c r="F27" s="258">
        <v>65.959612590000006</v>
      </c>
      <c r="G27" s="258">
        <v>69.885357005000003</v>
      </c>
      <c r="H27" s="258">
        <v>80.169252029999996</v>
      </c>
      <c r="I27" s="258">
        <v>88.299204236999998</v>
      </c>
      <c r="J27" s="258">
        <v>87.155788952999998</v>
      </c>
      <c r="K27" s="258">
        <v>77.901621539999994</v>
      </c>
      <c r="L27" s="258">
        <v>71.824198065000004</v>
      </c>
      <c r="M27" s="258">
        <v>71.439212459999993</v>
      </c>
      <c r="N27" s="258">
        <v>82.820613948000002</v>
      </c>
      <c r="O27" s="258">
        <v>89.062794221999994</v>
      </c>
      <c r="P27" s="258">
        <v>81.580980879999998</v>
      </c>
      <c r="Q27" s="258">
        <v>77.685495165000006</v>
      </c>
      <c r="R27" s="258">
        <v>63.209565179999998</v>
      </c>
      <c r="S27" s="258">
        <v>69.184695284</v>
      </c>
      <c r="T27" s="258">
        <v>79.487082060000006</v>
      </c>
      <c r="U27" s="258">
        <v>86.802295302000005</v>
      </c>
      <c r="V27" s="258">
        <v>86.357127676000005</v>
      </c>
      <c r="W27" s="258">
        <v>74.293548810000004</v>
      </c>
      <c r="X27" s="258">
        <v>66.493940574999996</v>
      </c>
      <c r="Y27" s="258">
        <v>70.154742929999998</v>
      </c>
      <c r="Z27" s="258">
        <v>73.419210312999994</v>
      </c>
      <c r="AA27" s="258">
        <v>76.894689783999993</v>
      </c>
      <c r="AB27" s="258">
        <v>72.317598724000007</v>
      </c>
      <c r="AC27" s="258">
        <v>63.559966283000001</v>
      </c>
      <c r="AD27" s="258">
        <v>53.207419049999999</v>
      </c>
      <c r="AE27" s="258">
        <v>61.923189532999999</v>
      </c>
      <c r="AF27" s="258">
        <v>73.844880239999995</v>
      </c>
      <c r="AG27" s="258">
        <v>81.448948888000004</v>
      </c>
      <c r="AH27" s="258">
        <v>78.574441152000006</v>
      </c>
      <c r="AI27" s="258">
        <v>69.369491819999993</v>
      </c>
      <c r="AJ27" s="258">
        <v>58.404551583</v>
      </c>
      <c r="AK27" s="258">
        <v>53.639953409999997</v>
      </c>
      <c r="AL27" s="258">
        <v>54.929549233000003</v>
      </c>
      <c r="AM27" s="258">
        <v>66.492289421999999</v>
      </c>
      <c r="AN27" s="258">
        <v>55.035651465000001</v>
      </c>
      <c r="AO27" s="258">
        <v>44.410153444999999</v>
      </c>
      <c r="AP27" s="258">
        <v>43.195669260000003</v>
      </c>
      <c r="AQ27" s="258">
        <v>49.231019772000003</v>
      </c>
      <c r="AR27" s="258">
        <v>67.525499969999998</v>
      </c>
      <c r="AS27" s="258">
        <v>78.454047102999994</v>
      </c>
      <c r="AT27" s="258">
        <v>78.029334485999996</v>
      </c>
      <c r="AU27" s="258">
        <v>66.58190682</v>
      </c>
      <c r="AV27" s="258">
        <v>58.902006847000003</v>
      </c>
      <c r="AW27" s="258">
        <v>52.42898769</v>
      </c>
      <c r="AX27" s="258">
        <v>69.315906069999997</v>
      </c>
      <c r="AY27" s="258">
        <v>67.859472378000007</v>
      </c>
      <c r="AZ27" s="258">
        <v>52.398004847999999</v>
      </c>
      <c r="BA27" s="258">
        <v>53.266511391000002</v>
      </c>
      <c r="BB27" s="258">
        <v>48.349841828000002</v>
      </c>
      <c r="BC27" s="258">
        <v>54.793554999000001</v>
      </c>
      <c r="BD27" s="258">
        <v>64.747866000000002</v>
      </c>
      <c r="BE27" s="258">
        <v>78.675986859999995</v>
      </c>
      <c r="BF27" s="346">
        <v>78.448210000000003</v>
      </c>
      <c r="BG27" s="346">
        <v>64.785210000000006</v>
      </c>
      <c r="BH27" s="346">
        <v>59.010669999999998</v>
      </c>
      <c r="BI27" s="346">
        <v>55.724200000000003</v>
      </c>
      <c r="BJ27" s="346">
        <v>67.63879</v>
      </c>
      <c r="BK27" s="346">
        <v>69.292469999999994</v>
      </c>
      <c r="BL27" s="346">
        <v>60.590670000000003</v>
      </c>
      <c r="BM27" s="346">
        <v>56.904670000000003</v>
      </c>
      <c r="BN27" s="346">
        <v>49.928789999999999</v>
      </c>
      <c r="BO27" s="346">
        <v>56.210819999999998</v>
      </c>
      <c r="BP27" s="346">
        <v>63.738370000000003</v>
      </c>
      <c r="BQ27" s="346">
        <v>75.233549999999994</v>
      </c>
      <c r="BR27" s="346">
        <v>77.043109999999999</v>
      </c>
      <c r="BS27" s="346">
        <v>63.71734</v>
      </c>
      <c r="BT27" s="346">
        <v>58.854179999999999</v>
      </c>
      <c r="BU27" s="346">
        <v>55.652700000000003</v>
      </c>
      <c r="BV27" s="346">
        <v>67.460470000000001</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7"/>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234</v>
      </c>
      <c r="B29" s="97" t="s">
        <v>179</v>
      </c>
      <c r="C29" s="258">
        <v>5.4214874000000003E-2</v>
      </c>
      <c r="D29" s="258">
        <v>0.64524136799999998</v>
      </c>
      <c r="E29" s="258">
        <v>-5.1470739000000001E-2</v>
      </c>
      <c r="F29" s="258">
        <v>2.6352314200000002</v>
      </c>
      <c r="G29" s="258">
        <v>-6.0650013000000003E-2</v>
      </c>
      <c r="H29" s="258">
        <v>-0.75923803000000001</v>
      </c>
      <c r="I29" s="258">
        <v>1.0449337649999999</v>
      </c>
      <c r="J29" s="258">
        <v>0.92281104400000002</v>
      </c>
      <c r="K29" s="258">
        <v>-0.11217555</v>
      </c>
      <c r="L29" s="258">
        <v>-0.86052205699999995</v>
      </c>
      <c r="M29" s="258">
        <v>0.47347956000000002</v>
      </c>
      <c r="N29" s="258">
        <v>-2.480624948</v>
      </c>
      <c r="O29" s="258">
        <v>3.2770986223</v>
      </c>
      <c r="P29" s="258">
        <v>0.66960196533000005</v>
      </c>
      <c r="Q29" s="258">
        <v>2.7481146763000002</v>
      </c>
      <c r="R29" s="258">
        <v>2.8265616633000001</v>
      </c>
      <c r="S29" s="258">
        <v>1.4934665353000001</v>
      </c>
      <c r="T29" s="258">
        <v>-1.9971492167</v>
      </c>
      <c r="U29" s="258">
        <v>0.64597052033000002</v>
      </c>
      <c r="V29" s="258">
        <v>1.7985021663</v>
      </c>
      <c r="W29" s="258">
        <v>1.1031570132999999</v>
      </c>
      <c r="X29" s="258">
        <v>0.52366526033000005</v>
      </c>
      <c r="Y29" s="258">
        <v>0.34861091332999999</v>
      </c>
      <c r="Z29" s="258">
        <v>-2.3362094767000001</v>
      </c>
      <c r="AA29" s="258">
        <v>1.789901207</v>
      </c>
      <c r="AB29" s="258">
        <v>0.22596027599999999</v>
      </c>
      <c r="AC29" s="258">
        <v>6.9705497049999998</v>
      </c>
      <c r="AD29" s="258">
        <v>2.6351729499999998</v>
      </c>
      <c r="AE29" s="258">
        <v>-2.2031195289999999</v>
      </c>
      <c r="AF29" s="258">
        <v>-4.46693125</v>
      </c>
      <c r="AG29" s="258">
        <v>0.57661310399999999</v>
      </c>
      <c r="AH29" s="258">
        <v>2.9816508370000001</v>
      </c>
      <c r="AI29" s="258">
        <v>-0.47336181999999999</v>
      </c>
      <c r="AJ29" s="258">
        <v>-0.36643157700000001</v>
      </c>
      <c r="AK29" s="258">
        <v>-1.1146744</v>
      </c>
      <c r="AL29" s="258">
        <v>-1.0669452230000001</v>
      </c>
      <c r="AM29" s="258">
        <v>-0.51775943499999999</v>
      </c>
      <c r="AN29" s="258">
        <v>-1.174950478</v>
      </c>
      <c r="AO29" s="258">
        <v>2.4861725520000002</v>
      </c>
      <c r="AP29" s="258">
        <v>-0.53542725999999996</v>
      </c>
      <c r="AQ29" s="258">
        <v>1.979757228</v>
      </c>
      <c r="AR29" s="258">
        <v>-1.50409996</v>
      </c>
      <c r="AS29" s="258">
        <v>-3.3840800949999998</v>
      </c>
      <c r="AT29" s="258">
        <v>-2.321618483</v>
      </c>
      <c r="AU29" s="258">
        <v>-0.85437580999999996</v>
      </c>
      <c r="AV29" s="258">
        <v>2.0162871600000001</v>
      </c>
      <c r="AW29" s="258">
        <v>0.21590732000000001</v>
      </c>
      <c r="AX29" s="258">
        <v>-4.3564600650000003</v>
      </c>
      <c r="AY29" s="258">
        <v>1.4502444916999999</v>
      </c>
      <c r="AZ29" s="258">
        <v>1.5077527781</v>
      </c>
      <c r="BA29" s="258">
        <v>2.3156841132000001</v>
      </c>
      <c r="BB29" s="258">
        <v>0.86763110493999995</v>
      </c>
      <c r="BC29" s="258">
        <v>4.5187794341999998</v>
      </c>
      <c r="BD29" s="258">
        <v>3.8971153332999999</v>
      </c>
      <c r="BE29" s="258">
        <v>-4.2785229005999996</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7"/>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877</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3"/>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768</v>
      </c>
      <c r="B32" s="199" t="s">
        <v>200</v>
      </c>
      <c r="C32" s="258">
        <v>46.914340000000003</v>
      </c>
      <c r="D32" s="258">
        <v>47.671680000000002</v>
      </c>
      <c r="E32" s="258">
        <v>48.429020000000001</v>
      </c>
      <c r="F32" s="258">
        <v>48.998170000000002</v>
      </c>
      <c r="G32" s="258">
        <v>49.567309999999999</v>
      </c>
      <c r="H32" s="258">
        <v>50.136450000000004</v>
      </c>
      <c r="I32" s="258">
        <v>49.13841</v>
      </c>
      <c r="J32" s="258">
        <v>48.140369999999997</v>
      </c>
      <c r="K32" s="258">
        <v>47.142330000000001</v>
      </c>
      <c r="L32" s="258">
        <v>47.068330000000003</v>
      </c>
      <c r="M32" s="258">
        <v>46.994329999999998</v>
      </c>
      <c r="N32" s="258">
        <v>45.652000000000001</v>
      </c>
      <c r="O32" s="258">
        <v>44.950724166999997</v>
      </c>
      <c r="P32" s="258">
        <v>44.803748333000001</v>
      </c>
      <c r="Q32" s="258">
        <v>44.728402500000001</v>
      </c>
      <c r="R32" s="258">
        <v>44.813036666999999</v>
      </c>
      <c r="S32" s="258">
        <v>43.870530832999997</v>
      </c>
      <c r="T32" s="258">
        <v>42.682315000000003</v>
      </c>
      <c r="U32" s="258">
        <v>41.939139167</v>
      </c>
      <c r="V32" s="258">
        <v>39.892003332999998</v>
      </c>
      <c r="W32" s="258">
        <v>38.828127500000001</v>
      </c>
      <c r="X32" s="258">
        <v>38.266461667000002</v>
      </c>
      <c r="Y32" s="258">
        <v>38.159385833000002</v>
      </c>
      <c r="Z32" s="258">
        <v>38.893999999999998</v>
      </c>
      <c r="AA32" s="258">
        <v>38.817010000000003</v>
      </c>
      <c r="AB32" s="258">
        <v>39.580640000000002</v>
      </c>
      <c r="AC32" s="258">
        <v>39.609639999999999</v>
      </c>
      <c r="AD32" s="258">
        <v>40.226410000000001</v>
      </c>
      <c r="AE32" s="258">
        <v>39.816569999999999</v>
      </c>
      <c r="AF32" s="258">
        <v>39.398780000000002</v>
      </c>
      <c r="AG32" s="258">
        <v>38.992519999999999</v>
      </c>
      <c r="AH32" s="258">
        <v>37.353200000000001</v>
      </c>
      <c r="AI32" s="258">
        <v>36.212449999999997</v>
      </c>
      <c r="AJ32" s="258">
        <v>36.23274</v>
      </c>
      <c r="AK32" s="258">
        <v>36.508980000000001</v>
      </c>
      <c r="AL32" s="258">
        <v>35.871000000000002</v>
      </c>
      <c r="AM32" s="258">
        <v>35.934869999999997</v>
      </c>
      <c r="AN32" s="258">
        <v>36.655549999999998</v>
      </c>
      <c r="AO32" s="258">
        <v>37.304290000000002</v>
      </c>
      <c r="AP32" s="258">
        <v>37.808140000000002</v>
      </c>
      <c r="AQ32" s="258">
        <v>37.549169999999997</v>
      </c>
      <c r="AR32" s="258">
        <v>37.126939999999998</v>
      </c>
      <c r="AS32" s="258">
        <v>36.287140000000001</v>
      </c>
      <c r="AT32" s="258">
        <v>34.718470000000003</v>
      </c>
      <c r="AU32" s="258">
        <v>33.574399999999997</v>
      </c>
      <c r="AV32" s="258">
        <v>33.416910000000001</v>
      </c>
      <c r="AW32" s="258">
        <v>33.335509999999999</v>
      </c>
      <c r="AX32" s="258">
        <v>33.699370000000002</v>
      </c>
      <c r="AY32" s="258">
        <v>33.705750000000002</v>
      </c>
      <c r="AZ32" s="258">
        <v>34.286380000000001</v>
      </c>
      <c r="BA32" s="258">
        <v>34.719119999999997</v>
      </c>
      <c r="BB32" s="258">
        <v>35.114899999999999</v>
      </c>
      <c r="BC32" s="258">
        <v>34.720329999999997</v>
      </c>
      <c r="BD32" s="258">
        <v>34.239930000000001</v>
      </c>
      <c r="BE32" s="258">
        <v>33.246270000000003</v>
      </c>
      <c r="BF32" s="346">
        <v>32.040239999999997</v>
      </c>
      <c r="BG32" s="346">
        <v>31.319430000000001</v>
      </c>
      <c r="BH32" s="346">
        <v>31.426200000000001</v>
      </c>
      <c r="BI32" s="346">
        <v>31.70401</v>
      </c>
      <c r="BJ32" s="346">
        <v>32.082329999999999</v>
      </c>
      <c r="BK32" s="346">
        <v>33.556815276999998</v>
      </c>
      <c r="BL32" s="346">
        <v>32.217791261999999</v>
      </c>
      <c r="BM32" s="346">
        <v>33.202407692000001</v>
      </c>
      <c r="BN32" s="346">
        <v>33.809917566000003</v>
      </c>
      <c r="BO32" s="346">
        <v>33.226702899999999</v>
      </c>
      <c r="BP32" s="346">
        <v>33.522164496000002</v>
      </c>
      <c r="BQ32" s="346">
        <v>32.619812672999998</v>
      </c>
      <c r="BR32" s="346">
        <v>31.425512566999998</v>
      </c>
      <c r="BS32" s="346">
        <v>30.309328879999999</v>
      </c>
      <c r="BT32" s="346">
        <v>31.028785201000002</v>
      </c>
      <c r="BU32" s="346">
        <v>31.417030652000001</v>
      </c>
      <c r="BV32" s="346">
        <v>33.328772352999998</v>
      </c>
    </row>
    <row r="33" spans="1:74" ht="11.1" customHeight="1" x14ac:dyDescent="0.2">
      <c r="A33" s="98" t="s">
        <v>769</v>
      </c>
      <c r="B33" s="200" t="s">
        <v>102</v>
      </c>
      <c r="C33" s="258">
        <v>186.14030399999999</v>
      </c>
      <c r="D33" s="258">
        <v>182.54714100000001</v>
      </c>
      <c r="E33" s="258">
        <v>178.419208</v>
      </c>
      <c r="F33" s="258">
        <v>179.79828000000001</v>
      </c>
      <c r="G33" s="258">
        <v>184.05936700000001</v>
      </c>
      <c r="H33" s="258">
        <v>178.11008000000001</v>
      </c>
      <c r="I33" s="258">
        <v>167.138475</v>
      </c>
      <c r="J33" s="258">
        <v>161.81893500000001</v>
      </c>
      <c r="K33" s="258">
        <v>160.07851600000001</v>
      </c>
      <c r="L33" s="258">
        <v>161.381169</v>
      </c>
      <c r="M33" s="258">
        <v>163.23815999999999</v>
      </c>
      <c r="N33" s="258">
        <v>154.675985</v>
      </c>
      <c r="O33" s="258">
        <v>140.14231699999999</v>
      </c>
      <c r="P33" s="258">
        <v>125.987725</v>
      </c>
      <c r="Q33" s="258">
        <v>123.989532</v>
      </c>
      <c r="R33" s="258">
        <v>134.741792</v>
      </c>
      <c r="S33" s="258">
        <v>142.824816</v>
      </c>
      <c r="T33" s="258">
        <v>139.47116700000001</v>
      </c>
      <c r="U33" s="258">
        <v>132.144239</v>
      </c>
      <c r="V33" s="258">
        <v>127.92605</v>
      </c>
      <c r="W33" s="258">
        <v>131.38562899999999</v>
      </c>
      <c r="X33" s="258">
        <v>143.95219700000001</v>
      </c>
      <c r="Y33" s="258">
        <v>149.73177000000001</v>
      </c>
      <c r="Z33" s="258">
        <v>158.83326</v>
      </c>
      <c r="AA33" s="258">
        <v>161.300139</v>
      </c>
      <c r="AB33" s="258">
        <v>155.60760200000001</v>
      </c>
      <c r="AC33" s="258">
        <v>160.508768</v>
      </c>
      <c r="AD33" s="258">
        <v>173.463763</v>
      </c>
      <c r="AE33" s="258">
        <v>179.44797299999999</v>
      </c>
      <c r="AF33" s="258">
        <v>173.31351900000001</v>
      </c>
      <c r="AG33" s="258">
        <v>165.08131</v>
      </c>
      <c r="AH33" s="258">
        <v>163.3614</v>
      </c>
      <c r="AI33" s="258">
        <v>169.78447499999999</v>
      </c>
      <c r="AJ33" s="258">
        <v>183.04254499999999</v>
      </c>
      <c r="AK33" s="258">
        <v>195.827832</v>
      </c>
      <c r="AL33" s="258">
        <v>202.56</v>
      </c>
      <c r="AM33" s="258">
        <v>194.218862</v>
      </c>
      <c r="AN33" s="258">
        <v>194.03009299999999</v>
      </c>
      <c r="AO33" s="258">
        <v>198.44553400000001</v>
      </c>
      <c r="AP33" s="258">
        <v>200.09614500000001</v>
      </c>
      <c r="AQ33" s="258">
        <v>199.4665</v>
      </c>
      <c r="AR33" s="258">
        <v>189.21216999999999</v>
      </c>
      <c r="AS33" s="258">
        <v>175.35341099999999</v>
      </c>
      <c r="AT33" s="258">
        <v>166.265514</v>
      </c>
      <c r="AU33" s="258">
        <v>163.97726599999999</v>
      </c>
      <c r="AV33" s="258">
        <v>168.45574199999999</v>
      </c>
      <c r="AW33" s="258">
        <v>177.90176</v>
      </c>
      <c r="AX33" s="258">
        <v>169.61707100000001</v>
      </c>
      <c r="AY33" s="258">
        <v>162.78728699999999</v>
      </c>
      <c r="AZ33" s="258">
        <v>167.16990200000001</v>
      </c>
      <c r="BA33" s="258">
        <v>168.84245100000001</v>
      </c>
      <c r="BB33" s="258">
        <v>173.3975624</v>
      </c>
      <c r="BC33" s="258">
        <v>172.19081829999999</v>
      </c>
      <c r="BD33" s="258">
        <v>166.7206573</v>
      </c>
      <c r="BE33" s="258">
        <v>156.704115</v>
      </c>
      <c r="BF33" s="346">
        <v>150.9221</v>
      </c>
      <c r="BG33" s="346">
        <v>148.5393</v>
      </c>
      <c r="BH33" s="346">
        <v>151.94329999999999</v>
      </c>
      <c r="BI33" s="346">
        <v>155.6585</v>
      </c>
      <c r="BJ33" s="346">
        <v>151.38560000000001</v>
      </c>
      <c r="BK33" s="346">
        <v>147.17009999999999</v>
      </c>
      <c r="BL33" s="346">
        <v>145.95959999999999</v>
      </c>
      <c r="BM33" s="346">
        <v>152.61699999999999</v>
      </c>
      <c r="BN33" s="346">
        <v>153.55029999999999</v>
      </c>
      <c r="BO33" s="346">
        <v>155.1688</v>
      </c>
      <c r="BP33" s="346">
        <v>150.1952</v>
      </c>
      <c r="BQ33" s="346">
        <v>142.3245</v>
      </c>
      <c r="BR33" s="346">
        <v>137.4941</v>
      </c>
      <c r="BS33" s="346">
        <v>135.21420000000001</v>
      </c>
      <c r="BT33" s="346">
        <v>139.66829999999999</v>
      </c>
      <c r="BU33" s="346">
        <v>144.6129</v>
      </c>
      <c r="BV33" s="346">
        <v>151.89320000000001</v>
      </c>
    </row>
    <row r="34" spans="1:74" ht="11.1" customHeight="1" x14ac:dyDescent="0.2">
      <c r="A34" s="98" t="s">
        <v>65</v>
      </c>
      <c r="B34" s="200" t="s">
        <v>66</v>
      </c>
      <c r="C34" s="258">
        <v>178.85896299999999</v>
      </c>
      <c r="D34" s="258">
        <v>175.56505300000001</v>
      </c>
      <c r="E34" s="258">
        <v>171.73636999999999</v>
      </c>
      <c r="F34" s="258">
        <v>173.014216</v>
      </c>
      <c r="G34" s="258">
        <v>177.17407700000001</v>
      </c>
      <c r="H34" s="258">
        <v>171.12356399999999</v>
      </c>
      <c r="I34" s="258">
        <v>160.019272</v>
      </c>
      <c r="J34" s="258">
        <v>154.567047</v>
      </c>
      <c r="K34" s="258">
        <v>152.693941</v>
      </c>
      <c r="L34" s="258">
        <v>154.19420600000001</v>
      </c>
      <c r="M34" s="258">
        <v>156.24880999999999</v>
      </c>
      <c r="N34" s="258">
        <v>147.88424699999999</v>
      </c>
      <c r="O34" s="258">
        <v>133.70472699999999</v>
      </c>
      <c r="P34" s="258">
        <v>119.90428300000001</v>
      </c>
      <c r="Q34" s="258">
        <v>118.260238</v>
      </c>
      <c r="R34" s="258">
        <v>128.92501799999999</v>
      </c>
      <c r="S34" s="258">
        <v>136.92056299999999</v>
      </c>
      <c r="T34" s="258">
        <v>133.479434</v>
      </c>
      <c r="U34" s="258">
        <v>125.869913</v>
      </c>
      <c r="V34" s="258">
        <v>121.36913199999999</v>
      </c>
      <c r="W34" s="258">
        <v>124.54611800000001</v>
      </c>
      <c r="X34" s="258">
        <v>136.96425400000001</v>
      </c>
      <c r="Y34" s="258">
        <v>142.59539599999999</v>
      </c>
      <c r="Z34" s="258">
        <v>151.54845399999999</v>
      </c>
      <c r="AA34" s="258">
        <v>154.389578</v>
      </c>
      <c r="AB34" s="258">
        <v>149.07128700000001</v>
      </c>
      <c r="AC34" s="258">
        <v>154.346698</v>
      </c>
      <c r="AD34" s="258">
        <v>167.06340900000001</v>
      </c>
      <c r="AE34" s="258">
        <v>172.809335</v>
      </c>
      <c r="AF34" s="258">
        <v>166.43659700000001</v>
      </c>
      <c r="AG34" s="258">
        <v>157.93807699999999</v>
      </c>
      <c r="AH34" s="258">
        <v>155.95185499999999</v>
      </c>
      <c r="AI34" s="258">
        <v>162.108619</v>
      </c>
      <c r="AJ34" s="258">
        <v>175.587987</v>
      </c>
      <c r="AK34" s="258">
        <v>188.594571</v>
      </c>
      <c r="AL34" s="258">
        <v>195.54803699999999</v>
      </c>
      <c r="AM34" s="258">
        <v>187.485511</v>
      </c>
      <c r="AN34" s="258">
        <v>187.57535100000001</v>
      </c>
      <c r="AO34" s="258">
        <v>192.26940400000001</v>
      </c>
      <c r="AP34" s="258">
        <v>193.99078800000001</v>
      </c>
      <c r="AQ34" s="258">
        <v>193.431917</v>
      </c>
      <c r="AR34" s="258">
        <v>183.24835999999999</v>
      </c>
      <c r="AS34" s="258">
        <v>169.464572</v>
      </c>
      <c r="AT34" s="258">
        <v>160.45164600000001</v>
      </c>
      <c r="AU34" s="258">
        <v>158.23836900000001</v>
      </c>
      <c r="AV34" s="258">
        <v>162.73943299999999</v>
      </c>
      <c r="AW34" s="258">
        <v>172.20803799999999</v>
      </c>
      <c r="AX34" s="258">
        <v>163.94593699999999</v>
      </c>
      <c r="AY34" s="258">
        <v>157.359163</v>
      </c>
      <c r="AZ34" s="258">
        <v>161.98478900000001</v>
      </c>
      <c r="BA34" s="258">
        <v>163.90034800000001</v>
      </c>
      <c r="BB34" s="258">
        <v>166.23613700000001</v>
      </c>
      <c r="BC34" s="258">
        <v>164.924148</v>
      </c>
      <c r="BD34" s="258">
        <v>159.13820000000001</v>
      </c>
      <c r="BE34" s="258">
        <v>149.50120000000001</v>
      </c>
      <c r="BF34" s="346">
        <v>144.08920000000001</v>
      </c>
      <c r="BG34" s="346">
        <v>142.0847</v>
      </c>
      <c r="BH34" s="346">
        <v>145.82130000000001</v>
      </c>
      <c r="BI34" s="346">
        <v>149.87880000000001</v>
      </c>
      <c r="BJ34" s="346">
        <v>145.94280000000001</v>
      </c>
      <c r="BK34" s="346">
        <v>142.0419</v>
      </c>
      <c r="BL34" s="346">
        <v>141.01179999999999</v>
      </c>
      <c r="BM34" s="346">
        <v>147.714</v>
      </c>
      <c r="BN34" s="346">
        <v>148.4502</v>
      </c>
      <c r="BO34" s="346">
        <v>149.87440000000001</v>
      </c>
      <c r="BP34" s="346">
        <v>144.6986</v>
      </c>
      <c r="BQ34" s="346">
        <v>136.67439999999999</v>
      </c>
      <c r="BR34" s="346">
        <v>131.68819999999999</v>
      </c>
      <c r="BS34" s="346">
        <v>129.25450000000001</v>
      </c>
      <c r="BT34" s="346">
        <v>133.60210000000001</v>
      </c>
      <c r="BU34" s="346">
        <v>138.4435</v>
      </c>
      <c r="BV34" s="346">
        <v>145.62299999999999</v>
      </c>
    </row>
    <row r="35" spans="1:74" ht="11.1" customHeight="1" x14ac:dyDescent="0.2">
      <c r="A35" s="98" t="s">
        <v>63</v>
      </c>
      <c r="B35" s="200" t="s">
        <v>67</v>
      </c>
      <c r="C35" s="258">
        <v>4.298635</v>
      </c>
      <c r="D35" s="258">
        <v>4.1222709999999996</v>
      </c>
      <c r="E35" s="258">
        <v>3.9459080000000002</v>
      </c>
      <c r="F35" s="258">
        <v>3.949751</v>
      </c>
      <c r="G35" s="258">
        <v>3.9535939999999998</v>
      </c>
      <c r="H35" s="258">
        <v>3.9574370000000001</v>
      </c>
      <c r="I35" s="258">
        <v>4.0742989999999999</v>
      </c>
      <c r="J35" s="258">
        <v>4.1911610000000001</v>
      </c>
      <c r="K35" s="258">
        <v>4.3080230000000004</v>
      </c>
      <c r="L35" s="258">
        <v>4.2377229999999999</v>
      </c>
      <c r="M35" s="258">
        <v>4.1674220000000002</v>
      </c>
      <c r="N35" s="258">
        <v>4.0971219999999997</v>
      </c>
      <c r="O35" s="258">
        <v>3.9092709999999999</v>
      </c>
      <c r="P35" s="258">
        <v>3.7214209999999999</v>
      </c>
      <c r="Q35" s="258">
        <v>3.5335700000000001</v>
      </c>
      <c r="R35" s="258">
        <v>3.5643099999999999</v>
      </c>
      <c r="S35" s="258">
        <v>3.5950489999999999</v>
      </c>
      <c r="T35" s="258">
        <v>3.6257890000000002</v>
      </c>
      <c r="U35" s="258">
        <v>3.7739180000000001</v>
      </c>
      <c r="V35" s="258">
        <v>3.9220480000000002</v>
      </c>
      <c r="W35" s="258">
        <v>4.0701770000000002</v>
      </c>
      <c r="X35" s="258">
        <v>4.1121090000000002</v>
      </c>
      <c r="Y35" s="258">
        <v>4.1540419999999996</v>
      </c>
      <c r="Z35" s="258">
        <v>4.1959739999999996</v>
      </c>
      <c r="AA35" s="258">
        <v>4.0104300000000004</v>
      </c>
      <c r="AB35" s="258">
        <v>3.8248859999999998</v>
      </c>
      <c r="AC35" s="258">
        <v>3.6393420000000001</v>
      </c>
      <c r="AD35" s="258">
        <v>3.7141130000000002</v>
      </c>
      <c r="AE35" s="258">
        <v>3.7888839999999999</v>
      </c>
      <c r="AF35" s="258">
        <v>3.8636550000000001</v>
      </c>
      <c r="AG35" s="258">
        <v>3.9993910000000001</v>
      </c>
      <c r="AH35" s="258">
        <v>4.1351279999999999</v>
      </c>
      <c r="AI35" s="258">
        <v>4.2708640000000004</v>
      </c>
      <c r="AJ35" s="258">
        <v>4.3077509999999997</v>
      </c>
      <c r="AK35" s="258">
        <v>4.3446389999999999</v>
      </c>
      <c r="AL35" s="258">
        <v>4.381526</v>
      </c>
      <c r="AM35" s="258">
        <v>4.2309840000000003</v>
      </c>
      <c r="AN35" s="258">
        <v>4.0804429999999998</v>
      </c>
      <c r="AO35" s="258">
        <v>3.9299010000000001</v>
      </c>
      <c r="AP35" s="258">
        <v>3.894873</v>
      </c>
      <c r="AQ35" s="258">
        <v>3.859845</v>
      </c>
      <c r="AR35" s="258">
        <v>3.8248169999999999</v>
      </c>
      <c r="AS35" s="258">
        <v>3.7859189999999998</v>
      </c>
      <c r="AT35" s="258">
        <v>3.7470210000000002</v>
      </c>
      <c r="AU35" s="258">
        <v>3.7081230000000001</v>
      </c>
      <c r="AV35" s="258">
        <v>3.6837960000000001</v>
      </c>
      <c r="AW35" s="258">
        <v>3.6594699999999998</v>
      </c>
      <c r="AX35" s="258">
        <v>3.6351429999999998</v>
      </c>
      <c r="AY35" s="258">
        <v>3.4966550000000001</v>
      </c>
      <c r="AZ35" s="258">
        <v>3.3581669999999999</v>
      </c>
      <c r="BA35" s="258">
        <v>3.2196790000000002</v>
      </c>
      <c r="BB35" s="258">
        <v>5.0313949999999998</v>
      </c>
      <c r="BC35" s="258">
        <v>5.04413</v>
      </c>
      <c r="BD35" s="258">
        <v>5.2567830000000004</v>
      </c>
      <c r="BE35" s="258">
        <v>4.9353230000000003</v>
      </c>
      <c r="BF35" s="346">
        <v>4.6134069999999996</v>
      </c>
      <c r="BG35" s="346">
        <v>4.2910269999999997</v>
      </c>
      <c r="BH35" s="346">
        <v>3.9682089999999999</v>
      </c>
      <c r="BI35" s="346">
        <v>3.6449880000000001</v>
      </c>
      <c r="BJ35" s="346">
        <v>3.3213919999999999</v>
      </c>
      <c r="BK35" s="346">
        <v>2.9974449999999999</v>
      </c>
      <c r="BL35" s="346">
        <v>2.9446029999999999</v>
      </c>
      <c r="BM35" s="346">
        <v>3.0564849999999999</v>
      </c>
      <c r="BN35" s="346">
        <v>3.1346379999999998</v>
      </c>
      <c r="BO35" s="346">
        <v>3.2119279999999999</v>
      </c>
      <c r="BP35" s="346">
        <v>3.2868140000000001</v>
      </c>
      <c r="BQ35" s="346">
        <v>3.4753940000000001</v>
      </c>
      <c r="BR35" s="346">
        <v>3.6597040000000001</v>
      </c>
      <c r="BS35" s="346">
        <v>3.843143</v>
      </c>
      <c r="BT35" s="346">
        <v>3.9379040000000001</v>
      </c>
      <c r="BU35" s="346">
        <v>4.0290160000000004</v>
      </c>
      <c r="BV35" s="346">
        <v>4.1191420000000001</v>
      </c>
    </row>
    <row r="36" spans="1:74" ht="11.1" customHeight="1" x14ac:dyDescent="0.2">
      <c r="A36" s="98" t="s">
        <v>64</v>
      </c>
      <c r="B36" s="200" t="s">
        <v>256</v>
      </c>
      <c r="C36" s="258">
        <v>2.4171819999999999</v>
      </c>
      <c r="D36" s="258">
        <v>2.311871</v>
      </c>
      <c r="E36" s="258">
        <v>2.2065610000000002</v>
      </c>
      <c r="F36" s="258">
        <v>2.3045049999999998</v>
      </c>
      <c r="G36" s="258">
        <v>2.4024480000000001</v>
      </c>
      <c r="H36" s="258">
        <v>2.5003920000000002</v>
      </c>
      <c r="I36" s="258">
        <v>2.515628</v>
      </c>
      <c r="J36" s="258">
        <v>2.5308630000000001</v>
      </c>
      <c r="K36" s="258">
        <v>2.5460989999999999</v>
      </c>
      <c r="L36" s="258">
        <v>2.43072</v>
      </c>
      <c r="M36" s="258">
        <v>2.3153410000000001</v>
      </c>
      <c r="N36" s="258">
        <v>2.1999620000000002</v>
      </c>
      <c r="O36" s="258">
        <v>2.0637120000000002</v>
      </c>
      <c r="P36" s="258">
        <v>1.927462</v>
      </c>
      <c r="Q36" s="258">
        <v>1.791212</v>
      </c>
      <c r="R36" s="258">
        <v>1.839815</v>
      </c>
      <c r="S36" s="258">
        <v>1.8884179999999999</v>
      </c>
      <c r="T36" s="258">
        <v>1.9370210000000001</v>
      </c>
      <c r="U36" s="258">
        <v>2.0603880000000001</v>
      </c>
      <c r="V36" s="258">
        <v>2.183754</v>
      </c>
      <c r="W36" s="258">
        <v>2.307121</v>
      </c>
      <c r="X36" s="258">
        <v>2.4179360000000001</v>
      </c>
      <c r="Y36" s="258">
        <v>2.5287500000000001</v>
      </c>
      <c r="Z36" s="258">
        <v>2.6395650000000002</v>
      </c>
      <c r="AA36" s="258">
        <v>2.4714429999999998</v>
      </c>
      <c r="AB36" s="258">
        <v>2.3033199999999998</v>
      </c>
      <c r="AC36" s="258">
        <v>2.1351979999999999</v>
      </c>
      <c r="AD36" s="258">
        <v>2.2992560000000002</v>
      </c>
      <c r="AE36" s="258">
        <v>2.4633129999999999</v>
      </c>
      <c r="AF36" s="258">
        <v>2.6273710000000001</v>
      </c>
      <c r="AG36" s="258">
        <v>2.7558199999999999</v>
      </c>
      <c r="AH36" s="258">
        <v>2.8842680000000001</v>
      </c>
      <c r="AI36" s="258">
        <v>3.0127169999999999</v>
      </c>
      <c r="AJ36" s="258">
        <v>2.7539030000000002</v>
      </c>
      <c r="AK36" s="258">
        <v>2.4950890000000001</v>
      </c>
      <c r="AL36" s="258">
        <v>2.236275</v>
      </c>
      <c r="AM36" s="258">
        <v>2.1289310000000001</v>
      </c>
      <c r="AN36" s="258">
        <v>2.0215879999999999</v>
      </c>
      <c r="AO36" s="258">
        <v>1.9142440000000001</v>
      </c>
      <c r="AP36" s="258">
        <v>1.8767229999999999</v>
      </c>
      <c r="AQ36" s="258">
        <v>1.839202</v>
      </c>
      <c r="AR36" s="258">
        <v>1.8016810000000001</v>
      </c>
      <c r="AS36" s="258">
        <v>1.7545459999999999</v>
      </c>
      <c r="AT36" s="258">
        <v>1.707411</v>
      </c>
      <c r="AU36" s="258">
        <v>1.6602760000000001</v>
      </c>
      <c r="AV36" s="258">
        <v>1.6650879999999999</v>
      </c>
      <c r="AW36" s="258">
        <v>1.6699010000000001</v>
      </c>
      <c r="AX36" s="258">
        <v>1.6747129999999999</v>
      </c>
      <c r="AY36" s="258">
        <v>1.579061</v>
      </c>
      <c r="AZ36" s="258">
        <v>1.483409</v>
      </c>
      <c r="BA36" s="258">
        <v>1.3877569999999999</v>
      </c>
      <c r="BB36" s="258">
        <v>1.6481300000000001</v>
      </c>
      <c r="BC36" s="258">
        <v>1.762866</v>
      </c>
      <c r="BD36" s="258">
        <v>1.8882190000000001</v>
      </c>
      <c r="BE36" s="258">
        <v>1.8523540000000001</v>
      </c>
      <c r="BF36" s="346">
        <v>1.826395</v>
      </c>
      <c r="BG36" s="346">
        <v>1.7927949999999999</v>
      </c>
      <c r="BH36" s="346">
        <v>1.8052509999999999</v>
      </c>
      <c r="BI36" s="346">
        <v>1.8084169999999999</v>
      </c>
      <c r="BJ36" s="346">
        <v>1.8172699999999999</v>
      </c>
      <c r="BK36" s="346">
        <v>1.8057350000000001</v>
      </c>
      <c r="BL36" s="346">
        <v>1.6651739999999999</v>
      </c>
      <c r="BM36" s="346">
        <v>1.5150060000000001</v>
      </c>
      <c r="BN36" s="346">
        <v>1.633221</v>
      </c>
      <c r="BO36" s="346">
        <v>1.7497229999999999</v>
      </c>
      <c r="BP36" s="346">
        <v>1.8765780000000001</v>
      </c>
      <c r="BQ36" s="346">
        <v>1.839701</v>
      </c>
      <c r="BR36" s="346">
        <v>1.809534</v>
      </c>
      <c r="BS36" s="346">
        <v>1.778268</v>
      </c>
      <c r="BT36" s="346">
        <v>1.788125</v>
      </c>
      <c r="BU36" s="346">
        <v>1.7980339999999999</v>
      </c>
      <c r="BV36" s="346">
        <v>1.8129500000000001</v>
      </c>
    </row>
    <row r="37" spans="1:74" ht="11.1" customHeight="1" x14ac:dyDescent="0.2">
      <c r="A37" s="98" t="s">
        <v>213</v>
      </c>
      <c r="B37" s="495" t="s">
        <v>214</v>
      </c>
      <c r="C37" s="258">
        <v>0.56552400000000003</v>
      </c>
      <c r="D37" s="258">
        <v>0.54794600000000004</v>
      </c>
      <c r="E37" s="258">
        <v>0.53036899999999998</v>
      </c>
      <c r="F37" s="258">
        <v>0.52980799999999995</v>
      </c>
      <c r="G37" s="258">
        <v>0.52924800000000005</v>
      </c>
      <c r="H37" s="258">
        <v>0.52868700000000002</v>
      </c>
      <c r="I37" s="258">
        <v>0.52927599999999997</v>
      </c>
      <c r="J37" s="258">
        <v>0.529864</v>
      </c>
      <c r="K37" s="258">
        <v>0.53045299999999995</v>
      </c>
      <c r="L37" s="258">
        <v>0.51851999999999998</v>
      </c>
      <c r="M37" s="258">
        <v>0.50658700000000001</v>
      </c>
      <c r="N37" s="258">
        <v>0.49465399999999998</v>
      </c>
      <c r="O37" s="258">
        <v>0.46460699999999999</v>
      </c>
      <c r="P37" s="258">
        <v>0.43455899999999997</v>
      </c>
      <c r="Q37" s="258">
        <v>0.40451199999999998</v>
      </c>
      <c r="R37" s="258">
        <v>0.41264899999999999</v>
      </c>
      <c r="S37" s="258">
        <v>0.42078599999999999</v>
      </c>
      <c r="T37" s="258">
        <v>0.428923</v>
      </c>
      <c r="U37" s="258">
        <v>0.44002000000000002</v>
      </c>
      <c r="V37" s="258">
        <v>0.45111600000000002</v>
      </c>
      <c r="W37" s="258">
        <v>0.46221299999999998</v>
      </c>
      <c r="X37" s="258">
        <v>0.45789800000000003</v>
      </c>
      <c r="Y37" s="258">
        <v>0.45358199999999999</v>
      </c>
      <c r="Z37" s="258">
        <v>0.44926700000000003</v>
      </c>
      <c r="AA37" s="258">
        <v>0.42868800000000001</v>
      </c>
      <c r="AB37" s="258">
        <v>0.408109</v>
      </c>
      <c r="AC37" s="258">
        <v>0.38752999999999999</v>
      </c>
      <c r="AD37" s="258">
        <v>0.38698500000000002</v>
      </c>
      <c r="AE37" s="258">
        <v>0.38644099999999998</v>
      </c>
      <c r="AF37" s="258">
        <v>0.38589600000000002</v>
      </c>
      <c r="AG37" s="258">
        <v>0.38802199999999998</v>
      </c>
      <c r="AH37" s="258">
        <v>0.39014900000000002</v>
      </c>
      <c r="AI37" s="258">
        <v>0.39227499999999998</v>
      </c>
      <c r="AJ37" s="258">
        <v>0.39290399999999998</v>
      </c>
      <c r="AK37" s="258">
        <v>0.39353300000000002</v>
      </c>
      <c r="AL37" s="258">
        <v>0.39416200000000001</v>
      </c>
      <c r="AM37" s="258">
        <v>0.37343599999999999</v>
      </c>
      <c r="AN37" s="258">
        <v>0.352711</v>
      </c>
      <c r="AO37" s="258">
        <v>0.33198499999999997</v>
      </c>
      <c r="AP37" s="258">
        <v>0.33376099999999997</v>
      </c>
      <c r="AQ37" s="258">
        <v>0.335536</v>
      </c>
      <c r="AR37" s="258">
        <v>0.337312</v>
      </c>
      <c r="AS37" s="258">
        <v>0.34837400000000002</v>
      </c>
      <c r="AT37" s="258">
        <v>0.35943599999999998</v>
      </c>
      <c r="AU37" s="258">
        <v>0.37049799999999999</v>
      </c>
      <c r="AV37" s="258">
        <v>0.367425</v>
      </c>
      <c r="AW37" s="258">
        <v>0.36435099999999998</v>
      </c>
      <c r="AX37" s="258">
        <v>0.36127799999999999</v>
      </c>
      <c r="AY37" s="258">
        <v>0.352408</v>
      </c>
      <c r="AZ37" s="258">
        <v>0.34353699999999998</v>
      </c>
      <c r="BA37" s="258">
        <v>0.33466699999999999</v>
      </c>
      <c r="BB37" s="258">
        <v>0.48190040000000001</v>
      </c>
      <c r="BC37" s="258">
        <v>0.45967429999999998</v>
      </c>
      <c r="BD37" s="258">
        <v>0.43745529999999999</v>
      </c>
      <c r="BE37" s="258">
        <v>0.415238</v>
      </c>
      <c r="BF37" s="346">
        <v>0.39301970000000003</v>
      </c>
      <c r="BG37" s="346">
        <v>0.37080010000000002</v>
      </c>
      <c r="BH37" s="346">
        <v>0.34857939999999998</v>
      </c>
      <c r="BI37" s="346">
        <v>0.3263586</v>
      </c>
      <c r="BJ37" s="346">
        <v>0.30413829999999997</v>
      </c>
      <c r="BK37" s="346">
        <v>0.32499980000000001</v>
      </c>
      <c r="BL37" s="346">
        <v>0.33799699999999999</v>
      </c>
      <c r="BM37" s="346">
        <v>0.33156409999999997</v>
      </c>
      <c r="BN37" s="346">
        <v>0.33222489999999999</v>
      </c>
      <c r="BO37" s="346">
        <v>0.33268550000000002</v>
      </c>
      <c r="BP37" s="346">
        <v>0.33321119999999999</v>
      </c>
      <c r="BQ37" s="346">
        <v>0.33496219999999999</v>
      </c>
      <c r="BR37" s="346">
        <v>0.33669929999999998</v>
      </c>
      <c r="BS37" s="346">
        <v>0.33828839999999999</v>
      </c>
      <c r="BT37" s="346">
        <v>0.34017779999999997</v>
      </c>
      <c r="BU37" s="346">
        <v>0.34234340000000002</v>
      </c>
      <c r="BV37" s="346">
        <v>0.33819159999999998</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3"/>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5.54</v>
      </c>
      <c r="D41" s="261">
        <v>5.54</v>
      </c>
      <c r="E41" s="261">
        <v>5.54</v>
      </c>
      <c r="F41" s="261">
        <v>5.54</v>
      </c>
      <c r="G41" s="261">
        <v>5.54</v>
      </c>
      <c r="H41" s="261">
        <v>5.54</v>
      </c>
      <c r="I41" s="261">
        <v>5.54</v>
      </c>
      <c r="J41" s="261">
        <v>5.54</v>
      </c>
      <c r="K41" s="261">
        <v>5.54</v>
      </c>
      <c r="L41" s="261">
        <v>5.54</v>
      </c>
      <c r="M41" s="261">
        <v>5.54</v>
      </c>
      <c r="N41" s="261">
        <v>5.54</v>
      </c>
      <c r="O41" s="261">
        <v>5.96</v>
      </c>
      <c r="P41" s="261">
        <v>5.96</v>
      </c>
      <c r="Q41" s="261">
        <v>5.96</v>
      </c>
      <c r="R41" s="261">
        <v>5.96</v>
      </c>
      <c r="S41" s="261">
        <v>5.96</v>
      </c>
      <c r="T41" s="261">
        <v>5.96</v>
      </c>
      <c r="U41" s="261">
        <v>5.96</v>
      </c>
      <c r="V41" s="261">
        <v>5.96</v>
      </c>
      <c r="W41" s="261">
        <v>5.96</v>
      </c>
      <c r="X41" s="261">
        <v>5.96</v>
      </c>
      <c r="Y41" s="261">
        <v>5.96</v>
      </c>
      <c r="Z41" s="261">
        <v>5.96</v>
      </c>
      <c r="AA41" s="261">
        <v>6.28</v>
      </c>
      <c r="AB41" s="261">
        <v>6.28</v>
      </c>
      <c r="AC41" s="261">
        <v>6.28</v>
      </c>
      <c r="AD41" s="261">
        <v>6.28</v>
      </c>
      <c r="AE41" s="261">
        <v>6.28</v>
      </c>
      <c r="AF41" s="261">
        <v>6.28</v>
      </c>
      <c r="AG41" s="261">
        <v>6.28</v>
      </c>
      <c r="AH41" s="261">
        <v>6.28</v>
      </c>
      <c r="AI41" s="261">
        <v>6.28</v>
      </c>
      <c r="AJ41" s="261">
        <v>6.28</v>
      </c>
      <c r="AK41" s="261">
        <v>6.28</v>
      </c>
      <c r="AL41" s="261">
        <v>6.28</v>
      </c>
      <c r="AM41" s="261">
        <v>6.2344444444000002</v>
      </c>
      <c r="AN41" s="261">
        <v>6.2344444444000002</v>
      </c>
      <c r="AO41" s="261">
        <v>6.2344444444000002</v>
      </c>
      <c r="AP41" s="261">
        <v>6.2344444444000002</v>
      </c>
      <c r="AQ41" s="261">
        <v>6.2344444444000002</v>
      </c>
      <c r="AR41" s="261">
        <v>6.2344444444000002</v>
      </c>
      <c r="AS41" s="261">
        <v>6.2344444444000002</v>
      </c>
      <c r="AT41" s="261">
        <v>6.2344444444000002</v>
      </c>
      <c r="AU41" s="261">
        <v>6.2344444444000002</v>
      </c>
      <c r="AV41" s="261">
        <v>6.2344444444000002</v>
      </c>
      <c r="AW41" s="261">
        <v>6.2344444444000002</v>
      </c>
      <c r="AX41" s="261">
        <v>6.2344444444000002</v>
      </c>
      <c r="AY41" s="261">
        <v>6.1877777778</v>
      </c>
      <c r="AZ41" s="261">
        <v>6.1877777778</v>
      </c>
      <c r="BA41" s="261">
        <v>6.1877777778</v>
      </c>
      <c r="BB41" s="261">
        <v>6.1877777778</v>
      </c>
      <c r="BC41" s="261">
        <v>6.1877777778</v>
      </c>
      <c r="BD41" s="261">
        <v>6.1877777778</v>
      </c>
      <c r="BE41" s="261">
        <v>6.1877777778</v>
      </c>
      <c r="BF41" s="384">
        <v>6.1877779999999998</v>
      </c>
      <c r="BG41" s="384">
        <v>6.1877779999999998</v>
      </c>
      <c r="BH41" s="384">
        <v>6.1877779999999998</v>
      </c>
      <c r="BI41" s="384">
        <v>6.1877779999999998</v>
      </c>
      <c r="BJ41" s="384">
        <v>6.1877779999999998</v>
      </c>
      <c r="BK41" s="384">
        <v>6.0977779999999999</v>
      </c>
      <c r="BL41" s="384">
        <v>6.0977779999999999</v>
      </c>
      <c r="BM41" s="384">
        <v>6.0977779999999999</v>
      </c>
      <c r="BN41" s="384">
        <v>6.0977779999999999</v>
      </c>
      <c r="BO41" s="384">
        <v>6.0977779999999999</v>
      </c>
      <c r="BP41" s="384">
        <v>6.0977779999999999</v>
      </c>
      <c r="BQ41" s="384">
        <v>6.0977779999999999</v>
      </c>
      <c r="BR41" s="384">
        <v>6.0977779999999999</v>
      </c>
      <c r="BS41" s="384">
        <v>6.0977779999999999</v>
      </c>
      <c r="BT41" s="384">
        <v>6.0977779999999999</v>
      </c>
      <c r="BU41" s="384">
        <v>6.0977779999999999</v>
      </c>
      <c r="BV41" s="384">
        <v>6.0977779999999999</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735</v>
      </c>
      <c r="B43" s="200" t="s">
        <v>62</v>
      </c>
      <c r="C43" s="271">
        <v>0.25773271888999999</v>
      </c>
      <c r="D43" s="271">
        <v>0.26142857142999998</v>
      </c>
      <c r="E43" s="271">
        <v>0.25925806452</v>
      </c>
      <c r="F43" s="271">
        <v>0.26679999999999998</v>
      </c>
      <c r="G43" s="271">
        <v>0.26748847926000002</v>
      </c>
      <c r="H43" s="271">
        <v>0.26518095238</v>
      </c>
      <c r="I43" s="271">
        <v>0.26912442396000003</v>
      </c>
      <c r="J43" s="271">
        <v>0.26664976958999997</v>
      </c>
      <c r="K43" s="271">
        <v>0.26597142857</v>
      </c>
      <c r="L43" s="271">
        <v>0.26277880184000002</v>
      </c>
      <c r="M43" s="271">
        <v>0.26235714286</v>
      </c>
      <c r="N43" s="271">
        <v>0.25593087557999999</v>
      </c>
      <c r="O43" s="271">
        <v>0.26056221198000001</v>
      </c>
      <c r="P43" s="271">
        <v>0.26313775509999998</v>
      </c>
      <c r="Q43" s="271">
        <v>0.26265437788000001</v>
      </c>
      <c r="R43" s="271">
        <v>0.25745714285999999</v>
      </c>
      <c r="S43" s="271">
        <v>0.26544700460999998</v>
      </c>
      <c r="T43" s="271">
        <v>0.26558095238000001</v>
      </c>
      <c r="U43" s="271">
        <v>0.27088479262999998</v>
      </c>
      <c r="V43" s="271">
        <v>0.27330414746999998</v>
      </c>
      <c r="W43" s="271">
        <v>0.26722857143000001</v>
      </c>
      <c r="X43" s="271">
        <v>0.25998617512</v>
      </c>
      <c r="Y43" s="271">
        <v>0.26458095238000001</v>
      </c>
      <c r="Z43" s="271">
        <v>0.26270967742000001</v>
      </c>
      <c r="AA43" s="271">
        <v>0.26173732718999998</v>
      </c>
      <c r="AB43" s="271">
        <v>0.2465</v>
      </c>
      <c r="AC43" s="271">
        <v>0.23292626727999999</v>
      </c>
      <c r="AD43" s="271">
        <v>0.23733809523999999</v>
      </c>
      <c r="AE43" s="271">
        <v>0.24313364055</v>
      </c>
      <c r="AF43" s="271">
        <v>0.24679047619</v>
      </c>
      <c r="AG43" s="271">
        <v>0.24851152073999999</v>
      </c>
      <c r="AH43" s="271">
        <v>0.24896313364</v>
      </c>
      <c r="AI43" s="271">
        <v>0.24551428571</v>
      </c>
      <c r="AJ43" s="271">
        <v>0.23961751151999999</v>
      </c>
      <c r="AK43" s="271">
        <v>0.22372380952000001</v>
      </c>
      <c r="AL43" s="271">
        <v>0.21460829493</v>
      </c>
      <c r="AM43" s="271">
        <v>0.23306912442</v>
      </c>
      <c r="AN43" s="271">
        <v>0.2419408867</v>
      </c>
      <c r="AO43" s="271">
        <v>0.23995391704999999</v>
      </c>
      <c r="AP43" s="271">
        <v>0.24051428571</v>
      </c>
      <c r="AQ43" s="271">
        <v>0.25033179723999999</v>
      </c>
      <c r="AR43" s="271">
        <v>0.25108095238</v>
      </c>
      <c r="AS43" s="271">
        <v>0.24453917050999999</v>
      </c>
      <c r="AT43" s="271">
        <v>0.23815668203000001</v>
      </c>
      <c r="AU43" s="271">
        <v>0.23178571429</v>
      </c>
      <c r="AV43" s="271">
        <v>0.22693087558</v>
      </c>
      <c r="AW43" s="271">
        <v>0.22875238095</v>
      </c>
      <c r="AX43" s="271">
        <v>0.23537788018</v>
      </c>
      <c r="AY43" s="271">
        <v>0.24443317972</v>
      </c>
      <c r="AZ43" s="271">
        <v>0.25045918366999997</v>
      </c>
      <c r="BA43" s="271">
        <v>0.249</v>
      </c>
      <c r="BB43" s="271">
        <v>0.2465952381</v>
      </c>
      <c r="BC43" s="271">
        <v>0.24871889401</v>
      </c>
      <c r="BD43" s="271">
        <v>0.24690952381</v>
      </c>
      <c r="BE43" s="271">
        <v>0.25064935064999999</v>
      </c>
      <c r="BF43" s="365">
        <v>0.23317479999999999</v>
      </c>
      <c r="BG43" s="365">
        <v>0.2146595</v>
      </c>
      <c r="BH43" s="365">
        <v>0.19730239999999999</v>
      </c>
      <c r="BI43" s="365">
        <v>0.18887789999999999</v>
      </c>
      <c r="BJ43" s="365">
        <v>0.18911140000000001</v>
      </c>
      <c r="BK43" s="365">
        <v>0.23016139999999999</v>
      </c>
      <c r="BL43" s="365">
        <v>0.23623150000000001</v>
      </c>
      <c r="BM43" s="365">
        <v>0.24886639999999999</v>
      </c>
      <c r="BN43" s="365">
        <v>0.23730879999999999</v>
      </c>
      <c r="BO43" s="365">
        <v>0.24401600000000001</v>
      </c>
      <c r="BP43" s="365">
        <v>0.23846439999999999</v>
      </c>
      <c r="BQ43" s="365">
        <v>0.23093639999999999</v>
      </c>
      <c r="BR43" s="365">
        <v>0.2207334</v>
      </c>
      <c r="BS43" s="365">
        <v>0.2089396</v>
      </c>
      <c r="BT43" s="365">
        <v>0.1831778</v>
      </c>
      <c r="BU43" s="365">
        <v>0.17837320000000001</v>
      </c>
      <c r="BV43" s="365">
        <v>0.18144260000000001</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663</v>
      </c>
      <c r="B45" s="201" t="s">
        <v>60</v>
      </c>
      <c r="C45" s="215">
        <v>2.34</v>
      </c>
      <c r="D45" s="215">
        <v>2.34</v>
      </c>
      <c r="E45" s="215">
        <v>2.35</v>
      </c>
      <c r="F45" s="215">
        <v>2.37</v>
      </c>
      <c r="G45" s="215">
        <v>2.37</v>
      </c>
      <c r="H45" s="215">
        <v>2.36</v>
      </c>
      <c r="I45" s="215">
        <v>2.31</v>
      </c>
      <c r="J45" s="215">
        <v>2.33</v>
      </c>
      <c r="K45" s="215">
        <v>2.35</v>
      </c>
      <c r="L45" s="215">
        <v>2.34</v>
      </c>
      <c r="M45" s="215">
        <v>2.33</v>
      </c>
      <c r="N45" s="215">
        <v>2.34</v>
      </c>
      <c r="O45" s="215">
        <v>2.29</v>
      </c>
      <c r="P45" s="215">
        <v>2.3199999999999998</v>
      </c>
      <c r="Q45" s="215">
        <v>2.36</v>
      </c>
      <c r="R45" s="215">
        <v>2.39</v>
      </c>
      <c r="S45" s="215">
        <v>2.4</v>
      </c>
      <c r="T45" s="215">
        <v>2.38</v>
      </c>
      <c r="U45" s="215">
        <v>2.38</v>
      </c>
      <c r="V45" s="215">
        <v>2.37</v>
      </c>
      <c r="W45" s="215">
        <v>2.37</v>
      </c>
      <c r="X45" s="215">
        <v>2.31</v>
      </c>
      <c r="Y45" s="215">
        <v>2.2999999999999998</v>
      </c>
      <c r="Z45" s="215">
        <v>2.5099999999999998</v>
      </c>
      <c r="AA45" s="215">
        <v>2.29</v>
      </c>
      <c r="AB45" s="215">
        <v>2.2599999999999998</v>
      </c>
      <c r="AC45" s="215">
        <v>2.2599999999999998</v>
      </c>
      <c r="AD45" s="215">
        <v>2.23</v>
      </c>
      <c r="AE45" s="215">
        <v>2.2599999999999998</v>
      </c>
      <c r="AF45" s="215">
        <v>2.25</v>
      </c>
      <c r="AG45" s="215">
        <v>2.21</v>
      </c>
      <c r="AH45" s="215">
        <v>2.23</v>
      </c>
      <c r="AI45" s="215">
        <v>2.2200000000000002</v>
      </c>
      <c r="AJ45" s="215">
        <v>2.15</v>
      </c>
      <c r="AK45" s="215">
        <v>2.15</v>
      </c>
      <c r="AL45" s="215">
        <v>2.16</v>
      </c>
      <c r="AM45" s="215">
        <v>2.12</v>
      </c>
      <c r="AN45" s="215">
        <v>2.11</v>
      </c>
      <c r="AO45" s="215">
        <v>2.1800000000000002</v>
      </c>
      <c r="AP45" s="215">
        <v>2.16</v>
      </c>
      <c r="AQ45" s="215">
        <v>2.16</v>
      </c>
      <c r="AR45" s="215">
        <v>2.1</v>
      </c>
      <c r="AS45" s="215">
        <v>2.11</v>
      </c>
      <c r="AT45" s="215">
        <v>2.11</v>
      </c>
      <c r="AU45" s="215">
        <v>2.12</v>
      </c>
      <c r="AV45" s="215">
        <v>2.08</v>
      </c>
      <c r="AW45" s="215">
        <v>2.09</v>
      </c>
      <c r="AX45" s="215">
        <v>2.08</v>
      </c>
      <c r="AY45" s="215">
        <v>2.09</v>
      </c>
      <c r="AZ45" s="215">
        <v>2.0699999999999998</v>
      </c>
      <c r="BA45" s="215">
        <v>2.08</v>
      </c>
      <c r="BB45" s="215">
        <v>2.1192893255</v>
      </c>
      <c r="BC45" s="215">
        <v>2.1341136195999999</v>
      </c>
      <c r="BD45" s="215">
        <v>2.1668790000000002</v>
      </c>
      <c r="BE45" s="215">
        <v>2.194442</v>
      </c>
      <c r="BF45" s="386">
        <v>2.2213639999999999</v>
      </c>
      <c r="BG45" s="386">
        <v>2.1949070000000002</v>
      </c>
      <c r="BH45" s="386">
        <v>2.1800950000000001</v>
      </c>
      <c r="BI45" s="386">
        <v>2.1598619999999999</v>
      </c>
      <c r="BJ45" s="386">
        <v>2.1594609999999999</v>
      </c>
      <c r="BK45" s="386">
        <v>2.1918570000000002</v>
      </c>
      <c r="BL45" s="386">
        <v>2.1909749999999999</v>
      </c>
      <c r="BM45" s="386">
        <v>2.2086709999999998</v>
      </c>
      <c r="BN45" s="386">
        <v>2.173359</v>
      </c>
      <c r="BO45" s="386">
        <v>2.21652</v>
      </c>
      <c r="BP45" s="386">
        <v>2.1986620000000001</v>
      </c>
      <c r="BQ45" s="386">
        <v>2.2200669999999998</v>
      </c>
      <c r="BR45" s="386">
        <v>2.2522929999999999</v>
      </c>
      <c r="BS45" s="386">
        <v>2.2227830000000002</v>
      </c>
      <c r="BT45" s="386">
        <v>2.2214320000000001</v>
      </c>
      <c r="BU45" s="386">
        <v>2.1969310000000002</v>
      </c>
      <c r="BV45" s="386">
        <v>2.2343479999999998</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836" t="s">
        <v>1018</v>
      </c>
      <c r="C47" s="833"/>
      <c r="D47" s="833"/>
      <c r="E47" s="833"/>
      <c r="F47" s="833"/>
      <c r="G47" s="833"/>
      <c r="H47" s="833"/>
      <c r="I47" s="833"/>
      <c r="J47" s="833"/>
      <c r="K47" s="833"/>
      <c r="L47" s="833"/>
      <c r="M47" s="833"/>
      <c r="N47" s="833"/>
      <c r="O47" s="833"/>
      <c r="P47" s="833"/>
      <c r="Q47" s="833"/>
      <c r="AY47" s="521"/>
      <c r="AZ47" s="521"/>
      <c r="BA47" s="521"/>
      <c r="BB47" s="521"/>
      <c r="BC47" s="521"/>
      <c r="BD47" s="521"/>
      <c r="BE47" s="521"/>
      <c r="BF47" s="688"/>
      <c r="BG47" s="521"/>
      <c r="BH47" s="521"/>
      <c r="BI47" s="521"/>
      <c r="BJ47" s="521"/>
    </row>
    <row r="48" spans="1:74" s="456" customFormat="1" ht="12" customHeight="1" x14ac:dyDescent="0.2">
      <c r="A48" s="455"/>
      <c r="B48" s="869" t="s">
        <v>1085</v>
      </c>
      <c r="C48" s="823"/>
      <c r="D48" s="823"/>
      <c r="E48" s="823"/>
      <c r="F48" s="823"/>
      <c r="G48" s="823"/>
      <c r="H48" s="823"/>
      <c r="I48" s="823"/>
      <c r="J48" s="823"/>
      <c r="K48" s="823"/>
      <c r="L48" s="823"/>
      <c r="M48" s="823"/>
      <c r="N48" s="823"/>
      <c r="O48" s="823"/>
      <c r="P48" s="823"/>
      <c r="Q48" s="819"/>
      <c r="AY48" s="522"/>
      <c r="AZ48" s="522"/>
      <c r="BA48" s="522"/>
      <c r="BB48" s="522"/>
      <c r="BC48" s="522"/>
      <c r="BD48" s="522"/>
      <c r="BE48" s="522"/>
      <c r="BF48" s="689"/>
      <c r="BG48" s="522"/>
      <c r="BH48" s="522"/>
      <c r="BI48" s="522"/>
      <c r="BJ48" s="522"/>
    </row>
    <row r="49" spans="1:74" s="456" customFormat="1" ht="12" customHeight="1" x14ac:dyDescent="0.2">
      <c r="A49" s="455"/>
      <c r="B49" s="865" t="s">
        <v>1086</v>
      </c>
      <c r="C49" s="823"/>
      <c r="D49" s="823"/>
      <c r="E49" s="823"/>
      <c r="F49" s="823"/>
      <c r="G49" s="823"/>
      <c r="H49" s="823"/>
      <c r="I49" s="823"/>
      <c r="J49" s="823"/>
      <c r="K49" s="823"/>
      <c r="L49" s="823"/>
      <c r="M49" s="823"/>
      <c r="N49" s="823"/>
      <c r="O49" s="823"/>
      <c r="P49" s="823"/>
      <c r="Q49" s="819"/>
      <c r="AY49" s="522"/>
      <c r="AZ49" s="522"/>
      <c r="BA49" s="522"/>
      <c r="BB49" s="522"/>
      <c r="BC49" s="522"/>
      <c r="BD49" s="522"/>
      <c r="BE49" s="522"/>
      <c r="BF49" s="689"/>
      <c r="BG49" s="522"/>
      <c r="BH49" s="522"/>
      <c r="BI49" s="522"/>
      <c r="BJ49" s="522"/>
    </row>
    <row r="50" spans="1:74" s="456" customFormat="1" ht="12" customHeight="1" x14ac:dyDescent="0.2">
      <c r="A50" s="455"/>
      <c r="B50" s="869" t="s">
        <v>1087</v>
      </c>
      <c r="C50" s="823"/>
      <c r="D50" s="823"/>
      <c r="E50" s="823"/>
      <c r="F50" s="823"/>
      <c r="G50" s="823"/>
      <c r="H50" s="823"/>
      <c r="I50" s="823"/>
      <c r="J50" s="823"/>
      <c r="K50" s="823"/>
      <c r="L50" s="823"/>
      <c r="M50" s="823"/>
      <c r="N50" s="823"/>
      <c r="O50" s="823"/>
      <c r="P50" s="823"/>
      <c r="Q50" s="819"/>
      <c r="AY50" s="522"/>
      <c r="AZ50" s="522"/>
      <c r="BA50" s="522"/>
      <c r="BB50" s="522"/>
      <c r="BC50" s="522"/>
      <c r="BD50" s="522"/>
      <c r="BE50" s="522"/>
      <c r="BF50" s="689"/>
      <c r="BG50" s="522"/>
      <c r="BH50" s="522"/>
      <c r="BI50" s="522"/>
      <c r="BJ50" s="522"/>
    </row>
    <row r="51" spans="1:74" s="456" customFormat="1" ht="12" customHeight="1" x14ac:dyDescent="0.2">
      <c r="A51" s="455"/>
      <c r="B51" s="869" t="s">
        <v>101</v>
      </c>
      <c r="C51" s="823"/>
      <c r="D51" s="823"/>
      <c r="E51" s="823"/>
      <c r="F51" s="823"/>
      <c r="G51" s="823"/>
      <c r="H51" s="823"/>
      <c r="I51" s="823"/>
      <c r="J51" s="823"/>
      <c r="K51" s="823"/>
      <c r="L51" s="823"/>
      <c r="M51" s="823"/>
      <c r="N51" s="823"/>
      <c r="O51" s="823"/>
      <c r="P51" s="823"/>
      <c r="Q51" s="819"/>
      <c r="AY51" s="522"/>
      <c r="AZ51" s="522"/>
      <c r="BA51" s="522"/>
      <c r="BB51" s="522"/>
      <c r="BC51" s="522"/>
      <c r="BD51" s="522"/>
      <c r="BE51" s="522"/>
      <c r="BF51" s="689"/>
      <c r="BG51" s="522"/>
      <c r="BH51" s="522"/>
      <c r="BI51" s="522"/>
      <c r="BJ51" s="522"/>
    </row>
    <row r="52" spans="1:74" s="456" customFormat="1" ht="12" customHeight="1" x14ac:dyDescent="0.2">
      <c r="A52" s="455"/>
      <c r="B52" s="822" t="s">
        <v>1043</v>
      </c>
      <c r="C52" s="823"/>
      <c r="D52" s="823"/>
      <c r="E52" s="823"/>
      <c r="F52" s="823"/>
      <c r="G52" s="823"/>
      <c r="H52" s="823"/>
      <c r="I52" s="823"/>
      <c r="J52" s="823"/>
      <c r="K52" s="823"/>
      <c r="L52" s="823"/>
      <c r="M52" s="823"/>
      <c r="N52" s="823"/>
      <c r="O52" s="823"/>
      <c r="P52" s="823"/>
      <c r="Q52" s="819"/>
      <c r="AY52" s="522"/>
      <c r="AZ52" s="522"/>
      <c r="BA52" s="522"/>
      <c r="BB52" s="522"/>
      <c r="BC52" s="522"/>
      <c r="BD52" s="522"/>
      <c r="BE52" s="522"/>
      <c r="BF52" s="689"/>
      <c r="BG52" s="522"/>
      <c r="BH52" s="522"/>
      <c r="BI52" s="522"/>
      <c r="BJ52" s="522"/>
    </row>
    <row r="53" spans="1:74" s="456" customFormat="1" ht="22.35" customHeight="1" x14ac:dyDescent="0.2">
      <c r="A53" s="455"/>
      <c r="B53" s="822" t="s">
        <v>1088</v>
      </c>
      <c r="C53" s="823"/>
      <c r="D53" s="823"/>
      <c r="E53" s="823"/>
      <c r="F53" s="823"/>
      <c r="G53" s="823"/>
      <c r="H53" s="823"/>
      <c r="I53" s="823"/>
      <c r="J53" s="823"/>
      <c r="K53" s="823"/>
      <c r="L53" s="823"/>
      <c r="M53" s="823"/>
      <c r="N53" s="823"/>
      <c r="O53" s="823"/>
      <c r="P53" s="823"/>
      <c r="Q53" s="819"/>
      <c r="AY53" s="522"/>
      <c r="AZ53" s="522"/>
      <c r="BA53" s="522"/>
      <c r="BB53" s="522"/>
      <c r="BC53" s="522"/>
      <c r="BD53" s="522"/>
      <c r="BE53" s="522"/>
      <c r="BF53" s="689"/>
      <c r="BG53" s="522"/>
      <c r="BH53" s="522"/>
      <c r="BI53" s="522"/>
      <c r="BJ53" s="522"/>
    </row>
    <row r="54" spans="1:74" s="456" customFormat="1" ht="12" customHeight="1" x14ac:dyDescent="0.2">
      <c r="A54" s="455"/>
      <c r="B54" s="817" t="s">
        <v>1047</v>
      </c>
      <c r="C54" s="818"/>
      <c r="D54" s="818"/>
      <c r="E54" s="818"/>
      <c r="F54" s="818"/>
      <c r="G54" s="818"/>
      <c r="H54" s="818"/>
      <c r="I54" s="818"/>
      <c r="J54" s="818"/>
      <c r="K54" s="818"/>
      <c r="L54" s="818"/>
      <c r="M54" s="818"/>
      <c r="N54" s="818"/>
      <c r="O54" s="818"/>
      <c r="P54" s="818"/>
      <c r="Q54" s="819"/>
      <c r="AY54" s="522"/>
      <c r="AZ54" s="522"/>
      <c r="BA54" s="522"/>
      <c r="BB54" s="522"/>
      <c r="BC54" s="522"/>
      <c r="BD54" s="522"/>
      <c r="BE54" s="522"/>
      <c r="BF54" s="689"/>
      <c r="BG54" s="522"/>
      <c r="BH54" s="522"/>
      <c r="BI54" s="522"/>
      <c r="BJ54" s="522"/>
    </row>
    <row r="55" spans="1:74" s="457" customFormat="1" ht="12" customHeight="1" x14ac:dyDescent="0.2">
      <c r="A55" s="436"/>
      <c r="B55" s="839" t="s">
        <v>1156</v>
      </c>
      <c r="C55" s="819"/>
      <c r="D55" s="819"/>
      <c r="E55" s="819"/>
      <c r="F55" s="819"/>
      <c r="G55" s="819"/>
      <c r="H55" s="819"/>
      <c r="I55" s="819"/>
      <c r="J55" s="819"/>
      <c r="K55" s="819"/>
      <c r="L55" s="819"/>
      <c r="M55" s="819"/>
      <c r="N55" s="819"/>
      <c r="O55" s="819"/>
      <c r="P55" s="819"/>
      <c r="Q55" s="819"/>
      <c r="AY55" s="523"/>
      <c r="AZ55" s="523"/>
      <c r="BA55" s="523"/>
      <c r="BB55" s="523"/>
      <c r="BC55" s="523"/>
      <c r="BD55" s="523"/>
      <c r="BE55" s="523"/>
      <c r="BF55" s="690"/>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I16" sqref="BI16"/>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1" customWidth="1"/>
    <col min="59" max="62" width="6.5703125" style="380" customWidth="1"/>
    <col min="63" max="74" width="6.5703125" style="100" customWidth="1"/>
    <col min="75" max="16384" width="11" style="100"/>
  </cols>
  <sheetData>
    <row r="1" spans="1:74" ht="15.6" customHeight="1" x14ac:dyDescent="0.2">
      <c r="A1" s="825" t="s">
        <v>997</v>
      </c>
      <c r="B1" s="872" t="s">
        <v>1012</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M1" s="302"/>
    </row>
    <row r="2" spans="1:74" ht="14.1" customHeight="1" x14ac:dyDescent="0.2">
      <c r="A2" s="826"/>
      <c r="B2" s="542" t="str">
        <f>"U.S. Energy Information Administration  |  Short-Term Energy Outlook  - "&amp;Dates!D1</f>
        <v>U.S. Energy Information Administration  |  Short-Term Energy Outlook  - August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751</v>
      </c>
      <c r="B6" s="202" t="s">
        <v>589</v>
      </c>
      <c r="C6" s="214">
        <v>11.257012187999999</v>
      </c>
      <c r="D6" s="214">
        <v>11.061717145999999</v>
      </c>
      <c r="E6" s="214">
        <v>10.496736581</v>
      </c>
      <c r="F6" s="214">
        <v>9.9777622790000002</v>
      </c>
      <c r="G6" s="214">
        <v>10.392117435999999</v>
      </c>
      <c r="H6" s="214">
        <v>11.894088245000001</v>
      </c>
      <c r="I6" s="214">
        <v>12.736955512</v>
      </c>
      <c r="J6" s="214">
        <v>12.428572429000001</v>
      </c>
      <c r="K6" s="214">
        <v>11.364696722</v>
      </c>
      <c r="L6" s="214">
        <v>10.158885887</v>
      </c>
      <c r="M6" s="214">
        <v>10.484654730000001</v>
      </c>
      <c r="N6" s="214">
        <v>11.387782181</v>
      </c>
      <c r="O6" s="214">
        <v>12.169506808</v>
      </c>
      <c r="P6" s="214">
        <v>11.583872703000001</v>
      </c>
      <c r="Q6" s="214">
        <v>10.703969645999999</v>
      </c>
      <c r="R6" s="214">
        <v>9.9210195880000001</v>
      </c>
      <c r="S6" s="214">
        <v>10.474977423</v>
      </c>
      <c r="T6" s="214">
        <v>11.928134760000001</v>
      </c>
      <c r="U6" s="214">
        <v>12.44450166</v>
      </c>
      <c r="V6" s="214">
        <v>12.398101559000001</v>
      </c>
      <c r="W6" s="214">
        <v>11.329550185</v>
      </c>
      <c r="X6" s="214">
        <v>10.145870922</v>
      </c>
      <c r="Y6" s="214">
        <v>10.583166974999999</v>
      </c>
      <c r="Z6" s="214">
        <v>10.901827614</v>
      </c>
      <c r="AA6" s="214">
        <v>11.627586048</v>
      </c>
      <c r="AB6" s="214">
        <v>11.945555233</v>
      </c>
      <c r="AC6" s="214">
        <v>10.457803012999999</v>
      </c>
      <c r="AD6" s="214">
        <v>9.80444475</v>
      </c>
      <c r="AE6" s="214">
        <v>10.389900393</v>
      </c>
      <c r="AF6" s="214">
        <v>12.080306731</v>
      </c>
      <c r="AG6" s="214">
        <v>12.916737187000001</v>
      </c>
      <c r="AH6" s="214">
        <v>12.648909776</v>
      </c>
      <c r="AI6" s="214">
        <v>11.670721607000001</v>
      </c>
      <c r="AJ6" s="214">
        <v>10.068118707</v>
      </c>
      <c r="AK6" s="214">
        <v>10.021775587</v>
      </c>
      <c r="AL6" s="214">
        <v>10.465394308</v>
      </c>
      <c r="AM6" s="214">
        <v>11.378876742999999</v>
      </c>
      <c r="AN6" s="214">
        <v>10.818934952999999</v>
      </c>
      <c r="AO6" s="214">
        <v>9.8118724089999994</v>
      </c>
      <c r="AP6" s="214">
        <v>9.7611891530000001</v>
      </c>
      <c r="AQ6" s="214">
        <v>10.236683602999999</v>
      </c>
      <c r="AR6" s="214">
        <v>12.280595759000001</v>
      </c>
      <c r="AS6" s="214">
        <v>13.304822599</v>
      </c>
      <c r="AT6" s="214">
        <v>13.229460722000001</v>
      </c>
      <c r="AU6" s="214">
        <v>11.725627724000001</v>
      </c>
      <c r="AV6" s="214">
        <v>10.091239152</v>
      </c>
      <c r="AW6" s="214">
        <v>9.9142449490000004</v>
      </c>
      <c r="AX6" s="214">
        <v>11.136719564</v>
      </c>
      <c r="AY6" s="214">
        <v>11.002322059000001</v>
      </c>
      <c r="AZ6" s="214">
        <v>10.300496194000001</v>
      </c>
      <c r="BA6" s="214">
        <v>10.255922009000001</v>
      </c>
      <c r="BB6" s="214">
        <v>9.7892985498999998</v>
      </c>
      <c r="BC6" s="214">
        <v>10.361340208</v>
      </c>
      <c r="BD6" s="214">
        <v>11.90898</v>
      </c>
      <c r="BE6" s="214">
        <v>13.13213</v>
      </c>
      <c r="BF6" s="355">
        <v>12.70758</v>
      </c>
      <c r="BG6" s="355">
        <v>11.29068</v>
      </c>
      <c r="BH6" s="355">
        <v>10.07225</v>
      </c>
      <c r="BI6" s="355">
        <v>10.141579999999999</v>
      </c>
      <c r="BJ6" s="355">
        <v>11.09933</v>
      </c>
      <c r="BK6" s="355">
        <v>11.45463</v>
      </c>
      <c r="BL6" s="355">
        <v>11.203480000000001</v>
      </c>
      <c r="BM6" s="355">
        <v>10.31718</v>
      </c>
      <c r="BN6" s="355">
        <v>9.8929340000000003</v>
      </c>
      <c r="BO6" s="355">
        <v>10.65147</v>
      </c>
      <c r="BP6" s="355">
        <v>12.07696</v>
      </c>
      <c r="BQ6" s="355">
        <v>12.98218</v>
      </c>
      <c r="BR6" s="355">
        <v>12.9033</v>
      </c>
      <c r="BS6" s="355">
        <v>11.41066</v>
      </c>
      <c r="BT6" s="355">
        <v>10.16358</v>
      </c>
      <c r="BU6" s="355">
        <v>10.20458</v>
      </c>
      <c r="BV6" s="355">
        <v>11.282439999999999</v>
      </c>
    </row>
    <row r="7" spans="1:74" ht="11.1" customHeight="1" x14ac:dyDescent="0.2">
      <c r="A7" s="101" t="s">
        <v>750</v>
      </c>
      <c r="B7" s="130" t="s">
        <v>202</v>
      </c>
      <c r="C7" s="214">
        <v>10.80844301</v>
      </c>
      <c r="D7" s="214">
        <v>10.614231419999999</v>
      </c>
      <c r="E7" s="214">
        <v>10.05896596</v>
      </c>
      <c r="F7" s="214">
        <v>9.5602204480000008</v>
      </c>
      <c r="G7" s="214">
        <v>9.9686343050000001</v>
      </c>
      <c r="H7" s="214">
        <v>11.44287403</v>
      </c>
      <c r="I7" s="214">
        <v>12.26155589</v>
      </c>
      <c r="J7" s="214">
        <v>11.96590387</v>
      </c>
      <c r="K7" s="214">
        <v>10.92126979</v>
      </c>
      <c r="L7" s="214">
        <v>9.7349109449999993</v>
      </c>
      <c r="M7" s="214">
        <v>10.042910859999999</v>
      </c>
      <c r="N7" s="214">
        <v>10.927347040000001</v>
      </c>
      <c r="O7" s="214">
        <v>11.73049683</v>
      </c>
      <c r="P7" s="214">
        <v>11.15270787</v>
      </c>
      <c r="Q7" s="214">
        <v>10.28755112</v>
      </c>
      <c r="R7" s="214">
        <v>9.5151032050000008</v>
      </c>
      <c r="S7" s="214">
        <v>10.06682522</v>
      </c>
      <c r="T7" s="214">
        <v>11.49961113</v>
      </c>
      <c r="U7" s="214">
        <v>11.99410806</v>
      </c>
      <c r="V7" s="214">
        <v>11.94529693</v>
      </c>
      <c r="W7" s="214">
        <v>10.89186664</v>
      </c>
      <c r="X7" s="214">
        <v>9.7369942910000002</v>
      </c>
      <c r="Y7" s="214">
        <v>10.157933359999999</v>
      </c>
      <c r="Z7" s="214">
        <v>10.45782502</v>
      </c>
      <c r="AA7" s="214">
        <v>11.18573554</v>
      </c>
      <c r="AB7" s="214">
        <v>11.516881870000001</v>
      </c>
      <c r="AC7" s="214">
        <v>10.05614707</v>
      </c>
      <c r="AD7" s="214">
        <v>9.4065756890000003</v>
      </c>
      <c r="AE7" s="214">
        <v>9.9855526280000007</v>
      </c>
      <c r="AF7" s="214">
        <v>11.63557788</v>
      </c>
      <c r="AG7" s="214">
        <v>12.44804716</v>
      </c>
      <c r="AH7" s="214">
        <v>12.188914159999999</v>
      </c>
      <c r="AI7" s="214">
        <v>11.22058717</v>
      </c>
      <c r="AJ7" s="214">
        <v>9.6505851329999999</v>
      </c>
      <c r="AK7" s="214">
        <v>9.5850330439999993</v>
      </c>
      <c r="AL7" s="214">
        <v>10.013657309999999</v>
      </c>
      <c r="AM7" s="214">
        <v>10.935615629999999</v>
      </c>
      <c r="AN7" s="214">
        <v>10.380932189999999</v>
      </c>
      <c r="AO7" s="214">
        <v>9.3819409680000003</v>
      </c>
      <c r="AP7" s="214">
        <v>9.3400930379999991</v>
      </c>
      <c r="AQ7" s="214">
        <v>9.8149502450000004</v>
      </c>
      <c r="AR7" s="214">
        <v>11.834535410000001</v>
      </c>
      <c r="AS7" s="214">
        <v>12.850424889999999</v>
      </c>
      <c r="AT7" s="214">
        <v>12.774285969999999</v>
      </c>
      <c r="AU7" s="214">
        <v>11.28900748</v>
      </c>
      <c r="AV7" s="214">
        <v>9.6819774489999997</v>
      </c>
      <c r="AW7" s="214">
        <v>9.4828112890000007</v>
      </c>
      <c r="AX7" s="214">
        <v>10.70300709</v>
      </c>
      <c r="AY7" s="214">
        <v>10.56558001</v>
      </c>
      <c r="AZ7" s="214">
        <v>9.8604812069999994</v>
      </c>
      <c r="BA7" s="214">
        <v>9.8397673900000004</v>
      </c>
      <c r="BB7" s="214">
        <v>9.3813378209000007</v>
      </c>
      <c r="BC7" s="214">
        <v>9.9579037069999998</v>
      </c>
      <c r="BD7" s="214">
        <v>11.475389099999999</v>
      </c>
      <c r="BE7" s="214">
        <v>12.679886399999999</v>
      </c>
      <c r="BF7" s="355">
        <v>12.258039999999999</v>
      </c>
      <c r="BG7" s="355">
        <v>10.860939999999999</v>
      </c>
      <c r="BH7" s="355">
        <v>9.6690389999999997</v>
      </c>
      <c r="BI7" s="355">
        <v>9.7219730000000002</v>
      </c>
      <c r="BJ7" s="355">
        <v>10.665570000000001</v>
      </c>
      <c r="BK7" s="355">
        <v>11.02275</v>
      </c>
      <c r="BL7" s="355">
        <v>10.763920000000001</v>
      </c>
      <c r="BM7" s="355">
        <v>9.8941890000000008</v>
      </c>
      <c r="BN7" s="355">
        <v>9.4751169999999991</v>
      </c>
      <c r="BO7" s="355">
        <v>10.23235</v>
      </c>
      <c r="BP7" s="355">
        <v>11.63589</v>
      </c>
      <c r="BQ7" s="355">
        <v>12.527229999999999</v>
      </c>
      <c r="BR7" s="355">
        <v>12.44988</v>
      </c>
      <c r="BS7" s="355">
        <v>10.978009999999999</v>
      </c>
      <c r="BT7" s="355">
        <v>9.7585490000000004</v>
      </c>
      <c r="BU7" s="355">
        <v>9.7822589999999998</v>
      </c>
      <c r="BV7" s="355">
        <v>10.846410000000001</v>
      </c>
    </row>
    <row r="8" spans="1:74" ht="11.1" customHeight="1" x14ac:dyDescent="0.2">
      <c r="A8" s="101" t="s">
        <v>367</v>
      </c>
      <c r="B8" s="130" t="s">
        <v>368</v>
      </c>
      <c r="C8" s="214">
        <v>0.44856917800000001</v>
      </c>
      <c r="D8" s="214">
        <v>0.44748572599999997</v>
      </c>
      <c r="E8" s="214">
        <v>0.43777062100000003</v>
      </c>
      <c r="F8" s="214">
        <v>0.41754183099999997</v>
      </c>
      <c r="G8" s="214">
        <v>0.42348313100000001</v>
      </c>
      <c r="H8" s="214">
        <v>0.45121421499999997</v>
      </c>
      <c r="I8" s="214">
        <v>0.47539962200000002</v>
      </c>
      <c r="J8" s="214">
        <v>0.46266855899999998</v>
      </c>
      <c r="K8" s="214">
        <v>0.443426932</v>
      </c>
      <c r="L8" s="214">
        <v>0.42397494200000002</v>
      </c>
      <c r="M8" s="214">
        <v>0.44174386999999998</v>
      </c>
      <c r="N8" s="214">
        <v>0.46043514099999999</v>
      </c>
      <c r="O8" s="214">
        <v>0.43900997800000002</v>
      </c>
      <c r="P8" s="214">
        <v>0.43116483300000003</v>
      </c>
      <c r="Q8" s="214">
        <v>0.41641852600000001</v>
      </c>
      <c r="R8" s="214">
        <v>0.40591638299999999</v>
      </c>
      <c r="S8" s="214">
        <v>0.40815220299999999</v>
      </c>
      <c r="T8" s="214">
        <v>0.42852362999999999</v>
      </c>
      <c r="U8" s="214">
        <v>0.45039360000000001</v>
      </c>
      <c r="V8" s="214">
        <v>0.45280462900000001</v>
      </c>
      <c r="W8" s="214">
        <v>0.43768354500000001</v>
      </c>
      <c r="X8" s="214">
        <v>0.40887663099999999</v>
      </c>
      <c r="Y8" s="214">
        <v>0.42523361500000001</v>
      </c>
      <c r="Z8" s="214">
        <v>0.44400259399999997</v>
      </c>
      <c r="AA8" s="214">
        <v>0.44185050799999998</v>
      </c>
      <c r="AB8" s="214">
        <v>0.42867336299999997</v>
      </c>
      <c r="AC8" s="214">
        <v>0.40165594300000002</v>
      </c>
      <c r="AD8" s="214">
        <v>0.39786906100000002</v>
      </c>
      <c r="AE8" s="214">
        <v>0.40434776500000003</v>
      </c>
      <c r="AF8" s="214">
        <v>0.44472885099999998</v>
      </c>
      <c r="AG8" s="214">
        <v>0.46869002700000001</v>
      </c>
      <c r="AH8" s="214">
        <v>0.459995616</v>
      </c>
      <c r="AI8" s="214">
        <v>0.450134437</v>
      </c>
      <c r="AJ8" s="214">
        <v>0.41753357400000002</v>
      </c>
      <c r="AK8" s="214">
        <v>0.43674254299999998</v>
      </c>
      <c r="AL8" s="214">
        <v>0.451736998</v>
      </c>
      <c r="AM8" s="214">
        <v>0.44326111299999998</v>
      </c>
      <c r="AN8" s="214">
        <v>0.43800276300000002</v>
      </c>
      <c r="AO8" s="214">
        <v>0.42993144100000003</v>
      </c>
      <c r="AP8" s="214">
        <v>0.42109611499999999</v>
      </c>
      <c r="AQ8" s="214">
        <v>0.421733358</v>
      </c>
      <c r="AR8" s="214">
        <v>0.44606034900000002</v>
      </c>
      <c r="AS8" s="214">
        <v>0.45439770899999998</v>
      </c>
      <c r="AT8" s="214">
        <v>0.45517475200000002</v>
      </c>
      <c r="AU8" s="214">
        <v>0.43662024399999999</v>
      </c>
      <c r="AV8" s="214">
        <v>0.40926170299999998</v>
      </c>
      <c r="AW8" s="214">
        <v>0.43143366</v>
      </c>
      <c r="AX8" s="214">
        <v>0.43371247400000001</v>
      </c>
      <c r="AY8" s="214">
        <v>0.43674204900000002</v>
      </c>
      <c r="AZ8" s="214">
        <v>0.44001498700000002</v>
      </c>
      <c r="BA8" s="214">
        <v>0.416154619</v>
      </c>
      <c r="BB8" s="214">
        <v>0.40796072900000002</v>
      </c>
      <c r="BC8" s="214">
        <v>0.40343650086999999</v>
      </c>
      <c r="BD8" s="214">
        <v>0.4335909</v>
      </c>
      <c r="BE8" s="214">
        <v>0.45224360000000002</v>
      </c>
      <c r="BF8" s="355">
        <v>0.44954080000000002</v>
      </c>
      <c r="BG8" s="355">
        <v>0.42974200000000001</v>
      </c>
      <c r="BH8" s="355">
        <v>0.40320869999999998</v>
      </c>
      <c r="BI8" s="355">
        <v>0.41960439999999999</v>
      </c>
      <c r="BJ8" s="355">
        <v>0.43375720000000001</v>
      </c>
      <c r="BK8" s="355">
        <v>0.4318806</v>
      </c>
      <c r="BL8" s="355">
        <v>0.4395597</v>
      </c>
      <c r="BM8" s="355">
        <v>0.4229869</v>
      </c>
      <c r="BN8" s="355">
        <v>0.41781699999999999</v>
      </c>
      <c r="BO8" s="355">
        <v>0.4191182</v>
      </c>
      <c r="BP8" s="355">
        <v>0.4410714</v>
      </c>
      <c r="BQ8" s="355">
        <v>0.45495350000000001</v>
      </c>
      <c r="BR8" s="355">
        <v>0.45341999999999999</v>
      </c>
      <c r="BS8" s="355">
        <v>0.4326507</v>
      </c>
      <c r="BT8" s="355">
        <v>0.40503119999999998</v>
      </c>
      <c r="BU8" s="355">
        <v>0.42232219999999998</v>
      </c>
      <c r="BV8" s="355">
        <v>0.43603350000000002</v>
      </c>
    </row>
    <row r="9" spans="1:74" ht="11.1" customHeight="1" x14ac:dyDescent="0.2">
      <c r="A9" s="104" t="s">
        <v>752</v>
      </c>
      <c r="B9" s="130" t="s">
        <v>590</v>
      </c>
      <c r="C9" s="214">
        <v>0.139427259</v>
      </c>
      <c r="D9" s="214">
        <v>0.15165557199999999</v>
      </c>
      <c r="E9" s="214">
        <v>0.149229161</v>
      </c>
      <c r="F9" s="214">
        <v>0.13253789999999999</v>
      </c>
      <c r="G9" s="214">
        <v>0.16175251600000001</v>
      </c>
      <c r="H9" s="214">
        <v>0.1837858</v>
      </c>
      <c r="I9" s="214">
        <v>0.189415484</v>
      </c>
      <c r="J9" s="214">
        <v>0.19814364500000001</v>
      </c>
      <c r="K9" s="214">
        <v>0.16441573400000001</v>
      </c>
      <c r="L9" s="214">
        <v>0.140270742</v>
      </c>
      <c r="M9" s="214">
        <v>0.15545619999999999</v>
      </c>
      <c r="N9" s="214">
        <v>0.13607145200000001</v>
      </c>
      <c r="O9" s="214">
        <v>0.13497651599999999</v>
      </c>
      <c r="P9" s="214">
        <v>0.11230678600000001</v>
      </c>
      <c r="Q9" s="214">
        <v>0.11763480599999999</v>
      </c>
      <c r="R9" s="214">
        <v>0.115111667</v>
      </c>
      <c r="S9" s="214">
        <v>0.147216968</v>
      </c>
      <c r="T9" s="214">
        <v>0.14826890000000001</v>
      </c>
      <c r="U9" s="214">
        <v>0.169951871</v>
      </c>
      <c r="V9" s="214">
        <v>0.18757948399999999</v>
      </c>
      <c r="W9" s="214">
        <v>0.1756115</v>
      </c>
      <c r="X9" s="214">
        <v>0.142613613</v>
      </c>
      <c r="Y9" s="214">
        <v>0.15692213399999999</v>
      </c>
      <c r="Z9" s="214">
        <v>0.13841432300000001</v>
      </c>
      <c r="AA9" s="214">
        <v>0.16843451600000001</v>
      </c>
      <c r="AB9" s="214">
        <v>0.15066853599999999</v>
      </c>
      <c r="AC9" s="214">
        <v>0.18349538700000001</v>
      </c>
      <c r="AD9" s="214">
        <v>0.19809723300000001</v>
      </c>
      <c r="AE9" s="214">
        <v>0.19378441900000001</v>
      </c>
      <c r="AF9" s="214">
        <v>0.20257176599999999</v>
      </c>
      <c r="AG9" s="214">
        <v>0.201587775</v>
      </c>
      <c r="AH9" s="214">
        <v>0.21003132199999999</v>
      </c>
      <c r="AI9" s="214">
        <v>0.19674493300000001</v>
      </c>
      <c r="AJ9" s="214">
        <v>0.147221451</v>
      </c>
      <c r="AK9" s="214">
        <v>0.17291933300000001</v>
      </c>
      <c r="AL9" s="214">
        <v>0.16453748400000001</v>
      </c>
      <c r="AM9" s="214">
        <v>0.20256512900000001</v>
      </c>
      <c r="AN9" s="214">
        <v>0.17533006900000001</v>
      </c>
      <c r="AO9" s="214">
        <v>0.17195564499999999</v>
      </c>
      <c r="AP9" s="214">
        <v>0.14263083400000001</v>
      </c>
      <c r="AQ9" s="214">
        <v>0.176082129</v>
      </c>
      <c r="AR9" s="214">
        <v>0.221073933</v>
      </c>
      <c r="AS9" s="214">
        <v>0.23863635399999999</v>
      </c>
      <c r="AT9" s="214">
        <v>0.22521654799999999</v>
      </c>
      <c r="AU9" s="214">
        <v>0.193598566</v>
      </c>
      <c r="AV9" s="214">
        <v>0.166995225</v>
      </c>
      <c r="AW9" s="214">
        <v>0.2037466</v>
      </c>
      <c r="AX9" s="214">
        <v>0.207204678</v>
      </c>
      <c r="AY9" s="214">
        <v>0.21683919400000001</v>
      </c>
      <c r="AZ9" s="214">
        <v>0.18588364299999999</v>
      </c>
      <c r="BA9" s="214">
        <v>0.174766806</v>
      </c>
      <c r="BB9" s="214">
        <v>0.17681213333000001</v>
      </c>
      <c r="BC9" s="214">
        <v>0.16752287096999999</v>
      </c>
      <c r="BD9" s="214">
        <v>0.1746878</v>
      </c>
      <c r="BE9" s="214">
        <v>0.2027148</v>
      </c>
      <c r="BF9" s="355">
        <v>0.1995093</v>
      </c>
      <c r="BG9" s="355">
        <v>0.1440169</v>
      </c>
      <c r="BH9" s="355">
        <v>0.1442919</v>
      </c>
      <c r="BI9" s="355">
        <v>0.14865229999999999</v>
      </c>
      <c r="BJ9" s="355">
        <v>0.15371760000000001</v>
      </c>
      <c r="BK9" s="355">
        <v>0.16168550000000001</v>
      </c>
      <c r="BL9" s="355">
        <v>0.1539894</v>
      </c>
      <c r="BM9" s="355">
        <v>0.14472280000000001</v>
      </c>
      <c r="BN9" s="355">
        <v>0.14523759999999999</v>
      </c>
      <c r="BO9" s="355">
        <v>0.15293760000000001</v>
      </c>
      <c r="BP9" s="355">
        <v>0.1593965</v>
      </c>
      <c r="BQ9" s="355">
        <v>0.1897597</v>
      </c>
      <c r="BR9" s="355">
        <v>0.190746</v>
      </c>
      <c r="BS9" s="355">
        <v>0.1343801</v>
      </c>
      <c r="BT9" s="355">
        <v>0.1217713</v>
      </c>
      <c r="BU9" s="355">
        <v>0.12729389999999999</v>
      </c>
      <c r="BV9" s="355">
        <v>0.135683</v>
      </c>
    </row>
    <row r="10" spans="1:74" ht="11.1" customHeight="1" x14ac:dyDescent="0.2">
      <c r="A10" s="104" t="s">
        <v>753</v>
      </c>
      <c r="B10" s="130" t="s">
        <v>531</v>
      </c>
      <c r="C10" s="214">
        <v>11.396439447000001</v>
      </c>
      <c r="D10" s="214">
        <v>11.213372718</v>
      </c>
      <c r="E10" s="214">
        <v>10.645965742</v>
      </c>
      <c r="F10" s="214">
        <v>10.110300178999999</v>
      </c>
      <c r="G10" s="214">
        <v>10.553869951999999</v>
      </c>
      <c r="H10" s="214">
        <v>12.077874045</v>
      </c>
      <c r="I10" s="214">
        <v>12.926370995999999</v>
      </c>
      <c r="J10" s="214">
        <v>12.626716074000001</v>
      </c>
      <c r="K10" s="214">
        <v>11.529112456</v>
      </c>
      <c r="L10" s="214">
        <v>10.299156629000001</v>
      </c>
      <c r="M10" s="214">
        <v>10.640110930000001</v>
      </c>
      <c r="N10" s="214">
        <v>11.523853633</v>
      </c>
      <c r="O10" s="214">
        <v>12.304483324</v>
      </c>
      <c r="P10" s="214">
        <v>11.696179489</v>
      </c>
      <c r="Q10" s="214">
        <v>10.821604452000001</v>
      </c>
      <c r="R10" s="214">
        <v>10.036131255000001</v>
      </c>
      <c r="S10" s="214">
        <v>10.622194391000001</v>
      </c>
      <c r="T10" s="214">
        <v>12.07640366</v>
      </c>
      <c r="U10" s="214">
        <v>12.614453531000001</v>
      </c>
      <c r="V10" s="214">
        <v>12.585681042999999</v>
      </c>
      <c r="W10" s="214">
        <v>11.505161684999999</v>
      </c>
      <c r="X10" s="214">
        <v>10.288484535</v>
      </c>
      <c r="Y10" s="214">
        <v>10.740089108999999</v>
      </c>
      <c r="Z10" s="214">
        <v>11.040241936999999</v>
      </c>
      <c r="AA10" s="214">
        <v>11.796020564000001</v>
      </c>
      <c r="AB10" s="214">
        <v>12.096223769</v>
      </c>
      <c r="AC10" s="214">
        <v>10.6412984</v>
      </c>
      <c r="AD10" s="214">
        <v>10.002541983</v>
      </c>
      <c r="AE10" s="214">
        <v>10.583684812</v>
      </c>
      <c r="AF10" s="214">
        <v>12.282878497</v>
      </c>
      <c r="AG10" s="214">
        <v>13.118324962000001</v>
      </c>
      <c r="AH10" s="214">
        <v>12.858941098000001</v>
      </c>
      <c r="AI10" s="214">
        <v>11.867466540000001</v>
      </c>
      <c r="AJ10" s="214">
        <v>10.215340158</v>
      </c>
      <c r="AK10" s="214">
        <v>10.19469492</v>
      </c>
      <c r="AL10" s="214">
        <v>10.629931792000001</v>
      </c>
      <c r="AM10" s="214">
        <v>11.581441871999999</v>
      </c>
      <c r="AN10" s="214">
        <v>10.994265022</v>
      </c>
      <c r="AO10" s="214">
        <v>9.983828054</v>
      </c>
      <c r="AP10" s="214">
        <v>9.9038199870000003</v>
      </c>
      <c r="AQ10" s="214">
        <v>10.412765732</v>
      </c>
      <c r="AR10" s="214">
        <v>12.501669692</v>
      </c>
      <c r="AS10" s="214">
        <v>13.543458953</v>
      </c>
      <c r="AT10" s="214">
        <v>13.454677269999999</v>
      </c>
      <c r="AU10" s="214">
        <v>11.919226289999999</v>
      </c>
      <c r="AV10" s="214">
        <v>10.258234377000001</v>
      </c>
      <c r="AW10" s="214">
        <v>10.117991548999999</v>
      </c>
      <c r="AX10" s="214">
        <v>11.343924242</v>
      </c>
      <c r="AY10" s="214">
        <v>11.219161252999999</v>
      </c>
      <c r="AZ10" s="214">
        <v>10.486379836999999</v>
      </c>
      <c r="BA10" s="214">
        <v>10.430688815</v>
      </c>
      <c r="BB10" s="214">
        <v>9.9661106832000002</v>
      </c>
      <c r="BC10" s="214">
        <v>10.528863079000001</v>
      </c>
      <c r="BD10" s="214">
        <v>12.083667800000001</v>
      </c>
      <c r="BE10" s="214">
        <v>13.334844800000001</v>
      </c>
      <c r="BF10" s="355">
        <v>12.90709</v>
      </c>
      <c r="BG10" s="355">
        <v>11.434699999999999</v>
      </c>
      <c r="BH10" s="355">
        <v>10.21654</v>
      </c>
      <c r="BI10" s="355">
        <v>10.290229999999999</v>
      </c>
      <c r="BJ10" s="355">
        <v>11.25305</v>
      </c>
      <c r="BK10" s="355">
        <v>11.61632</v>
      </c>
      <c r="BL10" s="355">
        <v>11.35746</v>
      </c>
      <c r="BM10" s="355">
        <v>10.4619</v>
      </c>
      <c r="BN10" s="355">
        <v>10.038169999999999</v>
      </c>
      <c r="BO10" s="355">
        <v>10.804399999999999</v>
      </c>
      <c r="BP10" s="355">
        <v>12.236359999999999</v>
      </c>
      <c r="BQ10" s="355">
        <v>13.171939999999999</v>
      </c>
      <c r="BR10" s="355">
        <v>13.094049999999999</v>
      </c>
      <c r="BS10" s="355">
        <v>11.54504</v>
      </c>
      <c r="BT10" s="355">
        <v>10.285349999999999</v>
      </c>
      <c r="BU10" s="355">
        <v>10.33188</v>
      </c>
      <c r="BV10" s="355">
        <v>11.41813</v>
      </c>
    </row>
    <row r="11" spans="1:74" ht="11.1" customHeight="1" x14ac:dyDescent="0.2">
      <c r="A11" s="104" t="s">
        <v>10</v>
      </c>
      <c r="B11" s="130" t="s">
        <v>369</v>
      </c>
      <c r="C11" s="214">
        <v>0.65519956499999998</v>
      </c>
      <c r="D11" s="214">
        <v>0.40768842900000002</v>
      </c>
      <c r="E11" s="214">
        <v>0.67094816899999998</v>
      </c>
      <c r="F11" s="214">
        <v>0.48170866200000001</v>
      </c>
      <c r="G11" s="214">
        <v>0.84398867</v>
      </c>
      <c r="H11" s="214">
        <v>1.0055506089999999</v>
      </c>
      <c r="I11" s="214">
        <v>0.93502028400000003</v>
      </c>
      <c r="J11" s="214">
        <v>0.81182662699999997</v>
      </c>
      <c r="K11" s="214">
        <v>0.354434782</v>
      </c>
      <c r="L11" s="214">
        <v>0.428459011</v>
      </c>
      <c r="M11" s="214">
        <v>0.86637251299999996</v>
      </c>
      <c r="N11" s="214">
        <v>0.90787638599999998</v>
      </c>
      <c r="O11" s="214">
        <v>0.90832805400000005</v>
      </c>
      <c r="P11" s="214">
        <v>0.281040499</v>
      </c>
      <c r="Q11" s="214">
        <v>0.69866832300000004</v>
      </c>
      <c r="R11" s="214">
        <v>0.48049032699999999</v>
      </c>
      <c r="S11" s="214">
        <v>0.86035741499999996</v>
      </c>
      <c r="T11" s="214">
        <v>0.93748103599999999</v>
      </c>
      <c r="U11" s="214">
        <v>0.87642800700000001</v>
      </c>
      <c r="V11" s="214">
        <v>0.83394117000000001</v>
      </c>
      <c r="W11" s="214">
        <v>0.220962307</v>
      </c>
      <c r="X11" s="214">
        <v>0.35636409499999999</v>
      </c>
      <c r="Y11" s="214">
        <v>0.85005765</v>
      </c>
      <c r="Z11" s="214">
        <v>0.65962299800000002</v>
      </c>
      <c r="AA11" s="214">
        <v>0.77064054927000003</v>
      </c>
      <c r="AB11" s="214">
        <v>0.76088558920000005</v>
      </c>
      <c r="AC11" s="214">
        <v>0.43582592435</v>
      </c>
      <c r="AD11" s="214">
        <v>0.46797346912999999</v>
      </c>
      <c r="AE11" s="214">
        <v>0.93263911104999997</v>
      </c>
      <c r="AF11" s="214">
        <v>1.0094523581999999</v>
      </c>
      <c r="AG11" s="214">
        <v>0.99591316615000003</v>
      </c>
      <c r="AH11" s="214">
        <v>0.77345823157000004</v>
      </c>
      <c r="AI11" s="214">
        <v>0.37055787371999999</v>
      </c>
      <c r="AJ11" s="214">
        <v>0.29570257336</v>
      </c>
      <c r="AK11" s="214">
        <v>0.61101462239000004</v>
      </c>
      <c r="AL11" s="214">
        <v>0.63847326820999994</v>
      </c>
      <c r="AM11" s="214">
        <v>0.95740899779999999</v>
      </c>
      <c r="AN11" s="214">
        <v>0.49450811681000001</v>
      </c>
      <c r="AO11" s="214">
        <v>0.51246383693999997</v>
      </c>
      <c r="AP11" s="214">
        <v>0.66562620273999995</v>
      </c>
      <c r="AQ11" s="214">
        <v>0.98447696699999998</v>
      </c>
      <c r="AR11" s="214">
        <v>1.2593924536000001</v>
      </c>
      <c r="AS11" s="214">
        <v>1.294351676</v>
      </c>
      <c r="AT11" s="214">
        <v>0.93507210680999997</v>
      </c>
      <c r="AU11" s="214">
        <v>0.45192908874999999</v>
      </c>
      <c r="AV11" s="214">
        <v>0.47491537632000003</v>
      </c>
      <c r="AW11" s="214">
        <v>0.63986958958999995</v>
      </c>
      <c r="AX11" s="214">
        <v>1.0839101846999999</v>
      </c>
      <c r="AY11" s="214">
        <v>0.68807619727000002</v>
      </c>
      <c r="AZ11" s="214">
        <v>0.34717843155</v>
      </c>
      <c r="BA11" s="214">
        <v>0.77655128477000002</v>
      </c>
      <c r="BB11" s="214">
        <v>0.65312049371000003</v>
      </c>
      <c r="BC11" s="214">
        <v>0.85142810935000002</v>
      </c>
      <c r="BD11" s="214">
        <v>0.95920410333999995</v>
      </c>
      <c r="BE11" s="214">
        <v>1.2326998698</v>
      </c>
      <c r="BF11" s="355">
        <v>0.73827200000000004</v>
      </c>
      <c r="BG11" s="355">
        <v>0.2331259</v>
      </c>
      <c r="BH11" s="355">
        <v>0.40374100000000002</v>
      </c>
      <c r="BI11" s="355">
        <v>0.67434899999999998</v>
      </c>
      <c r="BJ11" s="355">
        <v>0.92126759999999996</v>
      </c>
      <c r="BK11" s="355">
        <v>0.67009649999999998</v>
      </c>
      <c r="BL11" s="355">
        <v>0.3885981</v>
      </c>
      <c r="BM11" s="355">
        <v>0.61519279999999998</v>
      </c>
      <c r="BN11" s="355">
        <v>0.52176549999999999</v>
      </c>
      <c r="BO11" s="355">
        <v>0.98380800000000002</v>
      </c>
      <c r="BP11" s="355">
        <v>0.98364359999999995</v>
      </c>
      <c r="BQ11" s="355">
        <v>1.0596399999999999</v>
      </c>
      <c r="BR11" s="355">
        <v>0.86182729999999996</v>
      </c>
      <c r="BS11" s="355">
        <v>0.23153309999999999</v>
      </c>
      <c r="BT11" s="355">
        <v>0.39507360000000002</v>
      </c>
      <c r="BU11" s="355">
        <v>0.67131079999999999</v>
      </c>
      <c r="BV11" s="355">
        <v>0.95160239999999996</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234"/>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758</v>
      </c>
      <c r="B14" s="130" t="s">
        <v>591</v>
      </c>
      <c r="C14" s="214">
        <v>10.344610599999999</v>
      </c>
      <c r="D14" s="214">
        <v>10.410012999999999</v>
      </c>
      <c r="E14" s="214">
        <v>9.5879364789999997</v>
      </c>
      <c r="F14" s="214">
        <v>9.259396916</v>
      </c>
      <c r="G14" s="214">
        <v>9.3354333250000003</v>
      </c>
      <c r="H14" s="214">
        <v>10.67335538</v>
      </c>
      <c r="I14" s="214">
        <v>11.57099768</v>
      </c>
      <c r="J14" s="214">
        <v>11.40579335</v>
      </c>
      <c r="K14" s="214">
        <v>10.78259521</v>
      </c>
      <c r="L14" s="214">
        <v>9.4958147969999995</v>
      </c>
      <c r="M14" s="214">
        <v>9.3831441350000002</v>
      </c>
      <c r="N14" s="214">
        <v>10.208855959999999</v>
      </c>
      <c r="O14" s="214">
        <v>11.0076862</v>
      </c>
      <c r="P14" s="214">
        <v>11.03361189</v>
      </c>
      <c r="Q14" s="214">
        <v>9.754457682</v>
      </c>
      <c r="R14" s="214">
        <v>9.1964555640000007</v>
      </c>
      <c r="S14" s="214">
        <v>9.4006731919999993</v>
      </c>
      <c r="T14" s="214">
        <v>10.75973267</v>
      </c>
      <c r="U14" s="214">
        <v>11.33948337</v>
      </c>
      <c r="V14" s="214">
        <v>11.351064259999999</v>
      </c>
      <c r="W14" s="214">
        <v>10.896904040000001</v>
      </c>
      <c r="X14" s="214">
        <v>9.5703156259999993</v>
      </c>
      <c r="Y14" s="214">
        <v>9.5137527520000003</v>
      </c>
      <c r="Z14" s="214">
        <v>9.9877320269999998</v>
      </c>
      <c r="AA14" s="214">
        <v>10.63439743</v>
      </c>
      <c r="AB14" s="214">
        <v>10.95601572</v>
      </c>
      <c r="AC14" s="214">
        <v>9.8500570720000002</v>
      </c>
      <c r="AD14" s="214">
        <v>9.1825040260000002</v>
      </c>
      <c r="AE14" s="214">
        <v>9.2932483690000005</v>
      </c>
      <c r="AF14" s="214">
        <v>10.87989659</v>
      </c>
      <c r="AG14" s="214">
        <v>11.707679580000001</v>
      </c>
      <c r="AH14" s="214">
        <v>11.678444130000001</v>
      </c>
      <c r="AI14" s="214">
        <v>11.09859584</v>
      </c>
      <c r="AJ14" s="214">
        <v>9.5501724570000004</v>
      </c>
      <c r="AK14" s="214">
        <v>9.1972176280000006</v>
      </c>
      <c r="AL14" s="214">
        <v>9.5917276279999992</v>
      </c>
      <c r="AM14" s="214">
        <v>10.23180208</v>
      </c>
      <c r="AN14" s="214">
        <v>10.11217909</v>
      </c>
      <c r="AO14" s="214">
        <v>9.0909285250000007</v>
      </c>
      <c r="AP14" s="214">
        <v>8.8655762510000002</v>
      </c>
      <c r="AQ14" s="214">
        <v>9.0551073520000003</v>
      </c>
      <c r="AR14" s="214">
        <v>10.847569480000001</v>
      </c>
      <c r="AS14" s="214">
        <v>11.847021979999999</v>
      </c>
      <c r="AT14" s="214">
        <v>12.11683229</v>
      </c>
      <c r="AU14" s="214">
        <v>11.08094275</v>
      </c>
      <c r="AV14" s="214">
        <v>9.4211734469999993</v>
      </c>
      <c r="AW14" s="214">
        <v>9.0963569890000002</v>
      </c>
      <c r="AX14" s="214">
        <v>9.8762326169999994</v>
      </c>
      <c r="AY14" s="214">
        <v>10.14462282</v>
      </c>
      <c r="AZ14" s="214">
        <v>9.7498430230000004</v>
      </c>
      <c r="BA14" s="214">
        <v>9.2858926069999992</v>
      </c>
      <c r="BB14" s="214">
        <v>8.9519958342999999</v>
      </c>
      <c r="BC14" s="214">
        <v>9.3204439925999996</v>
      </c>
      <c r="BD14" s="214">
        <v>10.740789845</v>
      </c>
      <c r="BE14" s="214">
        <v>11.701965750999999</v>
      </c>
      <c r="BF14" s="355">
        <v>11.77103</v>
      </c>
      <c r="BG14" s="355">
        <v>10.821300000000001</v>
      </c>
      <c r="BH14" s="355">
        <v>9.4560089999999999</v>
      </c>
      <c r="BI14" s="355">
        <v>9.2445839999999997</v>
      </c>
      <c r="BJ14" s="355">
        <v>9.9479570000000006</v>
      </c>
      <c r="BK14" s="355">
        <v>10.56406</v>
      </c>
      <c r="BL14" s="355">
        <v>10.57991</v>
      </c>
      <c r="BM14" s="355">
        <v>9.4724149999999998</v>
      </c>
      <c r="BN14" s="355">
        <v>9.1466899999999995</v>
      </c>
      <c r="BO14" s="355">
        <v>9.4497300000000006</v>
      </c>
      <c r="BP14" s="355">
        <v>10.86242</v>
      </c>
      <c r="BQ14" s="355">
        <v>11.70973</v>
      </c>
      <c r="BR14" s="355">
        <v>11.831</v>
      </c>
      <c r="BS14" s="355">
        <v>10.930669999999999</v>
      </c>
      <c r="BT14" s="355">
        <v>9.5318760000000005</v>
      </c>
      <c r="BU14" s="355">
        <v>9.2868619999999993</v>
      </c>
      <c r="BV14" s="355">
        <v>10.080690000000001</v>
      </c>
    </row>
    <row r="15" spans="1:74" ht="11.1" customHeight="1" x14ac:dyDescent="0.2">
      <c r="A15" s="104" t="s">
        <v>754</v>
      </c>
      <c r="B15" s="130" t="s">
        <v>525</v>
      </c>
      <c r="C15" s="214">
        <v>4.2511237780000002</v>
      </c>
      <c r="D15" s="214">
        <v>4.0397816229999997</v>
      </c>
      <c r="E15" s="214">
        <v>3.6160234029999998</v>
      </c>
      <c r="F15" s="214">
        <v>3.1846950249999999</v>
      </c>
      <c r="G15" s="214">
        <v>3.0706967139999999</v>
      </c>
      <c r="H15" s="214">
        <v>3.932736877</v>
      </c>
      <c r="I15" s="214">
        <v>4.640475769</v>
      </c>
      <c r="J15" s="214">
        <v>4.453711921</v>
      </c>
      <c r="K15" s="214">
        <v>4.0473071940000001</v>
      </c>
      <c r="L15" s="214">
        <v>3.1900972510000001</v>
      </c>
      <c r="M15" s="214">
        <v>3.2634671979999998</v>
      </c>
      <c r="N15" s="214">
        <v>4.1601955080000002</v>
      </c>
      <c r="O15" s="214">
        <v>4.7261755589999996</v>
      </c>
      <c r="P15" s="214">
        <v>4.5884056439999998</v>
      </c>
      <c r="Q15" s="214">
        <v>3.6849291759999998</v>
      </c>
      <c r="R15" s="214">
        <v>3.0763238340000001</v>
      </c>
      <c r="S15" s="214">
        <v>3.0879602519999998</v>
      </c>
      <c r="T15" s="214">
        <v>3.934967892</v>
      </c>
      <c r="U15" s="214">
        <v>4.4202570789999998</v>
      </c>
      <c r="V15" s="214">
        <v>4.3816063420000004</v>
      </c>
      <c r="W15" s="214">
        <v>4.0247115820000001</v>
      </c>
      <c r="X15" s="214">
        <v>3.1625058670000001</v>
      </c>
      <c r="Y15" s="214">
        <v>3.3161923679999998</v>
      </c>
      <c r="Z15" s="214">
        <v>3.8967941979999998</v>
      </c>
      <c r="AA15" s="214">
        <v>4.4440277029999997</v>
      </c>
      <c r="AB15" s="214">
        <v>4.4227757350000001</v>
      </c>
      <c r="AC15" s="214">
        <v>3.7795842149999999</v>
      </c>
      <c r="AD15" s="214">
        <v>3.0066395789999998</v>
      </c>
      <c r="AE15" s="214">
        <v>3.0696946089999999</v>
      </c>
      <c r="AF15" s="214">
        <v>4.0099917840000003</v>
      </c>
      <c r="AG15" s="214">
        <v>4.7109125990000003</v>
      </c>
      <c r="AH15" s="214">
        <v>4.6617788579999999</v>
      </c>
      <c r="AI15" s="214">
        <v>4.1805555429999997</v>
      </c>
      <c r="AJ15" s="214">
        <v>3.20480798</v>
      </c>
      <c r="AK15" s="214">
        <v>3.0892583070000001</v>
      </c>
      <c r="AL15" s="214">
        <v>3.6022721579999999</v>
      </c>
      <c r="AM15" s="214">
        <v>4.218188305</v>
      </c>
      <c r="AN15" s="214">
        <v>3.9938058380000001</v>
      </c>
      <c r="AO15" s="214">
        <v>3.2297707739999999</v>
      </c>
      <c r="AP15" s="214">
        <v>2.9368840669999998</v>
      </c>
      <c r="AQ15" s="214">
        <v>3.031639239</v>
      </c>
      <c r="AR15" s="214">
        <v>4.1629369040000004</v>
      </c>
      <c r="AS15" s="214">
        <v>4.9669599990000002</v>
      </c>
      <c r="AT15" s="214">
        <v>5.0274575639999997</v>
      </c>
      <c r="AU15" s="214">
        <v>4.303695899</v>
      </c>
      <c r="AV15" s="214">
        <v>3.262483171</v>
      </c>
      <c r="AW15" s="214">
        <v>3.0932422370000001</v>
      </c>
      <c r="AX15" s="214">
        <v>3.8980587949999999</v>
      </c>
      <c r="AY15" s="214">
        <v>4.1611877740000001</v>
      </c>
      <c r="AZ15" s="214">
        <v>3.612177645</v>
      </c>
      <c r="BA15" s="214">
        <v>3.3293452960000001</v>
      </c>
      <c r="BB15" s="214">
        <v>3.0260053796999999</v>
      </c>
      <c r="BC15" s="214">
        <v>3.1856969284000001</v>
      </c>
      <c r="BD15" s="214">
        <v>3.9475153700000001</v>
      </c>
      <c r="BE15" s="214">
        <v>4.7563475000000004</v>
      </c>
      <c r="BF15" s="355">
        <v>4.7710809999999997</v>
      </c>
      <c r="BG15" s="355">
        <v>4.0390480000000002</v>
      </c>
      <c r="BH15" s="355">
        <v>3.1718259999999998</v>
      </c>
      <c r="BI15" s="355">
        <v>3.163929</v>
      </c>
      <c r="BJ15" s="355">
        <v>3.954647</v>
      </c>
      <c r="BK15" s="355">
        <v>4.4411509999999996</v>
      </c>
      <c r="BL15" s="355">
        <v>4.2429300000000003</v>
      </c>
      <c r="BM15" s="355">
        <v>3.479374</v>
      </c>
      <c r="BN15" s="355">
        <v>3.0589119999999999</v>
      </c>
      <c r="BO15" s="355">
        <v>3.206283</v>
      </c>
      <c r="BP15" s="355">
        <v>4.066649</v>
      </c>
      <c r="BQ15" s="355">
        <v>4.7414759999999996</v>
      </c>
      <c r="BR15" s="355">
        <v>4.7994659999999998</v>
      </c>
      <c r="BS15" s="355">
        <v>4.1170629999999999</v>
      </c>
      <c r="BT15" s="355">
        <v>3.2197689999999999</v>
      </c>
      <c r="BU15" s="355">
        <v>3.1800959999999998</v>
      </c>
      <c r="BV15" s="355">
        <v>4.0625739999999997</v>
      </c>
    </row>
    <row r="16" spans="1:74" ht="11.1" customHeight="1" x14ac:dyDescent="0.2">
      <c r="A16" s="104" t="s">
        <v>755</v>
      </c>
      <c r="B16" s="130" t="s">
        <v>524</v>
      </c>
      <c r="C16" s="214">
        <v>3.4751208569999998</v>
      </c>
      <c r="D16" s="214">
        <v>3.607701225</v>
      </c>
      <c r="E16" s="214">
        <v>3.3552051120000002</v>
      </c>
      <c r="F16" s="214">
        <v>3.3798313929999999</v>
      </c>
      <c r="G16" s="214">
        <v>3.5058905170000001</v>
      </c>
      <c r="H16" s="214">
        <v>3.9136804289999998</v>
      </c>
      <c r="I16" s="214">
        <v>4.1067927720000004</v>
      </c>
      <c r="J16" s="214">
        <v>4.0988153010000001</v>
      </c>
      <c r="K16" s="214">
        <v>3.9469240509999999</v>
      </c>
      <c r="L16" s="214">
        <v>3.6098910169999998</v>
      </c>
      <c r="M16" s="214">
        <v>3.4461492919999999</v>
      </c>
      <c r="N16" s="214">
        <v>3.5084646770000001</v>
      </c>
      <c r="O16" s="214">
        <v>3.67309435</v>
      </c>
      <c r="P16" s="214">
        <v>3.7268800880000001</v>
      </c>
      <c r="Q16" s="214">
        <v>3.4505769910000001</v>
      </c>
      <c r="R16" s="214">
        <v>3.4152983269999999</v>
      </c>
      <c r="S16" s="214">
        <v>3.5375983500000001</v>
      </c>
      <c r="T16" s="214">
        <v>3.94741768</v>
      </c>
      <c r="U16" s="214">
        <v>4.0462628069999997</v>
      </c>
      <c r="V16" s="214">
        <v>4.0517097959999999</v>
      </c>
      <c r="W16" s="214">
        <v>4.0016270890000003</v>
      </c>
      <c r="X16" s="214">
        <v>3.6459065449999999</v>
      </c>
      <c r="Y16" s="214">
        <v>3.4748489770000002</v>
      </c>
      <c r="Z16" s="214">
        <v>3.486136916</v>
      </c>
      <c r="AA16" s="214">
        <v>3.6006341100000001</v>
      </c>
      <c r="AB16" s="214">
        <v>3.767231298</v>
      </c>
      <c r="AC16" s="214">
        <v>3.4772930190000002</v>
      </c>
      <c r="AD16" s="214">
        <v>3.4722599270000001</v>
      </c>
      <c r="AE16" s="214">
        <v>3.5292146359999998</v>
      </c>
      <c r="AF16" s="214">
        <v>3.9756707069999999</v>
      </c>
      <c r="AG16" s="214">
        <v>4.1452984930000003</v>
      </c>
      <c r="AH16" s="214">
        <v>4.1457716920000003</v>
      </c>
      <c r="AI16" s="214">
        <v>4.0731802119999996</v>
      </c>
      <c r="AJ16" s="214">
        <v>3.6394028239999998</v>
      </c>
      <c r="AK16" s="214">
        <v>3.4713413169999998</v>
      </c>
      <c r="AL16" s="214">
        <v>3.4461105619999999</v>
      </c>
      <c r="AM16" s="214">
        <v>3.5441807359999999</v>
      </c>
      <c r="AN16" s="214">
        <v>3.5474806829999999</v>
      </c>
      <c r="AO16" s="214">
        <v>3.3928951000000001</v>
      </c>
      <c r="AP16" s="214">
        <v>3.382141507</v>
      </c>
      <c r="AQ16" s="214">
        <v>3.4806558980000002</v>
      </c>
      <c r="AR16" s="214">
        <v>3.9891123999999998</v>
      </c>
      <c r="AS16" s="214">
        <v>4.1698375810000003</v>
      </c>
      <c r="AT16" s="214">
        <v>4.3250928550000003</v>
      </c>
      <c r="AU16" s="214">
        <v>4.0987098729999998</v>
      </c>
      <c r="AV16" s="214">
        <v>3.6240792119999998</v>
      </c>
      <c r="AW16" s="214">
        <v>3.481804318</v>
      </c>
      <c r="AX16" s="214">
        <v>3.5337953049999999</v>
      </c>
      <c r="AY16" s="214">
        <v>3.5233716469999998</v>
      </c>
      <c r="AZ16" s="214">
        <v>3.5527742949999999</v>
      </c>
      <c r="BA16" s="214">
        <v>3.451335056</v>
      </c>
      <c r="BB16" s="214">
        <v>3.3855196460000001</v>
      </c>
      <c r="BC16" s="214">
        <v>3.5405492038999999</v>
      </c>
      <c r="BD16" s="214">
        <v>3.9933813499999999</v>
      </c>
      <c r="BE16" s="214">
        <v>4.2228348100000002</v>
      </c>
      <c r="BF16" s="355">
        <v>4.2147079999999999</v>
      </c>
      <c r="BG16" s="355">
        <v>4.0621429999999998</v>
      </c>
      <c r="BH16" s="355">
        <v>3.6709149999999999</v>
      </c>
      <c r="BI16" s="355">
        <v>3.5044309999999999</v>
      </c>
      <c r="BJ16" s="355">
        <v>3.5182600000000002</v>
      </c>
      <c r="BK16" s="355">
        <v>3.5984600000000002</v>
      </c>
      <c r="BL16" s="355">
        <v>3.6817489999999999</v>
      </c>
      <c r="BM16" s="355">
        <v>3.454393</v>
      </c>
      <c r="BN16" s="355">
        <v>3.4638179999999998</v>
      </c>
      <c r="BO16" s="355">
        <v>3.5897019999999999</v>
      </c>
      <c r="BP16" s="355">
        <v>4.0250820000000003</v>
      </c>
      <c r="BQ16" s="355">
        <v>4.1992950000000002</v>
      </c>
      <c r="BR16" s="355">
        <v>4.2276480000000003</v>
      </c>
      <c r="BS16" s="355">
        <v>4.074846</v>
      </c>
      <c r="BT16" s="355">
        <v>3.681835</v>
      </c>
      <c r="BU16" s="355">
        <v>3.5136780000000001</v>
      </c>
      <c r="BV16" s="355">
        <v>3.5264180000000001</v>
      </c>
    </row>
    <row r="17" spans="1:74" ht="11.1" customHeight="1" x14ac:dyDescent="0.2">
      <c r="A17" s="104" t="s">
        <v>756</v>
      </c>
      <c r="B17" s="130" t="s">
        <v>523</v>
      </c>
      <c r="C17" s="214">
        <v>2.596950718</v>
      </c>
      <c r="D17" s="214">
        <v>2.7390017439999998</v>
      </c>
      <c r="E17" s="214">
        <v>2.5959480410000002</v>
      </c>
      <c r="F17" s="214">
        <v>2.673882377</v>
      </c>
      <c r="G17" s="214">
        <v>2.7386105610000002</v>
      </c>
      <c r="H17" s="214">
        <v>2.805661894</v>
      </c>
      <c r="I17" s="214">
        <v>2.8028034869999998</v>
      </c>
      <c r="J17" s="214">
        <v>2.8324634940000002</v>
      </c>
      <c r="K17" s="214">
        <v>2.767499709</v>
      </c>
      <c r="L17" s="214">
        <v>2.676766658</v>
      </c>
      <c r="M17" s="214">
        <v>2.6543857979999999</v>
      </c>
      <c r="N17" s="214">
        <v>2.5182935500000001</v>
      </c>
      <c r="O17" s="214">
        <v>2.585446675</v>
      </c>
      <c r="P17" s="214">
        <v>2.6933308720000002</v>
      </c>
      <c r="Q17" s="214">
        <v>2.5980344899999999</v>
      </c>
      <c r="R17" s="214">
        <v>2.683510885</v>
      </c>
      <c r="S17" s="214">
        <v>2.754289912</v>
      </c>
      <c r="T17" s="214">
        <v>2.857036533</v>
      </c>
      <c r="U17" s="214">
        <v>2.8521645260000001</v>
      </c>
      <c r="V17" s="214">
        <v>2.897045425</v>
      </c>
      <c r="W17" s="214">
        <v>2.8496385910000002</v>
      </c>
      <c r="X17" s="214">
        <v>2.7417473179999998</v>
      </c>
      <c r="Y17" s="214">
        <v>2.7014732119999998</v>
      </c>
      <c r="Z17" s="214">
        <v>2.5845973579999999</v>
      </c>
      <c r="AA17" s="214">
        <v>2.568032246</v>
      </c>
      <c r="AB17" s="214">
        <v>2.7410273329999999</v>
      </c>
      <c r="AC17" s="214">
        <v>2.5712614839999999</v>
      </c>
      <c r="AD17" s="214">
        <v>2.6829544219999999</v>
      </c>
      <c r="AE17" s="214">
        <v>2.6747012560000001</v>
      </c>
      <c r="AF17" s="214">
        <v>2.8739234589999998</v>
      </c>
      <c r="AG17" s="214">
        <v>2.8305595659999998</v>
      </c>
      <c r="AH17" s="214">
        <v>2.8507443289999999</v>
      </c>
      <c r="AI17" s="214">
        <v>2.8243494729999998</v>
      </c>
      <c r="AJ17" s="214">
        <v>2.6854461660000002</v>
      </c>
      <c r="AK17" s="214">
        <v>2.6164889480000002</v>
      </c>
      <c r="AL17" s="214">
        <v>2.5233671320000002</v>
      </c>
      <c r="AM17" s="214">
        <v>2.4481319959999999</v>
      </c>
      <c r="AN17" s="214">
        <v>2.5485985680000001</v>
      </c>
      <c r="AO17" s="214">
        <v>2.4485998379999998</v>
      </c>
      <c r="AP17" s="214">
        <v>2.526706479</v>
      </c>
      <c r="AQ17" s="214">
        <v>2.524052126</v>
      </c>
      <c r="AR17" s="214">
        <v>2.6744663449999999</v>
      </c>
      <c r="AS17" s="214">
        <v>2.6893100510000001</v>
      </c>
      <c r="AT17" s="214">
        <v>2.7439006930000001</v>
      </c>
      <c r="AU17" s="214">
        <v>2.6572889310000001</v>
      </c>
      <c r="AV17" s="214">
        <v>2.5148418349999999</v>
      </c>
      <c r="AW17" s="214">
        <v>2.5015848250000001</v>
      </c>
      <c r="AX17" s="214">
        <v>2.423352102</v>
      </c>
      <c r="AY17" s="214">
        <v>2.4385647050000001</v>
      </c>
      <c r="AZ17" s="214">
        <v>2.5621651430000001</v>
      </c>
      <c r="BA17" s="214">
        <v>2.4844458519999999</v>
      </c>
      <c r="BB17" s="214">
        <v>2.5208136202999998</v>
      </c>
      <c r="BC17" s="214">
        <v>2.5754061242000001</v>
      </c>
      <c r="BD17" s="214">
        <v>2.77782851</v>
      </c>
      <c r="BE17" s="214">
        <v>2.7011303899999999</v>
      </c>
      <c r="BF17" s="355">
        <v>2.7635480000000001</v>
      </c>
      <c r="BG17" s="355">
        <v>2.6978759999999999</v>
      </c>
      <c r="BH17" s="355">
        <v>2.592244</v>
      </c>
      <c r="BI17" s="355">
        <v>2.55505</v>
      </c>
      <c r="BJ17" s="355">
        <v>2.4527649999999999</v>
      </c>
      <c r="BK17" s="355">
        <v>2.5010300000000001</v>
      </c>
      <c r="BL17" s="355">
        <v>2.6308699999999998</v>
      </c>
      <c r="BM17" s="355">
        <v>2.5166949999999999</v>
      </c>
      <c r="BN17" s="355">
        <v>2.602277</v>
      </c>
      <c r="BO17" s="355">
        <v>2.632879</v>
      </c>
      <c r="BP17" s="355">
        <v>2.7485309999999998</v>
      </c>
      <c r="BQ17" s="355">
        <v>2.7466409999999999</v>
      </c>
      <c r="BR17" s="355">
        <v>2.781749</v>
      </c>
      <c r="BS17" s="355">
        <v>2.7161909999999998</v>
      </c>
      <c r="BT17" s="355">
        <v>2.6089720000000001</v>
      </c>
      <c r="BU17" s="355">
        <v>2.571685</v>
      </c>
      <c r="BV17" s="355">
        <v>2.469217</v>
      </c>
    </row>
    <row r="18" spans="1:74" ht="11.1" customHeight="1" x14ac:dyDescent="0.2">
      <c r="A18" s="104" t="s">
        <v>757</v>
      </c>
      <c r="B18" s="130" t="s">
        <v>1011</v>
      </c>
      <c r="C18" s="214">
        <v>2.1415244E-2</v>
      </c>
      <c r="D18" s="214">
        <v>2.352841E-2</v>
      </c>
      <c r="E18" s="214">
        <v>2.0759923E-2</v>
      </c>
      <c r="F18" s="214">
        <v>2.0988119999999999E-2</v>
      </c>
      <c r="G18" s="214">
        <v>2.0235533E-2</v>
      </c>
      <c r="H18" s="214">
        <v>2.1276178E-2</v>
      </c>
      <c r="I18" s="214">
        <v>2.0925653999999998E-2</v>
      </c>
      <c r="J18" s="214">
        <v>2.0802629999999999E-2</v>
      </c>
      <c r="K18" s="214">
        <v>2.0864255000000002E-2</v>
      </c>
      <c r="L18" s="214">
        <v>1.9059870999999999E-2</v>
      </c>
      <c r="M18" s="214">
        <v>1.9141847E-2</v>
      </c>
      <c r="N18" s="214">
        <v>2.1902227E-2</v>
      </c>
      <c r="O18" s="214">
        <v>2.2969618000000001E-2</v>
      </c>
      <c r="P18" s="214">
        <v>2.499529E-2</v>
      </c>
      <c r="Q18" s="214">
        <v>2.0917024999999999E-2</v>
      </c>
      <c r="R18" s="214">
        <v>2.1322516999999999E-2</v>
      </c>
      <c r="S18" s="214">
        <v>2.0824677999999999E-2</v>
      </c>
      <c r="T18" s="214">
        <v>2.0310561000000001E-2</v>
      </c>
      <c r="U18" s="214">
        <v>2.0798963E-2</v>
      </c>
      <c r="V18" s="214">
        <v>2.0702696999999999E-2</v>
      </c>
      <c r="W18" s="214">
        <v>2.0926779E-2</v>
      </c>
      <c r="X18" s="214">
        <v>2.0155895E-2</v>
      </c>
      <c r="Y18" s="214">
        <v>2.1238193999999998E-2</v>
      </c>
      <c r="Z18" s="214">
        <v>2.0203555000000002E-2</v>
      </c>
      <c r="AA18" s="214">
        <v>2.1703368000000001E-2</v>
      </c>
      <c r="AB18" s="214">
        <v>2.4981353000000001E-2</v>
      </c>
      <c r="AC18" s="214">
        <v>2.1918354000000001E-2</v>
      </c>
      <c r="AD18" s="214">
        <v>2.0650096999999999E-2</v>
      </c>
      <c r="AE18" s="214">
        <v>1.9637867999999999E-2</v>
      </c>
      <c r="AF18" s="214">
        <v>2.0310644999999999E-2</v>
      </c>
      <c r="AG18" s="214">
        <v>2.0908919000000002E-2</v>
      </c>
      <c r="AH18" s="214">
        <v>2.0149251999999999E-2</v>
      </c>
      <c r="AI18" s="214">
        <v>2.0510613E-2</v>
      </c>
      <c r="AJ18" s="214">
        <v>2.0515487999999998E-2</v>
      </c>
      <c r="AK18" s="214">
        <v>2.0129055E-2</v>
      </c>
      <c r="AL18" s="214">
        <v>1.9977776999999999E-2</v>
      </c>
      <c r="AM18" s="214">
        <v>2.1301042999999999E-2</v>
      </c>
      <c r="AN18" s="214">
        <v>2.2294003E-2</v>
      </c>
      <c r="AO18" s="214">
        <v>1.9662813000000001E-2</v>
      </c>
      <c r="AP18" s="214">
        <v>1.9844198E-2</v>
      </c>
      <c r="AQ18" s="214">
        <v>1.8760089000000001E-2</v>
      </c>
      <c r="AR18" s="214">
        <v>2.1053830999999999E-2</v>
      </c>
      <c r="AS18" s="214">
        <v>2.0914354E-2</v>
      </c>
      <c r="AT18" s="214">
        <v>2.0381179999999999E-2</v>
      </c>
      <c r="AU18" s="214">
        <v>2.1248045E-2</v>
      </c>
      <c r="AV18" s="214">
        <v>1.9769228E-2</v>
      </c>
      <c r="AW18" s="214">
        <v>1.9725609000000002E-2</v>
      </c>
      <c r="AX18" s="214">
        <v>2.1026414E-2</v>
      </c>
      <c r="AY18" s="214">
        <v>2.1498695000000002E-2</v>
      </c>
      <c r="AZ18" s="214">
        <v>2.272594E-2</v>
      </c>
      <c r="BA18" s="214">
        <v>2.0766402999999999E-2</v>
      </c>
      <c r="BB18" s="214">
        <v>1.9657188333000002E-2</v>
      </c>
      <c r="BC18" s="214">
        <v>1.8791735806E-2</v>
      </c>
      <c r="BD18" s="214">
        <v>2.2064614900000001E-2</v>
      </c>
      <c r="BE18" s="214">
        <v>2.1653050900000002E-2</v>
      </c>
      <c r="BF18" s="355">
        <v>2.16914E-2</v>
      </c>
      <c r="BG18" s="355">
        <v>2.2235600000000001E-2</v>
      </c>
      <c r="BH18" s="355">
        <v>2.1024899999999999E-2</v>
      </c>
      <c r="BI18" s="355">
        <v>2.1173899999999999E-2</v>
      </c>
      <c r="BJ18" s="355">
        <v>2.22849E-2</v>
      </c>
      <c r="BK18" s="355">
        <v>2.3420099999999999E-2</v>
      </c>
      <c r="BL18" s="355">
        <v>2.4361299999999999E-2</v>
      </c>
      <c r="BM18" s="355">
        <v>2.1952300000000001E-2</v>
      </c>
      <c r="BN18" s="355">
        <v>2.16831E-2</v>
      </c>
      <c r="BO18" s="355">
        <v>2.0866699999999998E-2</v>
      </c>
      <c r="BP18" s="355">
        <v>2.2159600000000002E-2</v>
      </c>
      <c r="BQ18" s="355">
        <v>2.2314500000000001E-2</v>
      </c>
      <c r="BR18" s="355">
        <v>2.21342E-2</v>
      </c>
      <c r="BS18" s="355">
        <v>2.25694E-2</v>
      </c>
      <c r="BT18" s="355">
        <v>2.12999E-2</v>
      </c>
      <c r="BU18" s="355">
        <v>2.1402899999999999E-2</v>
      </c>
      <c r="BV18" s="355">
        <v>2.2480199999999999E-2</v>
      </c>
    </row>
    <row r="19" spans="1:74" ht="11.1" customHeight="1" x14ac:dyDescent="0.2">
      <c r="A19" s="104" t="s">
        <v>934</v>
      </c>
      <c r="B19" s="130" t="s">
        <v>370</v>
      </c>
      <c r="C19" s="214">
        <v>0.39662927999999997</v>
      </c>
      <c r="D19" s="214">
        <v>0.39567129000000001</v>
      </c>
      <c r="E19" s="214">
        <v>0.38708109600000001</v>
      </c>
      <c r="F19" s="214">
        <v>0.36919460100000001</v>
      </c>
      <c r="G19" s="214">
        <v>0.37444795600000003</v>
      </c>
      <c r="H19" s="214">
        <v>0.39896805000000002</v>
      </c>
      <c r="I19" s="214">
        <v>0.42035303000000002</v>
      </c>
      <c r="J19" s="214">
        <v>0.40909609000000002</v>
      </c>
      <c r="K19" s="214">
        <v>0.39208246000000002</v>
      </c>
      <c r="L19" s="214">
        <v>0.374882822</v>
      </c>
      <c r="M19" s="214">
        <v>0.39059428200000001</v>
      </c>
      <c r="N19" s="214">
        <v>0.40712129000000002</v>
      </c>
      <c r="O19" s="214">
        <v>0.38846907000000003</v>
      </c>
      <c r="P19" s="214">
        <v>0.38152710000000001</v>
      </c>
      <c r="Q19" s="214">
        <v>0.36847844800000001</v>
      </c>
      <c r="R19" s="214">
        <v>0.35918536400000001</v>
      </c>
      <c r="S19" s="214">
        <v>0.36116378500000001</v>
      </c>
      <c r="T19" s="214">
        <v>0.37918995</v>
      </c>
      <c r="U19" s="214">
        <v>0.39854215999999998</v>
      </c>
      <c r="V19" s="214">
        <v>0.40067561000000002</v>
      </c>
      <c r="W19" s="214">
        <v>0.38729533999999999</v>
      </c>
      <c r="X19" s="214">
        <v>0.361804813</v>
      </c>
      <c r="Y19" s="214">
        <v>0.37627870400000002</v>
      </c>
      <c r="Z19" s="214">
        <v>0.392886913</v>
      </c>
      <c r="AA19" s="214">
        <v>0.39098258473000003</v>
      </c>
      <c r="AB19" s="214">
        <v>0.37932245980000001</v>
      </c>
      <c r="AC19" s="214">
        <v>0.35541540365000002</v>
      </c>
      <c r="AD19" s="214">
        <v>0.35206448787</v>
      </c>
      <c r="AE19" s="214">
        <v>0.35779733195000002</v>
      </c>
      <c r="AF19" s="214">
        <v>0.39352954882000002</v>
      </c>
      <c r="AG19" s="214">
        <v>0.41473221584999997</v>
      </c>
      <c r="AH19" s="214">
        <v>0.40703873642999999</v>
      </c>
      <c r="AI19" s="214">
        <v>0.39831282627999998</v>
      </c>
      <c r="AJ19" s="214">
        <v>0.36946512764</v>
      </c>
      <c r="AK19" s="214">
        <v>0.38646266960999998</v>
      </c>
      <c r="AL19" s="214">
        <v>0.39973089578999998</v>
      </c>
      <c r="AM19" s="214">
        <v>0.39223079420000001</v>
      </c>
      <c r="AN19" s="214">
        <v>0.38757781519000001</v>
      </c>
      <c r="AO19" s="214">
        <v>0.38043569206</v>
      </c>
      <c r="AP19" s="214">
        <v>0.37261753326000002</v>
      </c>
      <c r="AQ19" s="214">
        <v>0.37318141300000002</v>
      </c>
      <c r="AR19" s="214">
        <v>0.39470775844</v>
      </c>
      <c r="AS19" s="214">
        <v>0.40208529705000001</v>
      </c>
      <c r="AT19" s="214">
        <v>0.40277287318999999</v>
      </c>
      <c r="AU19" s="214">
        <v>0.38635445125000001</v>
      </c>
      <c r="AV19" s="214">
        <v>0.36214555368000001</v>
      </c>
      <c r="AW19" s="214">
        <v>0.38176497041000002</v>
      </c>
      <c r="AX19" s="214">
        <v>0.38378144034</v>
      </c>
      <c r="AY19" s="214">
        <v>0.38646223572999999</v>
      </c>
      <c r="AZ19" s="214">
        <v>0.38935838244999998</v>
      </c>
      <c r="BA19" s="214">
        <v>0.36824492323000002</v>
      </c>
      <c r="BB19" s="214">
        <v>0.36099435519</v>
      </c>
      <c r="BC19" s="214">
        <v>0.35699097686999998</v>
      </c>
      <c r="BD19" s="214">
        <v>0.38367385176000002</v>
      </c>
      <c r="BE19" s="214">
        <v>0.40017917926000002</v>
      </c>
      <c r="BF19" s="355">
        <v>0.39778750000000002</v>
      </c>
      <c r="BG19" s="355">
        <v>0.3802682</v>
      </c>
      <c r="BH19" s="355">
        <v>0.35678949999999998</v>
      </c>
      <c r="BI19" s="355">
        <v>0.37129760000000001</v>
      </c>
      <c r="BJ19" s="355">
        <v>0.38382110000000003</v>
      </c>
      <c r="BK19" s="355">
        <v>0.38216050000000001</v>
      </c>
      <c r="BL19" s="355">
        <v>0.38895560000000001</v>
      </c>
      <c r="BM19" s="355">
        <v>0.37429069999999998</v>
      </c>
      <c r="BN19" s="355">
        <v>0.36971589999999999</v>
      </c>
      <c r="BO19" s="355">
        <v>0.37086730000000001</v>
      </c>
      <c r="BP19" s="355">
        <v>0.39029320000000001</v>
      </c>
      <c r="BQ19" s="355">
        <v>0.40257710000000002</v>
      </c>
      <c r="BR19" s="355">
        <v>0.40122020000000003</v>
      </c>
      <c r="BS19" s="355">
        <v>0.38284200000000002</v>
      </c>
      <c r="BT19" s="355">
        <v>0.3584022</v>
      </c>
      <c r="BU19" s="355">
        <v>0.37370249999999999</v>
      </c>
      <c r="BV19" s="355">
        <v>0.3858354</v>
      </c>
    </row>
    <row r="20" spans="1:74" ht="11.1" customHeight="1" x14ac:dyDescent="0.2">
      <c r="A20" s="107" t="s">
        <v>759</v>
      </c>
      <c r="B20" s="203" t="s">
        <v>592</v>
      </c>
      <c r="C20" s="214">
        <v>10.74123988</v>
      </c>
      <c r="D20" s="214">
        <v>10.80568429</v>
      </c>
      <c r="E20" s="214">
        <v>9.9750175750000007</v>
      </c>
      <c r="F20" s="214">
        <v>9.6285915170000003</v>
      </c>
      <c r="G20" s="214">
        <v>9.7098812809999995</v>
      </c>
      <c r="H20" s="214">
        <v>11.072323430000001</v>
      </c>
      <c r="I20" s="214">
        <v>11.991350710000001</v>
      </c>
      <c r="J20" s="214">
        <v>11.81488944</v>
      </c>
      <c r="K20" s="214">
        <v>11.174677669999999</v>
      </c>
      <c r="L20" s="214">
        <v>9.8706976189999995</v>
      </c>
      <c r="M20" s="214">
        <v>9.7737384170000006</v>
      </c>
      <c r="N20" s="214">
        <v>10.61597725</v>
      </c>
      <c r="O20" s="214">
        <v>11.39615527</v>
      </c>
      <c r="P20" s="214">
        <v>11.415138990000001</v>
      </c>
      <c r="Q20" s="214">
        <v>10.122936129999999</v>
      </c>
      <c r="R20" s="214">
        <v>9.5556409280000008</v>
      </c>
      <c r="S20" s="214">
        <v>9.7618369769999997</v>
      </c>
      <c r="T20" s="214">
        <v>11.138922620000001</v>
      </c>
      <c r="U20" s="214">
        <v>11.73802553</v>
      </c>
      <c r="V20" s="214">
        <v>11.75173987</v>
      </c>
      <c r="W20" s="214">
        <v>11.28419938</v>
      </c>
      <c r="X20" s="214">
        <v>9.9321204390000002</v>
      </c>
      <c r="Y20" s="214">
        <v>9.8900314560000009</v>
      </c>
      <c r="Z20" s="214">
        <v>10.38061894</v>
      </c>
      <c r="AA20" s="214">
        <v>11.025380015</v>
      </c>
      <c r="AB20" s="214">
        <v>11.335338180000001</v>
      </c>
      <c r="AC20" s="214">
        <v>10.205472476000001</v>
      </c>
      <c r="AD20" s="214">
        <v>9.5345685139</v>
      </c>
      <c r="AE20" s="214">
        <v>9.6510457009999993</v>
      </c>
      <c r="AF20" s="214">
        <v>11.273426139</v>
      </c>
      <c r="AG20" s="214">
        <v>12.122411796</v>
      </c>
      <c r="AH20" s="214">
        <v>12.085482866</v>
      </c>
      <c r="AI20" s="214">
        <v>11.496908665999999</v>
      </c>
      <c r="AJ20" s="214">
        <v>9.9196375846000002</v>
      </c>
      <c r="AK20" s="214">
        <v>9.5836802976000008</v>
      </c>
      <c r="AL20" s="214">
        <v>9.9914585238000004</v>
      </c>
      <c r="AM20" s="214">
        <v>10.624032873999999</v>
      </c>
      <c r="AN20" s="214">
        <v>10.499756905</v>
      </c>
      <c r="AO20" s="214">
        <v>9.4713642170999996</v>
      </c>
      <c r="AP20" s="214">
        <v>9.2381937842999999</v>
      </c>
      <c r="AQ20" s="214">
        <v>9.4282887649999996</v>
      </c>
      <c r="AR20" s="214">
        <v>11.242277238</v>
      </c>
      <c r="AS20" s="214">
        <v>12.249107277</v>
      </c>
      <c r="AT20" s="214">
        <v>12.519605163</v>
      </c>
      <c r="AU20" s="214">
        <v>11.467297200999999</v>
      </c>
      <c r="AV20" s="214">
        <v>9.7833190007000006</v>
      </c>
      <c r="AW20" s="214">
        <v>9.4781219593999992</v>
      </c>
      <c r="AX20" s="214">
        <v>10.260014056999999</v>
      </c>
      <c r="AY20" s="214">
        <v>10.531085056</v>
      </c>
      <c r="AZ20" s="214">
        <v>10.139201405</v>
      </c>
      <c r="BA20" s="214">
        <v>9.6541375301999999</v>
      </c>
      <c r="BB20" s="214">
        <v>9.3129901895000007</v>
      </c>
      <c r="BC20" s="214">
        <v>9.6774349695000002</v>
      </c>
      <c r="BD20" s="214">
        <v>11.124463696999999</v>
      </c>
      <c r="BE20" s="214">
        <v>12.10214493</v>
      </c>
      <c r="BF20" s="355">
        <v>12.16882</v>
      </c>
      <c r="BG20" s="355">
        <v>11.20157</v>
      </c>
      <c r="BH20" s="355">
        <v>9.812799</v>
      </c>
      <c r="BI20" s="355">
        <v>9.6158809999999999</v>
      </c>
      <c r="BJ20" s="355">
        <v>10.33178</v>
      </c>
      <c r="BK20" s="355">
        <v>10.94622</v>
      </c>
      <c r="BL20" s="355">
        <v>10.968870000000001</v>
      </c>
      <c r="BM20" s="355">
        <v>9.8467059999999993</v>
      </c>
      <c r="BN20" s="355">
        <v>9.5164059999999999</v>
      </c>
      <c r="BO20" s="355">
        <v>9.8205969999999994</v>
      </c>
      <c r="BP20" s="355">
        <v>11.25272</v>
      </c>
      <c r="BQ20" s="355">
        <v>12.112299999999999</v>
      </c>
      <c r="BR20" s="355">
        <v>12.23222</v>
      </c>
      <c r="BS20" s="355">
        <v>11.313510000000001</v>
      </c>
      <c r="BT20" s="355">
        <v>9.8902780000000003</v>
      </c>
      <c r="BU20" s="355">
        <v>9.6605650000000001</v>
      </c>
      <c r="BV20" s="355">
        <v>10.466519999999999</v>
      </c>
    </row>
    <row r="21" spans="1:74" ht="11.1" customHeight="1" x14ac:dyDescent="0.2">
      <c r="A21" s="107"/>
      <c r="B21" s="108" t="s">
        <v>196</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197</v>
      </c>
      <c r="B22" s="203" t="s">
        <v>198</v>
      </c>
      <c r="C22" s="275">
        <v>1031.3646381999999</v>
      </c>
      <c r="D22" s="275">
        <v>885.24343212999997</v>
      </c>
      <c r="E22" s="275">
        <v>877.28301083999997</v>
      </c>
      <c r="F22" s="275">
        <v>747.71466203</v>
      </c>
      <c r="G22" s="275">
        <v>744.98136743999999</v>
      </c>
      <c r="H22" s="275">
        <v>923.34273834999999</v>
      </c>
      <c r="I22" s="275">
        <v>1125.8252786</v>
      </c>
      <c r="J22" s="275">
        <v>1080.5145233999999</v>
      </c>
      <c r="K22" s="275">
        <v>950.24198754999998</v>
      </c>
      <c r="L22" s="275">
        <v>773.94911757</v>
      </c>
      <c r="M22" s="275">
        <v>766.20908856999995</v>
      </c>
      <c r="N22" s="275">
        <v>1009.3045416</v>
      </c>
      <c r="O22" s="275">
        <v>1138.5682988999999</v>
      </c>
      <c r="P22" s="275">
        <v>998.40645557000005</v>
      </c>
      <c r="Q22" s="275">
        <v>887.72486126000001</v>
      </c>
      <c r="R22" s="275">
        <v>717.20093779000001</v>
      </c>
      <c r="S22" s="275">
        <v>743.91092899</v>
      </c>
      <c r="T22" s="275">
        <v>917.38152914</v>
      </c>
      <c r="U22" s="275">
        <v>1064.8704264</v>
      </c>
      <c r="V22" s="275">
        <v>1055.5591973999999</v>
      </c>
      <c r="W22" s="275">
        <v>938.30398752999997</v>
      </c>
      <c r="X22" s="275">
        <v>761.86948175999999</v>
      </c>
      <c r="Y22" s="275">
        <v>773.12285872999996</v>
      </c>
      <c r="Z22" s="275">
        <v>938.76460712000005</v>
      </c>
      <c r="AA22" s="275">
        <v>1061.2667402</v>
      </c>
      <c r="AB22" s="275">
        <v>953.97952132</v>
      </c>
      <c r="AC22" s="275">
        <v>902.59271278000006</v>
      </c>
      <c r="AD22" s="275">
        <v>694.84626473000003</v>
      </c>
      <c r="AE22" s="275">
        <v>733.06581529000005</v>
      </c>
      <c r="AF22" s="275">
        <v>926.72491669999999</v>
      </c>
      <c r="AG22" s="275">
        <v>1125.0008307000001</v>
      </c>
      <c r="AH22" s="275">
        <v>1113.2673294000001</v>
      </c>
      <c r="AI22" s="275">
        <v>966.14287387000002</v>
      </c>
      <c r="AJ22" s="275">
        <v>765.33188921999999</v>
      </c>
      <c r="AK22" s="275">
        <v>713.93977875999997</v>
      </c>
      <c r="AL22" s="275">
        <v>860.24927941999999</v>
      </c>
      <c r="AM22" s="275">
        <v>997.54389001000004</v>
      </c>
      <c r="AN22" s="275">
        <v>883.54627680999999</v>
      </c>
      <c r="AO22" s="275">
        <v>763.79665135000005</v>
      </c>
      <c r="AP22" s="275">
        <v>672.12865905000001</v>
      </c>
      <c r="AQ22" s="275">
        <v>716.94125088999999</v>
      </c>
      <c r="AR22" s="275">
        <v>952.72034374999998</v>
      </c>
      <c r="AS22" s="275">
        <v>1174.6181633000001</v>
      </c>
      <c r="AT22" s="275">
        <v>1188.9250106</v>
      </c>
      <c r="AU22" s="275">
        <v>984.93412970999998</v>
      </c>
      <c r="AV22" s="275">
        <v>771.53268622999997</v>
      </c>
      <c r="AW22" s="275">
        <v>707.91243660999999</v>
      </c>
      <c r="AX22" s="275">
        <v>921.83763577000002</v>
      </c>
      <c r="AY22" s="275">
        <v>977.84312570999998</v>
      </c>
      <c r="AZ22" s="275">
        <v>766.68560930000001</v>
      </c>
      <c r="BA22" s="275">
        <v>782.36734062000005</v>
      </c>
      <c r="BB22" s="275">
        <v>688.14685581000003</v>
      </c>
      <c r="BC22" s="275">
        <v>748.61121668999999</v>
      </c>
      <c r="BD22" s="275">
        <v>919.18299999999999</v>
      </c>
      <c r="BE22" s="275">
        <v>1131.645</v>
      </c>
      <c r="BF22" s="338">
        <v>1121.163</v>
      </c>
      <c r="BG22" s="338">
        <v>918.52380000000005</v>
      </c>
      <c r="BH22" s="338">
        <v>745.35159999999996</v>
      </c>
      <c r="BI22" s="338">
        <v>719.51220000000001</v>
      </c>
      <c r="BJ22" s="338">
        <v>929.30790000000002</v>
      </c>
      <c r="BK22" s="338">
        <v>1033.116</v>
      </c>
      <c r="BL22" s="338">
        <v>891.48889999999994</v>
      </c>
      <c r="BM22" s="338">
        <v>809.38440000000003</v>
      </c>
      <c r="BN22" s="338">
        <v>688.62099999999998</v>
      </c>
      <c r="BO22" s="338">
        <v>745.85699999999997</v>
      </c>
      <c r="BP22" s="338">
        <v>915.48230000000001</v>
      </c>
      <c r="BQ22" s="338">
        <v>1102.979</v>
      </c>
      <c r="BR22" s="338">
        <v>1116.4690000000001</v>
      </c>
      <c r="BS22" s="338">
        <v>926.83150000000001</v>
      </c>
      <c r="BT22" s="338">
        <v>748.9941</v>
      </c>
      <c r="BU22" s="338">
        <v>715.90189999999996</v>
      </c>
      <c r="BV22" s="338">
        <v>945.05039999999997</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235"/>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178.85896299999999</v>
      </c>
      <c r="D25" s="258">
        <v>175.56505300000001</v>
      </c>
      <c r="E25" s="258">
        <v>171.73636999999999</v>
      </c>
      <c r="F25" s="258">
        <v>173.014216</v>
      </c>
      <c r="G25" s="258">
        <v>177.17407700000001</v>
      </c>
      <c r="H25" s="258">
        <v>171.12356399999999</v>
      </c>
      <c r="I25" s="258">
        <v>160.019272</v>
      </c>
      <c r="J25" s="258">
        <v>154.567047</v>
      </c>
      <c r="K25" s="258">
        <v>152.693941</v>
      </c>
      <c r="L25" s="258">
        <v>154.19420600000001</v>
      </c>
      <c r="M25" s="258">
        <v>156.24880999999999</v>
      </c>
      <c r="N25" s="258">
        <v>147.88424699999999</v>
      </c>
      <c r="O25" s="258">
        <v>133.70472699999999</v>
      </c>
      <c r="P25" s="258">
        <v>119.90428300000001</v>
      </c>
      <c r="Q25" s="258">
        <v>118.260238</v>
      </c>
      <c r="R25" s="258">
        <v>128.92501799999999</v>
      </c>
      <c r="S25" s="258">
        <v>136.92056299999999</v>
      </c>
      <c r="T25" s="258">
        <v>133.479434</v>
      </c>
      <c r="U25" s="258">
        <v>125.869913</v>
      </c>
      <c r="V25" s="258">
        <v>121.36913199999999</v>
      </c>
      <c r="W25" s="258">
        <v>124.54611800000001</v>
      </c>
      <c r="X25" s="258">
        <v>136.96425400000001</v>
      </c>
      <c r="Y25" s="258">
        <v>142.59539599999999</v>
      </c>
      <c r="Z25" s="258">
        <v>151.54845399999999</v>
      </c>
      <c r="AA25" s="258">
        <v>154.389578</v>
      </c>
      <c r="AB25" s="258">
        <v>149.07128700000001</v>
      </c>
      <c r="AC25" s="258">
        <v>154.346698</v>
      </c>
      <c r="AD25" s="258">
        <v>167.06340900000001</v>
      </c>
      <c r="AE25" s="258">
        <v>172.809335</v>
      </c>
      <c r="AF25" s="258">
        <v>166.43659700000001</v>
      </c>
      <c r="AG25" s="258">
        <v>157.93807699999999</v>
      </c>
      <c r="AH25" s="258">
        <v>155.95185499999999</v>
      </c>
      <c r="AI25" s="258">
        <v>162.108619</v>
      </c>
      <c r="AJ25" s="258">
        <v>175.587987</v>
      </c>
      <c r="AK25" s="258">
        <v>188.594571</v>
      </c>
      <c r="AL25" s="258">
        <v>195.54803699999999</v>
      </c>
      <c r="AM25" s="258">
        <v>187.485511</v>
      </c>
      <c r="AN25" s="258">
        <v>187.57535100000001</v>
      </c>
      <c r="AO25" s="258">
        <v>192.26940400000001</v>
      </c>
      <c r="AP25" s="258">
        <v>193.99078800000001</v>
      </c>
      <c r="AQ25" s="258">
        <v>193.431917</v>
      </c>
      <c r="AR25" s="258">
        <v>183.24835999999999</v>
      </c>
      <c r="AS25" s="258">
        <v>169.464572</v>
      </c>
      <c r="AT25" s="258">
        <v>160.45164600000001</v>
      </c>
      <c r="AU25" s="258">
        <v>158.23836900000001</v>
      </c>
      <c r="AV25" s="258">
        <v>162.73943299999999</v>
      </c>
      <c r="AW25" s="258">
        <v>172.20803799999999</v>
      </c>
      <c r="AX25" s="258">
        <v>163.94593699999999</v>
      </c>
      <c r="AY25" s="258">
        <v>157.359163</v>
      </c>
      <c r="AZ25" s="258">
        <v>161.98478900000001</v>
      </c>
      <c r="BA25" s="258">
        <v>163.90034800000001</v>
      </c>
      <c r="BB25" s="258">
        <v>166.23613700000001</v>
      </c>
      <c r="BC25" s="258">
        <v>164.924148</v>
      </c>
      <c r="BD25" s="258">
        <v>159.13820000000001</v>
      </c>
      <c r="BE25" s="258">
        <v>149.50120000000001</v>
      </c>
      <c r="BF25" s="346">
        <v>144.08920000000001</v>
      </c>
      <c r="BG25" s="346">
        <v>142.0847</v>
      </c>
      <c r="BH25" s="346">
        <v>145.82130000000001</v>
      </c>
      <c r="BI25" s="346">
        <v>149.87880000000001</v>
      </c>
      <c r="BJ25" s="346">
        <v>145.94280000000001</v>
      </c>
      <c r="BK25" s="346">
        <v>142.0419</v>
      </c>
      <c r="BL25" s="346">
        <v>141.01179999999999</v>
      </c>
      <c r="BM25" s="346">
        <v>147.714</v>
      </c>
      <c r="BN25" s="346">
        <v>148.4502</v>
      </c>
      <c r="BO25" s="346">
        <v>149.87440000000001</v>
      </c>
      <c r="BP25" s="346">
        <v>144.6986</v>
      </c>
      <c r="BQ25" s="346">
        <v>136.67439999999999</v>
      </c>
      <c r="BR25" s="346">
        <v>131.68819999999999</v>
      </c>
      <c r="BS25" s="346">
        <v>129.25450000000001</v>
      </c>
      <c r="BT25" s="346">
        <v>133.60210000000001</v>
      </c>
      <c r="BU25" s="346">
        <v>138.4435</v>
      </c>
      <c r="BV25" s="346">
        <v>145.62299999999999</v>
      </c>
    </row>
    <row r="26" spans="1:74" ht="11.1" customHeight="1" x14ac:dyDescent="0.2">
      <c r="A26" s="107" t="s">
        <v>81</v>
      </c>
      <c r="B26" s="203" t="s">
        <v>83</v>
      </c>
      <c r="C26" s="258">
        <v>12.219094999999999</v>
      </c>
      <c r="D26" s="258">
        <v>12.024288</v>
      </c>
      <c r="E26" s="258">
        <v>12.983297</v>
      </c>
      <c r="F26" s="258">
        <v>12.531000000000001</v>
      </c>
      <c r="G26" s="258">
        <v>12.475519</v>
      </c>
      <c r="H26" s="258">
        <v>12.197537000000001</v>
      </c>
      <c r="I26" s="258">
        <v>11.76</v>
      </c>
      <c r="J26" s="258">
        <v>12.274962</v>
      </c>
      <c r="K26" s="258">
        <v>12.348831000000001</v>
      </c>
      <c r="L26" s="258">
        <v>12.514302000000001</v>
      </c>
      <c r="M26" s="258">
        <v>13.04583</v>
      </c>
      <c r="N26" s="258">
        <v>12.926384000000001</v>
      </c>
      <c r="O26" s="258">
        <v>10.056524</v>
      </c>
      <c r="P26" s="258">
        <v>10.676515999999999</v>
      </c>
      <c r="Q26" s="258">
        <v>10.606097</v>
      </c>
      <c r="R26" s="258">
        <v>10.607760000000001</v>
      </c>
      <c r="S26" s="258">
        <v>10.580579999999999</v>
      </c>
      <c r="T26" s="258">
        <v>10.659186</v>
      </c>
      <c r="U26" s="258">
        <v>10.250047</v>
      </c>
      <c r="V26" s="258">
        <v>10.460414999999999</v>
      </c>
      <c r="W26" s="258">
        <v>10.531572000000001</v>
      </c>
      <c r="X26" s="258">
        <v>10.890506</v>
      </c>
      <c r="Y26" s="258">
        <v>11.977948</v>
      </c>
      <c r="Z26" s="258">
        <v>12.763876</v>
      </c>
      <c r="AA26" s="258">
        <v>12.206533</v>
      </c>
      <c r="AB26" s="258">
        <v>9.7982139999999998</v>
      </c>
      <c r="AC26" s="258">
        <v>10.250736</v>
      </c>
      <c r="AD26" s="258">
        <v>10.152165</v>
      </c>
      <c r="AE26" s="258">
        <v>10.518329</v>
      </c>
      <c r="AF26" s="258">
        <v>10.570016000000001</v>
      </c>
      <c r="AG26" s="258">
        <v>10.263408999999999</v>
      </c>
      <c r="AH26" s="258">
        <v>10.086831</v>
      </c>
      <c r="AI26" s="258">
        <v>10.76604</v>
      </c>
      <c r="AJ26" s="258">
        <v>11.491528000000001</v>
      </c>
      <c r="AK26" s="258">
        <v>12.310199000000001</v>
      </c>
      <c r="AL26" s="258">
        <v>12.566008</v>
      </c>
      <c r="AM26" s="258">
        <v>12.274997000000001</v>
      </c>
      <c r="AN26" s="258">
        <v>11.879956</v>
      </c>
      <c r="AO26" s="258">
        <v>11.948432</v>
      </c>
      <c r="AP26" s="258">
        <v>12.187118999999999</v>
      </c>
      <c r="AQ26" s="258">
        <v>12.309115</v>
      </c>
      <c r="AR26" s="258">
        <v>12.151448</v>
      </c>
      <c r="AS26" s="258">
        <v>11.885522999999999</v>
      </c>
      <c r="AT26" s="258">
        <v>11.643515000000001</v>
      </c>
      <c r="AU26" s="258">
        <v>11.661880999999999</v>
      </c>
      <c r="AV26" s="258">
        <v>11.519076</v>
      </c>
      <c r="AW26" s="258">
        <v>11.825726</v>
      </c>
      <c r="AX26" s="258">
        <v>11.66994</v>
      </c>
      <c r="AY26" s="258">
        <v>11.839416999999999</v>
      </c>
      <c r="AZ26" s="258">
        <v>11.700836000000001</v>
      </c>
      <c r="BA26" s="258">
        <v>12.036457</v>
      </c>
      <c r="BB26" s="258">
        <v>11.824933</v>
      </c>
      <c r="BC26" s="258">
        <v>11.57522</v>
      </c>
      <c r="BD26" s="258">
        <v>11.66372</v>
      </c>
      <c r="BE26" s="258">
        <v>11.328760000000001</v>
      </c>
      <c r="BF26" s="346">
        <v>11.351900000000001</v>
      </c>
      <c r="BG26" s="346">
        <v>11.609360000000001</v>
      </c>
      <c r="BH26" s="346">
        <v>11.85422</v>
      </c>
      <c r="BI26" s="346">
        <v>12.17581</v>
      </c>
      <c r="BJ26" s="346">
        <v>12.21269</v>
      </c>
      <c r="BK26" s="346">
        <v>11.73887</v>
      </c>
      <c r="BL26" s="346">
        <v>11.8345</v>
      </c>
      <c r="BM26" s="346">
        <v>12.192589999999999</v>
      </c>
      <c r="BN26" s="346">
        <v>12.10891</v>
      </c>
      <c r="BO26" s="346">
        <v>12.075089999999999</v>
      </c>
      <c r="BP26" s="346">
        <v>12.12368</v>
      </c>
      <c r="BQ26" s="346">
        <v>11.758459999999999</v>
      </c>
      <c r="BR26" s="346">
        <v>11.77768</v>
      </c>
      <c r="BS26" s="346">
        <v>12.0284</v>
      </c>
      <c r="BT26" s="346">
        <v>12.28936</v>
      </c>
      <c r="BU26" s="346">
        <v>12.626620000000001</v>
      </c>
      <c r="BV26" s="346">
        <v>12.59098</v>
      </c>
    </row>
    <row r="27" spans="1:74" ht="11.1" customHeight="1" x14ac:dyDescent="0.2">
      <c r="A27" s="107" t="s">
        <v>82</v>
      </c>
      <c r="B27" s="203" t="s">
        <v>84</v>
      </c>
      <c r="C27" s="258">
        <v>16.430948999999998</v>
      </c>
      <c r="D27" s="258">
        <v>16.516938</v>
      </c>
      <c r="E27" s="258">
        <v>16.508486000000001</v>
      </c>
      <c r="F27" s="258">
        <v>16.322309000000001</v>
      </c>
      <c r="G27" s="258">
        <v>16.271231</v>
      </c>
      <c r="H27" s="258">
        <v>16.345048999999999</v>
      </c>
      <c r="I27" s="258">
        <v>16.259592000000001</v>
      </c>
      <c r="J27" s="258">
        <v>16.350287000000002</v>
      </c>
      <c r="K27" s="258">
        <v>16.301220000000001</v>
      </c>
      <c r="L27" s="258">
        <v>16.496969</v>
      </c>
      <c r="M27" s="258">
        <v>16.787022</v>
      </c>
      <c r="N27" s="258">
        <v>16.067637000000001</v>
      </c>
      <c r="O27" s="258">
        <v>15.057862</v>
      </c>
      <c r="P27" s="258">
        <v>16.002562999999999</v>
      </c>
      <c r="Q27" s="258">
        <v>16.147631000000001</v>
      </c>
      <c r="R27" s="258">
        <v>16.482986</v>
      </c>
      <c r="S27" s="258">
        <v>16.284594999999999</v>
      </c>
      <c r="T27" s="258">
        <v>16.583413</v>
      </c>
      <c r="U27" s="258">
        <v>16.489792000000001</v>
      </c>
      <c r="V27" s="258">
        <v>16.510366000000001</v>
      </c>
      <c r="W27" s="258">
        <v>16.863444999999999</v>
      </c>
      <c r="X27" s="258">
        <v>17.428569</v>
      </c>
      <c r="Y27" s="258">
        <v>18.165973000000001</v>
      </c>
      <c r="Z27" s="258">
        <v>18.309222999999999</v>
      </c>
      <c r="AA27" s="258">
        <v>18.216335999999998</v>
      </c>
      <c r="AB27" s="258">
        <v>16.459309999999999</v>
      </c>
      <c r="AC27" s="258">
        <v>16.995867000000001</v>
      </c>
      <c r="AD27" s="258">
        <v>17.167448</v>
      </c>
      <c r="AE27" s="258">
        <v>17.356687999999998</v>
      </c>
      <c r="AF27" s="258">
        <v>17.512678999999999</v>
      </c>
      <c r="AG27" s="258">
        <v>17.518833999999998</v>
      </c>
      <c r="AH27" s="258">
        <v>17.711565</v>
      </c>
      <c r="AI27" s="258">
        <v>18.285516000000001</v>
      </c>
      <c r="AJ27" s="258">
        <v>18.595804999999999</v>
      </c>
      <c r="AK27" s="258">
        <v>18.737691000000002</v>
      </c>
      <c r="AL27" s="258">
        <v>17.955214999999999</v>
      </c>
      <c r="AM27" s="258">
        <v>17.783377000000002</v>
      </c>
      <c r="AN27" s="258">
        <v>17.456793000000001</v>
      </c>
      <c r="AO27" s="258">
        <v>17.340512</v>
      </c>
      <c r="AP27" s="258">
        <v>17.393848999999999</v>
      </c>
      <c r="AQ27" s="258">
        <v>17.497140999999999</v>
      </c>
      <c r="AR27" s="258">
        <v>17.418648000000001</v>
      </c>
      <c r="AS27" s="258">
        <v>17.189302999999999</v>
      </c>
      <c r="AT27" s="258">
        <v>21.081973000000001</v>
      </c>
      <c r="AU27" s="258">
        <v>21.019144000000001</v>
      </c>
      <c r="AV27" s="258">
        <v>21.107021</v>
      </c>
      <c r="AW27" s="258">
        <v>17.031860000000002</v>
      </c>
      <c r="AX27" s="258">
        <v>17.056908</v>
      </c>
      <c r="AY27" s="258">
        <v>17.065367999999999</v>
      </c>
      <c r="AZ27" s="258">
        <v>16.766745</v>
      </c>
      <c r="BA27" s="258">
        <v>15.561005</v>
      </c>
      <c r="BB27" s="258">
        <v>15.492487000000001</v>
      </c>
      <c r="BC27" s="258">
        <v>15.390948</v>
      </c>
      <c r="BD27" s="258">
        <v>15.51667</v>
      </c>
      <c r="BE27" s="258">
        <v>15.516819999999999</v>
      </c>
      <c r="BF27" s="346">
        <v>15.557639999999999</v>
      </c>
      <c r="BG27" s="346">
        <v>15.68004</v>
      </c>
      <c r="BH27" s="346">
        <v>15.86354</v>
      </c>
      <c r="BI27" s="346">
        <v>16.15682</v>
      </c>
      <c r="BJ27" s="346">
        <v>16.255769999999998</v>
      </c>
      <c r="BK27" s="346">
        <v>16.352959999999999</v>
      </c>
      <c r="BL27" s="346">
        <v>16.53575</v>
      </c>
      <c r="BM27" s="346">
        <v>16.49738</v>
      </c>
      <c r="BN27" s="346">
        <v>16.419530000000002</v>
      </c>
      <c r="BO27" s="346">
        <v>16.352150000000002</v>
      </c>
      <c r="BP27" s="346">
        <v>16.427040000000002</v>
      </c>
      <c r="BQ27" s="346">
        <v>16.3795</v>
      </c>
      <c r="BR27" s="346">
        <v>16.37782</v>
      </c>
      <c r="BS27" s="346">
        <v>16.46002</v>
      </c>
      <c r="BT27" s="346">
        <v>16.6038</v>
      </c>
      <c r="BU27" s="346">
        <v>16.855329999999999</v>
      </c>
      <c r="BV27" s="346">
        <v>16.904050000000002</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235"/>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141</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235"/>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235"/>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663</v>
      </c>
      <c r="B31" s="203" t="s">
        <v>526</v>
      </c>
      <c r="C31" s="214">
        <v>2.34</v>
      </c>
      <c r="D31" s="214">
        <v>2.34</v>
      </c>
      <c r="E31" s="214">
        <v>2.35</v>
      </c>
      <c r="F31" s="214">
        <v>2.37</v>
      </c>
      <c r="G31" s="214">
        <v>2.37</v>
      </c>
      <c r="H31" s="214">
        <v>2.36</v>
      </c>
      <c r="I31" s="214">
        <v>2.31</v>
      </c>
      <c r="J31" s="214">
        <v>2.33</v>
      </c>
      <c r="K31" s="214">
        <v>2.35</v>
      </c>
      <c r="L31" s="214">
        <v>2.34</v>
      </c>
      <c r="M31" s="214">
        <v>2.33</v>
      </c>
      <c r="N31" s="214">
        <v>2.34</v>
      </c>
      <c r="O31" s="214">
        <v>2.29</v>
      </c>
      <c r="P31" s="214">
        <v>2.3199999999999998</v>
      </c>
      <c r="Q31" s="214">
        <v>2.36</v>
      </c>
      <c r="R31" s="214">
        <v>2.39</v>
      </c>
      <c r="S31" s="214">
        <v>2.4</v>
      </c>
      <c r="T31" s="214">
        <v>2.38</v>
      </c>
      <c r="U31" s="214">
        <v>2.38</v>
      </c>
      <c r="V31" s="214">
        <v>2.37</v>
      </c>
      <c r="W31" s="214">
        <v>2.37</v>
      </c>
      <c r="X31" s="214">
        <v>2.31</v>
      </c>
      <c r="Y31" s="214">
        <v>2.2999999999999998</v>
      </c>
      <c r="Z31" s="214">
        <v>2.5099999999999998</v>
      </c>
      <c r="AA31" s="214">
        <v>2.29</v>
      </c>
      <c r="AB31" s="214">
        <v>2.2599999999999998</v>
      </c>
      <c r="AC31" s="214">
        <v>2.2599999999999998</v>
      </c>
      <c r="AD31" s="214">
        <v>2.23</v>
      </c>
      <c r="AE31" s="214">
        <v>2.2599999999999998</v>
      </c>
      <c r="AF31" s="214">
        <v>2.25</v>
      </c>
      <c r="AG31" s="214">
        <v>2.21</v>
      </c>
      <c r="AH31" s="214">
        <v>2.23</v>
      </c>
      <c r="AI31" s="214">
        <v>2.2200000000000002</v>
      </c>
      <c r="AJ31" s="214">
        <v>2.15</v>
      </c>
      <c r="AK31" s="214">
        <v>2.15</v>
      </c>
      <c r="AL31" s="214">
        <v>2.16</v>
      </c>
      <c r="AM31" s="214">
        <v>2.12</v>
      </c>
      <c r="AN31" s="214">
        <v>2.11</v>
      </c>
      <c r="AO31" s="214">
        <v>2.1800000000000002</v>
      </c>
      <c r="AP31" s="214">
        <v>2.16</v>
      </c>
      <c r="AQ31" s="214">
        <v>2.16</v>
      </c>
      <c r="AR31" s="214">
        <v>2.1</v>
      </c>
      <c r="AS31" s="214">
        <v>2.11</v>
      </c>
      <c r="AT31" s="214">
        <v>2.11</v>
      </c>
      <c r="AU31" s="214">
        <v>2.12</v>
      </c>
      <c r="AV31" s="214">
        <v>2.08</v>
      </c>
      <c r="AW31" s="214">
        <v>2.09</v>
      </c>
      <c r="AX31" s="214">
        <v>2.08</v>
      </c>
      <c r="AY31" s="214">
        <v>2.09</v>
      </c>
      <c r="AZ31" s="214">
        <v>2.0699999999999998</v>
      </c>
      <c r="BA31" s="214">
        <v>2.08</v>
      </c>
      <c r="BB31" s="214">
        <v>2.1192893255</v>
      </c>
      <c r="BC31" s="214">
        <v>2.1341136195999999</v>
      </c>
      <c r="BD31" s="214">
        <v>2.1668790000000002</v>
      </c>
      <c r="BE31" s="214">
        <v>2.194442</v>
      </c>
      <c r="BF31" s="355">
        <v>2.2213639999999999</v>
      </c>
      <c r="BG31" s="355">
        <v>2.1949070000000002</v>
      </c>
      <c r="BH31" s="355">
        <v>2.1800950000000001</v>
      </c>
      <c r="BI31" s="355">
        <v>2.1598619999999999</v>
      </c>
      <c r="BJ31" s="355">
        <v>2.1594609999999999</v>
      </c>
      <c r="BK31" s="355">
        <v>2.1918570000000002</v>
      </c>
      <c r="BL31" s="355">
        <v>2.1909749999999999</v>
      </c>
      <c r="BM31" s="355">
        <v>2.2086709999999998</v>
      </c>
      <c r="BN31" s="355">
        <v>2.173359</v>
      </c>
      <c r="BO31" s="355">
        <v>2.21652</v>
      </c>
      <c r="BP31" s="355">
        <v>2.1986620000000001</v>
      </c>
      <c r="BQ31" s="355">
        <v>2.2200669999999998</v>
      </c>
      <c r="BR31" s="355">
        <v>2.2522929999999999</v>
      </c>
      <c r="BS31" s="355">
        <v>2.2227830000000002</v>
      </c>
      <c r="BT31" s="355">
        <v>2.2214320000000001</v>
      </c>
      <c r="BU31" s="355">
        <v>2.1969310000000002</v>
      </c>
      <c r="BV31" s="355">
        <v>2.2343479999999998</v>
      </c>
    </row>
    <row r="32" spans="1:74" ht="11.1" customHeight="1" x14ac:dyDescent="0.2">
      <c r="A32" s="107" t="s">
        <v>665</v>
      </c>
      <c r="B32" s="203" t="s">
        <v>593</v>
      </c>
      <c r="C32" s="214">
        <v>4.38</v>
      </c>
      <c r="D32" s="214">
        <v>4.3899999999999997</v>
      </c>
      <c r="E32" s="214">
        <v>4.3</v>
      </c>
      <c r="F32" s="214">
        <v>4.67</v>
      </c>
      <c r="G32" s="214">
        <v>4.62</v>
      </c>
      <c r="H32" s="214">
        <v>4.42</v>
      </c>
      <c r="I32" s="214">
        <v>4.2</v>
      </c>
      <c r="J32" s="214">
        <v>3.91</v>
      </c>
      <c r="K32" s="214">
        <v>4.08</v>
      </c>
      <c r="L32" s="214">
        <v>4.1100000000000003</v>
      </c>
      <c r="M32" s="214">
        <v>4.1900000000000004</v>
      </c>
      <c r="N32" s="214">
        <v>4.91</v>
      </c>
      <c r="O32" s="214">
        <v>7.02</v>
      </c>
      <c r="P32" s="214">
        <v>7.4</v>
      </c>
      <c r="Q32" s="214">
        <v>6</v>
      </c>
      <c r="R32" s="214">
        <v>5.07</v>
      </c>
      <c r="S32" s="214">
        <v>4.93</v>
      </c>
      <c r="T32" s="214">
        <v>4.84</v>
      </c>
      <c r="U32" s="214">
        <v>4.43</v>
      </c>
      <c r="V32" s="214">
        <v>4.12</v>
      </c>
      <c r="W32" s="214">
        <v>4.2</v>
      </c>
      <c r="X32" s="214">
        <v>4.0999999999999996</v>
      </c>
      <c r="Y32" s="214">
        <v>4.4800000000000004</v>
      </c>
      <c r="Z32" s="214">
        <v>4.3600000000000003</v>
      </c>
      <c r="AA32" s="214">
        <v>4.1100000000000003</v>
      </c>
      <c r="AB32" s="214">
        <v>4.7</v>
      </c>
      <c r="AC32" s="214">
        <v>3.55</v>
      </c>
      <c r="AD32" s="214">
        <v>3.1</v>
      </c>
      <c r="AE32" s="214">
        <v>3.14</v>
      </c>
      <c r="AF32" s="214">
        <v>3.12</v>
      </c>
      <c r="AG32" s="214">
        <v>3.11</v>
      </c>
      <c r="AH32" s="214">
        <v>3.11</v>
      </c>
      <c r="AI32" s="214">
        <v>3.06</v>
      </c>
      <c r="AJ32" s="214">
        <v>2.92</v>
      </c>
      <c r="AK32" s="214">
        <v>2.65</v>
      </c>
      <c r="AL32" s="214">
        <v>2.59</v>
      </c>
      <c r="AM32" s="214">
        <v>3.01</v>
      </c>
      <c r="AN32" s="214">
        <v>2.7</v>
      </c>
      <c r="AO32" s="214">
        <v>2.23</v>
      </c>
      <c r="AP32" s="214">
        <v>2.42</v>
      </c>
      <c r="AQ32" s="214">
        <v>2.4</v>
      </c>
      <c r="AR32" s="214">
        <v>2.67</v>
      </c>
      <c r="AS32" s="214">
        <v>2.97</v>
      </c>
      <c r="AT32" s="214">
        <v>2.96</v>
      </c>
      <c r="AU32" s="214">
        <v>3.08</v>
      </c>
      <c r="AV32" s="214">
        <v>3.13</v>
      </c>
      <c r="AW32" s="214">
        <v>3.02</v>
      </c>
      <c r="AX32" s="214">
        <v>3.96</v>
      </c>
      <c r="AY32" s="214">
        <v>4.12</v>
      </c>
      <c r="AZ32" s="214">
        <v>3.58</v>
      </c>
      <c r="BA32" s="214">
        <v>3.36</v>
      </c>
      <c r="BB32" s="214">
        <v>3.3731322965000001</v>
      </c>
      <c r="BC32" s="214">
        <v>3.4923018007</v>
      </c>
      <c r="BD32" s="214">
        <v>3.2100339999999998</v>
      </c>
      <c r="BE32" s="214">
        <v>3.2503329999999999</v>
      </c>
      <c r="BF32" s="355">
        <v>3.2400679999999999</v>
      </c>
      <c r="BG32" s="355">
        <v>3.3314859999999999</v>
      </c>
      <c r="BH32" s="355">
        <v>3.4825550000000001</v>
      </c>
      <c r="BI32" s="355">
        <v>3.7061700000000002</v>
      </c>
      <c r="BJ32" s="355">
        <v>4.056711</v>
      </c>
      <c r="BK32" s="355">
        <v>4.3139779999999996</v>
      </c>
      <c r="BL32" s="355">
        <v>4.3375149999999998</v>
      </c>
      <c r="BM32" s="355">
        <v>4.0722639999999997</v>
      </c>
      <c r="BN32" s="355">
        <v>3.812208</v>
      </c>
      <c r="BO32" s="355">
        <v>3.6323590000000001</v>
      </c>
      <c r="BP32" s="355">
        <v>3.5582410000000002</v>
      </c>
      <c r="BQ32" s="355">
        <v>3.4800779999999998</v>
      </c>
      <c r="BR32" s="355">
        <v>3.469579</v>
      </c>
      <c r="BS32" s="355">
        <v>3.593912</v>
      </c>
      <c r="BT32" s="355">
        <v>3.774305</v>
      </c>
      <c r="BU32" s="355">
        <v>3.9969990000000002</v>
      </c>
      <c r="BV32" s="355">
        <v>4.3483650000000003</v>
      </c>
    </row>
    <row r="33" spans="1:74" ht="11.1" customHeight="1" x14ac:dyDescent="0.2">
      <c r="A33" s="52" t="s">
        <v>664</v>
      </c>
      <c r="B33" s="203" t="s">
        <v>535</v>
      </c>
      <c r="C33" s="214">
        <v>19.13</v>
      </c>
      <c r="D33" s="214">
        <v>19.7</v>
      </c>
      <c r="E33" s="214">
        <v>19.38</v>
      </c>
      <c r="F33" s="214">
        <v>20.23</v>
      </c>
      <c r="G33" s="214">
        <v>19.53</v>
      </c>
      <c r="H33" s="214">
        <v>19.670000000000002</v>
      </c>
      <c r="I33" s="214">
        <v>18.760000000000002</v>
      </c>
      <c r="J33" s="214">
        <v>18.59</v>
      </c>
      <c r="K33" s="214">
        <v>18.920000000000002</v>
      </c>
      <c r="L33" s="214">
        <v>19.71</v>
      </c>
      <c r="M33" s="214">
        <v>18.850000000000001</v>
      </c>
      <c r="N33" s="214">
        <v>19.670000000000002</v>
      </c>
      <c r="O33" s="214">
        <v>19.649999999999999</v>
      </c>
      <c r="P33" s="214">
        <v>20.05</v>
      </c>
      <c r="Q33" s="214">
        <v>20.61</v>
      </c>
      <c r="R33" s="214">
        <v>20.89</v>
      </c>
      <c r="S33" s="214">
        <v>19.98</v>
      </c>
      <c r="T33" s="214">
        <v>20.38</v>
      </c>
      <c r="U33" s="214">
        <v>20.57</v>
      </c>
      <c r="V33" s="214">
        <v>19.89</v>
      </c>
      <c r="W33" s="214">
        <v>18.64</v>
      </c>
      <c r="X33" s="214">
        <v>17.190000000000001</v>
      </c>
      <c r="Y33" s="214">
        <v>14.64</v>
      </c>
      <c r="Z33" s="214">
        <v>12.1</v>
      </c>
      <c r="AA33" s="214">
        <v>12.28</v>
      </c>
      <c r="AB33" s="214">
        <v>10.3</v>
      </c>
      <c r="AC33" s="214">
        <v>10.37</v>
      </c>
      <c r="AD33" s="214">
        <v>11.83</v>
      </c>
      <c r="AE33" s="214">
        <v>10.83</v>
      </c>
      <c r="AF33" s="214">
        <v>12.2</v>
      </c>
      <c r="AG33" s="214">
        <v>11.34</v>
      </c>
      <c r="AH33" s="214">
        <v>11.25</v>
      </c>
      <c r="AI33" s="214">
        <v>8.44</v>
      </c>
      <c r="AJ33" s="214">
        <v>7.74</v>
      </c>
      <c r="AK33" s="214">
        <v>7.77</v>
      </c>
      <c r="AL33" s="214">
        <v>7.81</v>
      </c>
      <c r="AM33" s="214">
        <v>6.98</v>
      </c>
      <c r="AN33" s="214">
        <v>5.71</v>
      </c>
      <c r="AO33" s="214">
        <v>5.59</v>
      </c>
      <c r="AP33" s="214">
        <v>7.5</v>
      </c>
      <c r="AQ33" s="214">
        <v>9.02</v>
      </c>
      <c r="AR33" s="214">
        <v>8.8699999999999992</v>
      </c>
      <c r="AS33" s="214">
        <v>11.71</v>
      </c>
      <c r="AT33" s="214">
        <v>8.51</v>
      </c>
      <c r="AU33" s="214">
        <v>8.3800000000000008</v>
      </c>
      <c r="AV33" s="214">
        <v>8.7200000000000006</v>
      </c>
      <c r="AW33" s="214">
        <v>9.01</v>
      </c>
      <c r="AX33" s="214">
        <v>9.52</v>
      </c>
      <c r="AY33" s="214">
        <v>11.25</v>
      </c>
      <c r="AZ33" s="214">
        <v>10.77</v>
      </c>
      <c r="BA33" s="214">
        <v>11.43</v>
      </c>
      <c r="BB33" s="214">
        <v>10.63</v>
      </c>
      <c r="BC33" s="214">
        <v>10.170820000000001</v>
      </c>
      <c r="BD33" s="214">
        <v>10.48921</v>
      </c>
      <c r="BE33" s="214">
        <v>9.7865190000000002</v>
      </c>
      <c r="BF33" s="355">
        <v>9.6190809999999995</v>
      </c>
      <c r="BG33" s="355">
        <v>9.8492540000000002</v>
      </c>
      <c r="BH33" s="355">
        <v>9.6679519999999997</v>
      </c>
      <c r="BI33" s="355">
        <v>9.6733569999999993</v>
      </c>
      <c r="BJ33" s="355">
        <v>9.7016709999999993</v>
      </c>
      <c r="BK33" s="355">
        <v>9.4675650000000005</v>
      </c>
      <c r="BL33" s="355">
        <v>9.4414420000000003</v>
      </c>
      <c r="BM33" s="355">
        <v>9.8804250000000007</v>
      </c>
      <c r="BN33" s="355">
        <v>10.41544</v>
      </c>
      <c r="BO33" s="355">
        <v>9.8730589999999996</v>
      </c>
      <c r="BP33" s="355">
        <v>10.33558</v>
      </c>
      <c r="BQ33" s="355">
        <v>9.9217180000000003</v>
      </c>
      <c r="BR33" s="355">
        <v>9.8306269999999998</v>
      </c>
      <c r="BS33" s="355">
        <v>10.08245</v>
      </c>
      <c r="BT33" s="355">
        <v>10.01831</v>
      </c>
      <c r="BU33" s="355">
        <v>10.15653</v>
      </c>
      <c r="BV33" s="355">
        <v>10.266030000000001</v>
      </c>
    </row>
    <row r="34" spans="1:74" ht="11.1" customHeight="1" x14ac:dyDescent="0.2">
      <c r="A34" s="56" t="s">
        <v>20</v>
      </c>
      <c r="B34" s="203" t="s">
        <v>534</v>
      </c>
      <c r="C34" s="214">
        <v>22.94</v>
      </c>
      <c r="D34" s="214">
        <v>23.84</v>
      </c>
      <c r="E34" s="214">
        <v>23.87</v>
      </c>
      <c r="F34" s="214">
        <v>22.96</v>
      </c>
      <c r="G34" s="214">
        <v>22.6</v>
      </c>
      <c r="H34" s="214">
        <v>22.37</v>
      </c>
      <c r="I34" s="214">
        <v>23.1</v>
      </c>
      <c r="J34" s="214">
        <v>23.24</v>
      </c>
      <c r="K34" s="214">
        <v>23.55</v>
      </c>
      <c r="L34" s="214">
        <v>22.85</v>
      </c>
      <c r="M34" s="214">
        <v>22.74</v>
      </c>
      <c r="N34" s="214">
        <v>22.81</v>
      </c>
      <c r="O34" s="214">
        <v>23.12</v>
      </c>
      <c r="P34" s="214">
        <v>23.97</v>
      </c>
      <c r="Q34" s="214">
        <v>23.83</v>
      </c>
      <c r="R34" s="214">
        <v>22.82</v>
      </c>
      <c r="S34" s="214">
        <v>22.77</v>
      </c>
      <c r="T34" s="214">
        <v>22.72</v>
      </c>
      <c r="U34" s="214">
        <v>22.36</v>
      </c>
      <c r="V34" s="214">
        <v>21.94</v>
      </c>
      <c r="W34" s="214">
        <v>21.38</v>
      </c>
      <c r="X34" s="214">
        <v>20.09</v>
      </c>
      <c r="Y34" s="214">
        <v>19.68</v>
      </c>
      <c r="Z34" s="214">
        <v>16.5</v>
      </c>
      <c r="AA34" s="214">
        <v>13.37</v>
      </c>
      <c r="AB34" s="214">
        <v>16.46</v>
      </c>
      <c r="AC34" s="214">
        <v>15.6</v>
      </c>
      <c r="AD34" s="214">
        <v>14.82</v>
      </c>
      <c r="AE34" s="214">
        <v>15.34</v>
      </c>
      <c r="AF34" s="214">
        <v>15.29</v>
      </c>
      <c r="AG34" s="214">
        <v>14.37</v>
      </c>
      <c r="AH34" s="214">
        <v>13.05</v>
      </c>
      <c r="AI34" s="214">
        <v>12.02</v>
      </c>
      <c r="AJ34" s="214">
        <v>12.44</v>
      </c>
      <c r="AK34" s="214">
        <v>12.38</v>
      </c>
      <c r="AL34" s="214">
        <v>10.57</v>
      </c>
      <c r="AM34" s="214">
        <v>8.9</v>
      </c>
      <c r="AN34" s="214">
        <v>8.7799999999999994</v>
      </c>
      <c r="AO34" s="214">
        <v>9.4600000000000009</v>
      </c>
      <c r="AP34" s="214">
        <v>9.9700000000000006</v>
      </c>
      <c r="AQ34" s="214">
        <v>10.75</v>
      </c>
      <c r="AR34" s="214">
        <v>12.22</v>
      </c>
      <c r="AS34" s="214">
        <v>12.08</v>
      </c>
      <c r="AT34" s="214">
        <v>11.41</v>
      </c>
      <c r="AU34" s="214">
        <v>11.36</v>
      </c>
      <c r="AV34" s="214">
        <v>11.99</v>
      </c>
      <c r="AW34" s="214">
        <v>12.11</v>
      </c>
      <c r="AX34" s="214">
        <v>12.26</v>
      </c>
      <c r="AY34" s="214">
        <v>12.95</v>
      </c>
      <c r="AZ34" s="214">
        <v>12.92</v>
      </c>
      <c r="BA34" s="214">
        <v>12.34</v>
      </c>
      <c r="BB34" s="214">
        <v>12.99</v>
      </c>
      <c r="BC34" s="214">
        <v>14.22035</v>
      </c>
      <c r="BD34" s="214">
        <v>14.757440000000001</v>
      </c>
      <c r="BE34" s="214">
        <v>14.02472</v>
      </c>
      <c r="BF34" s="355">
        <v>13.11131</v>
      </c>
      <c r="BG34" s="355">
        <v>12.98869</v>
      </c>
      <c r="BH34" s="355">
        <v>13.74802</v>
      </c>
      <c r="BI34" s="355">
        <v>14.39001</v>
      </c>
      <c r="BJ34" s="355">
        <v>13.65898</v>
      </c>
      <c r="BK34" s="355">
        <v>14.704409999999999</v>
      </c>
      <c r="BL34" s="355">
        <v>15.34104</v>
      </c>
      <c r="BM34" s="355">
        <v>14.322950000000001</v>
      </c>
      <c r="BN34" s="355">
        <v>14.90864</v>
      </c>
      <c r="BO34" s="355">
        <v>15.59585</v>
      </c>
      <c r="BP34" s="355">
        <v>16.208210000000001</v>
      </c>
      <c r="BQ34" s="355">
        <v>14.912520000000001</v>
      </c>
      <c r="BR34" s="355">
        <v>13.89884</v>
      </c>
      <c r="BS34" s="355">
        <v>13.73991</v>
      </c>
      <c r="BT34" s="355">
        <v>14.50459</v>
      </c>
      <c r="BU34" s="355">
        <v>15.10623</v>
      </c>
      <c r="BV34" s="355">
        <v>14.27487</v>
      </c>
    </row>
    <row r="35" spans="1:74" ht="11.1" customHeight="1" x14ac:dyDescent="0.2">
      <c r="A35" s="107"/>
      <c r="B35" s="55" t="s">
        <v>1260</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235"/>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667</v>
      </c>
      <c r="B36" s="203" t="s">
        <v>525</v>
      </c>
      <c r="C36" s="261">
        <v>11.46</v>
      </c>
      <c r="D36" s="261">
        <v>11.63</v>
      </c>
      <c r="E36" s="261">
        <v>11.61</v>
      </c>
      <c r="F36" s="261">
        <v>11.93</v>
      </c>
      <c r="G36" s="261">
        <v>12.4</v>
      </c>
      <c r="H36" s="261">
        <v>12.54</v>
      </c>
      <c r="I36" s="261">
        <v>12.65</v>
      </c>
      <c r="J36" s="261">
        <v>12.53</v>
      </c>
      <c r="K36" s="261">
        <v>12.51</v>
      </c>
      <c r="L36" s="261">
        <v>12.36</v>
      </c>
      <c r="M36" s="261">
        <v>12.1</v>
      </c>
      <c r="N36" s="261">
        <v>11.72</v>
      </c>
      <c r="O36" s="261">
        <v>11.65</v>
      </c>
      <c r="P36" s="261">
        <v>11.94</v>
      </c>
      <c r="Q36" s="261">
        <v>12.25</v>
      </c>
      <c r="R36" s="261">
        <v>12.31</v>
      </c>
      <c r="S36" s="261">
        <v>12.85</v>
      </c>
      <c r="T36" s="261">
        <v>12.99</v>
      </c>
      <c r="U36" s="261">
        <v>13.09</v>
      </c>
      <c r="V36" s="261">
        <v>13.04</v>
      </c>
      <c r="W36" s="261">
        <v>12.95</v>
      </c>
      <c r="X36" s="261">
        <v>12.6</v>
      </c>
      <c r="Y36" s="261">
        <v>12.48</v>
      </c>
      <c r="Z36" s="261">
        <v>12.17</v>
      </c>
      <c r="AA36" s="261">
        <v>12.1</v>
      </c>
      <c r="AB36" s="261">
        <v>12.29</v>
      </c>
      <c r="AC36" s="261">
        <v>12.33</v>
      </c>
      <c r="AD36" s="261">
        <v>12.62</v>
      </c>
      <c r="AE36" s="261">
        <v>12.93</v>
      </c>
      <c r="AF36" s="261">
        <v>12.92</v>
      </c>
      <c r="AG36" s="261">
        <v>12.94</v>
      </c>
      <c r="AH36" s="261">
        <v>12.91</v>
      </c>
      <c r="AI36" s="261">
        <v>13.03</v>
      </c>
      <c r="AJ36" s="261">
        <v>12.72</v>
      </c>
      <c r="AK36" s="261">
        <v>12.71</v>
      </c>
      <c r="AL36" s="261">
        <v>12.32</v>
      </c>
      <c r="AM36" s="261">
        <v>11.98</v>
      </c>
      <c r="AN36" s="261">
        <v>12.14</v>
      </c>
      <c r="AO36" s="261">
        <v>12.57</v>
      </c>
      <c r="AP36" s="261">
        <v>12.43</v>
      </c>
      <c r="AQ36" s="261">
        <v>12.79</v>
      </c>
      <c r="AR36" s="261">
        <v>12.72</v>
      </c>
      <c r="AS36" s="261">
        <v>12.68</v>
      </c>
      <c r="AT36" s="261">
        <v>12.9</v>
      </c>
      <c r="AU36" s="261">
        <v>12.87</v>
      </c>
      <c r="AV36" s="261">
        <v>12.46</v>
      </c>
      <c r="AW36" s="261">
        <v>12.75</v>
      </c>
      <c r="AX36" s="261">
        <v>12.21</v>
      </c>
      <c r="AY36" s="261">
        <v>12.22</v>
      </c>
      <c r="AZ36" s="261">
        <v>12.82</v>
      </c>
      <c r="BA36" s="261">
        <v>12.9</v>
      </c>
      <c r="BB36" s="261">
        <v>12.7</v>
      </c>
      <c r="BC36" s="261">
        <v>13.02</v>
      </c>
      <c r="BD36" s="261">
        <v>13.174480000000001</v>
      </c>
      <c r="BE36" s="261">
        <v>13.20905</v>
      </c>
      <c r="BF36" s="384">
        <v>13.401009999999999</v>
      </c>
      <c r="BG36" s="384">
        <v>13.44875</v>
      </c>
      <c r="BH36" s="384">
        <v>12.91155</v>
      </c>
      <c r="BI36" s="384">
        <v>13.18848</v>
      </c>
      <c r="BJ36" s="384">
        <v>12.63017</v>
      </c>
      <c r="BK36" s="384">
        <v>12.517379999999999</v>
      </c>
      <c r="BL36" s="384">
        <v>12.930300000000001</v>
      </c>
      <c r="BM36" s="384">
        <v>13.2575</v>
      </c>
      <c r="BN36" s="384">
        <v>13.24506</v>
      </c>
      <c r="BO36" s="384">
        <v>13.536860000000001</v>
      </c>
      <c r="BP36" s="384">
        <v>13.67295</v>
      </c>
      <c r="BQ36" s="384">
        <v>13.72429</v>
      </c>
      <c r="BR36" s="384">
        <v>13.89594</v>
      </c>
      <c r="BS36" s="384">
        <v>13.941850000000001</v>
      </c>
      <c r="BT36" s="384">
        <v>13.279159999999999</v>
      </c>
      <c r="BU36" s="384">
        <v>13.65019</v>
      </c>
      <c r="BV36" s="384">
        <v>13.00156</v>
      </c>
    </row>
    <row r="37" spans="1:74" ht="11.1" customHeight="1" x14ac:dyDescent="0.2">
      <c r="A37" s="107" t="s">
        <v>8</v>
      </c>
      <c r="B37" s="203" t="s">
        <v>524</v>
      </c>
      <c r="C37" s="261">
        <v>9.77</v>
      </c>
      <c r="D37" s="261">
        <v>10.06</v>
      </c>
      <c r="E37" s="261">
        <v>10.02</v>
      </c>
      <c r="F37" s="261">
        <v>9.9600000000000009</v>
      </c>
      <c r="G37" s="261">
        <v>10.220000000000001</v>
      </c>
      <c r="H37" s="261">
        <v>10.65</v>
      </c>
      <c r="I37" s="261">
        <v>10.7</v>
      </c>
      <c r="J37" s="261">
        <v>10.69</v>
      </c>
      <c r="K37" s="261">
        <v>10.53</v>
      </c>
      <c r="L37" s="261">
        <v>10.28</v>
      </c>
      <c r="M37" s="261">
        <v>10.029999999999999</v>
      </c>
      <c r="N37" s="261">
        <v>9.9600000000000009</v>
      </c>
      <c r="O37" s="261">
        <v>10.35</v>
      </c>
      <c r="P37" s="261">
        <v>10.68</v>
      </c>
      <c r="Q37" s="261">
        <v>10.65</v>
      </c>
      <c r="R37" s="261">
        <v>10.46</v>
      </c>
      <c r="S37" s="261">
        <v>10.54</v>
      </c>
      <c r="T37" s="261">
        <v>10.96</v>
      </c>
      <c r="U37" s="261">
        <v>11.17</v>
      </c>
      <c r="V37" s="261">
        <v>11.05</v>
      </c>
      <c r="W37" s="261">
        <v>11.16</v>
      </c>
      <c r="X37" s="261">
        <v>10.83</v>
      </c>
      <c r="Y37" s="261">
        <v>10.52</v>
      </c>
      <c r="Z37" s="261">
        <v>10.36</v>
      </c>
      <c r="AA37" s="261">
        <v>10.31</v>
      </c>
      <c r="AB37" s="261">
        <v>10.62</v>
      </c>
      <c r="AC37" s="261">
        <v>10.63</v>
      </c>
      <c r="AD37" s="261">
        <v>10.37</v>
      </c>
      <c r="AE37" s="261">
        <v>10.47</v>
      </c>
      <c r="AF37" s="261">
        <v>10.89</v>
      </c>
      <c r="AG37" s="261">
        <v>11.07</v>
      </c>
      <c r="AH37" s="261">
        <v>10.94</v>
      </c>
      <c r="AI37" s="261">
        <v>10.98</v>
      </c>
      <c r="AJ37" s="261">
        <v>10.73</v>
      </c>
      <c r="AK37" s="261">
        <v>10.3</v>
      </c>
      <c r="AL37" s="261">
        <v>10.130000000000001</v>
      </c>
      <c r="AM37" s="261">
        <v>10.02</v>
      </c>
      <c r="AN37" s="261">
        <v>10.199999999999999</v>
      </c>
      <c r="AO37" s="261">
        <v>10.16</v>
      </c>
      <c r="AP37" s="261">
        <v>10.130000000000001</v>
      </c>
      <c r="AQ37" s="261">
        <v>10.25</v>
      </c>
      <c r="AR37" s="261">
        <v>10.59</v>
      </c>
      <c r="AS37" s="261">
        <v>10.62</v>
      </c>
      <c r="AT37" s="261">
        <v>10.71</v>
      </c>
      <c r="AU37" s="261">
        <v>10.7</v>
      </c>
      <c r="AV37" s="261">
        <v>10.47</v>
      </c>
      <c r="AW37" s="261">
        <v>10.24</v>
      </c>
      <c r="AX37" s="261">
        <v>10.08</v>
      </c>
      <c r="AY37" s="261">
        <v>10.19</v>
      </c>
      <c r="AZ37" s="261">
        <v>10.48</v>
      </c>
      <c r="BA37" s="261">
        <v>10.48</v>
      </c>
      <c r="BB37" s="261">
        <v>10.4</v>
      </c>
      <c r="BC37" s="261">
        <v>10.58</v>
      </c>
      <c r="BD37" s="261">
        <v>10.81176</v>
      </c>
      <c r="BE37" s="261">
        <v>10.669919999999999</v>
      </c>
      <c r="BF37" s="384">
        <v>10.72316</v>
      </c>
      <c r="BG37" s="384">
        <v>10.754289999999999</v>
      </c>
      <c r="BH37" s="384">
        <v>10.563560000000001</v>
      </c>
      <c r="BI37" s="384">
        <v>10.401389999999999</v>
      </c>
      <c r="BJ37" s="384">
        <v>10.28182</v>
      </c>
      <c r="BK37" s="384">
        <v>10.397130000000001</v>
      </c>
      <c r="BL37" s="384">
        <v>10.63979</v>
      </c>
      <c r="BM37" s="384">
        <v>10.6691</v>
      </c>
      <c r="BN37" s="384">
        <v>10.486789999999999</v>
      </c>
      <c r="BO37" s="384">
        <v>10.70346</v>
      </c>
      <c r="BP37" s="384">
        <v>10.87749</v>
      </c>
      <c r="BQ37" s="384">
        <v>10.80321</v>
      </c>
      <c r="BR37" s="384">
        <v>10.832649999999999</v>
      </c>
      <c r="BS37" s="384">
        <v>10.87421</v>
      </c>
      <c r="BT37" s="384">
        <v>10.69609</v>
      </c>
      <c r="BU37" s="384">
        <v>10.54416</v>
      </c>
      <c r="BV37" s="384">
        <v>10.440659999999999</v>
      </c>
    </row>
    <row r="38" spans="1:74" ht="11.1" customHeight="1" x14ac:dyDescent="0.2">
      <c r="A38" s="110" t="s">
        <v>7</v>
      </c>
      <c r="B38" s="204" t="s">
        <v>523</v>
      </c>
      <c r="C38" s="215">
        <v>6.5</v>
      </c>
      <c r="D38" s="215">
        <v>6.66</v>
      </c>
      <c r="E38" s="215">
        <v>6.64</v>
      </c>
      <c r="F38" s="215">
        <v>6.58</v>
      </c>
      <c r="G38" s="215">
        <v>6.75</v>
      </c>
      <c r="H38" s="215">
        <v>7.25</v>
      </c>
      <c r="I38" s="215">
        <v>7.45</v>
      </c>
      <c r="J38" s="215">
        <v>7.37</v>
      </c>
      <c r="K38" s="215">
        <v>7.22</v>
      </c>
      <c r="L38" s="215">
        <v>6.87</v>
      </c>
      <c r="M38" s="215">
        <v>6.65</v>
      </c>
      <c r="N38" s="215">
        <v>6.66</v>
      </c>
      <c r="O38" s="215">
        <v>6.98</v>
      </c>
      <c r="P38" s="215">
        <v>7.12</v>
      </c>
      <c r="Q38" s="215">
        <v>6.99</v>
      </c>
      <c r="R38" s="215">
        <v>6.77</v>
      </c>
      <c r="S38" s="215">
        <v>6.83</v>
      </c>
      <c r="T38" s="215">
        <v>7.39</v>
      </c>
      <c r="U38" s="215">
        <v>7.62</v>
      </c>
      <c r="V38" s="215">
        <v>7.51</v>
      </c>
      <c r="W38" s="215">
        <v>7.37</v>
      </c>
      <c r="X38" s="215">
        <v>7.07</v>
      </c>
      <c r="Y38" s="215">
        <v>6.75</v>
      </c>
      <c r="Z38" s="215">
        <v>6.7</v>
      </c>
      <c r="AA38" s="215">
        <v>6.67</v>
      </c>
      <c r="AB38" s="215">
        <v>6.88</v>
      </c>
      <c r="AC38" s="215">
        <v>6.83</v>
      </c>
      <c r="AD38" s="215">
        <v>6.61</v>
      </c>
      <c r="AE38" s="215">
        <v>6.74</v>
      </c>
      <c r="AF38" s="215">
        <v>7.11</v>
      </c>
      <c r="AG38" s="215">
        <v>7.45</v>
      </c>
      <c r="AH38" s="215">
        <v>7.35</v>
      </c>
      <c r="AI38" s="215">
        <v>7.21</v>
      </c>
      <c r="AJ38" s="215">
        <v>6.88</v>
      </c>
      <c r="AK38" s="215">
        <v>6.61</v>
      </c>
      <c r="AL38" s="215">
        <v>6.45</v>
      </c>
      <c r="AM38" s="215">
        <v>6.4</v>
      </c>
      <c r="AN38" s="215">
        <v>6.39</v>
      </c>
      <c r="AO38" s="215">
        <v>6.47</v>
      </c>
      <c r="AP38" s="215">
        <v>6.4</v>
      </c>
      <c r="AQ38" s="215">
        <v>6.56</v>
      </c>
      <c r="AR38" s="215">
        <v>7.03</v>
      </c>
      <c r="AS38" s="215">
        <v>7.23</v>
      </c>
      <c r="AT38" s="215">
        <v>7.23</v>
      </c>
      <c r="AU38" s="215">
        <v>7.15</v>
      </c>
      <c r="AV38" s="215">
        <v>6.72</v>
      </c>
      <c r="AW38" s="215">
        <v>6.66</v>
      </c>
      <c r="AX38" s="215">
        <v>6.63</v>
      </c>
      <c r="AY38" s="215">
        <v>6.57</v>
      </c>
      <c r="AZ38" s="215">
        <v>6.63</v>
      </c>
      <c r="BA38" s="215">
        <v>6.74</v>
      </c>
      <c r="BB38" s="215">
        <v>6.6</v>
      </c>
      <c r="BC38" s="215">
        <v>6.81</v>
      </c>
      <c r="BD38" s="215">
        <v>7.3332360000000003</v>
      </c>
      <c r="BE38" s="215">
        <v>7.5511150000000002</v>
      </c>
      <c r="BF38" s="386">
        <v>7.590204</v>
      </c>
      <c r="BG38" s="386">
        <v>7.4470090000000004</v>
      </c>
      <c r="BH38" s="386">
        <v>7.0000809999999998</v>
      </c>
      <c r="BI38" s="386">
        <v>6.9286789999999998</v>
      </c>
      <c r="BJ38" s="386">
        <v>6.8674049999999998</v>
      </c>
      <c r="BK38" s="386">
        <v>6.7162220000000001</v>
      </c>
      <c r="BL38" s="386">
        <v>6.8729019999999998</v>
      </c>
      <c r="BM38" s="386">
        <v>7.0052019999999997</v>
      </c>
      <c r="BN38" s="386">
        <v>6.778626</v>
      </c>
      <c r="BO38" s="386">
        <v>6.9902009999999999</v>
      </c>
      <c r="BP38" s="386">
        <v>7.5759049999999997</v>
      </c>
      <c r="BQ38" s="386">
        <v>7.7287720000000002</v>
      </c>
      <c r="BR38" s="386">
        <v>7.7732219999999996</v>
      </c>
      <c r="BS38" s="386">
        <v>7.6207219999999998</v>
      </c>
      <c r="BT38" s="386">
        <v>7.1821190000000001</v>
      </c>
      <c r="BU38" s="386">
        <v>7.0914299999999999</v>
      </c>
      <c r="BV38" s="386">
        <v>7.0690150000000003</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836" t="s">
        <v>1018</v>
      </c>
      <c r="C40" s="833"/>
      <c r="D40" s="833"/>
      <c r="E40" s="833"/>
      <c r="F40" s="833"/>
      <c r="G40" s="833"/>
      <c r="H40" s="833"/>
      <c r="I40" s="833"/>
      <c r="J40" s="833"/>
      <c r="K40" s="833"/>
      <c r="L40" s="833"/>
      <c r="M40" s="833"/>
      <c r="N40" s="833"/>
      <c r="O40" s="833"/>
      <c r="P40" s="833"/>
      <c r="Q40" s="833"/>
      <c r="AY40" s="519"/>
      <c r="AZ40" s="519"/>
      <c r="BA40" s="519"/>
      <c r="BB40" s="519"/>
      <c r="BC40" s="519"/>
      <c r="BD40" s="519"/>
      <c r="BE40" s="519"/>
      <c r="BF40" s="692"/>
      <c r="BG40" s="519"/>
      <c r="BH40" s="519"/>
      <c r="BI40" s="519"/>
      <c r="BJ40" s="519"/>
    </row>
    <row r="41" spans="1:74" s="274" customFormat="1" ht="12" customHeight="1" x14ac:dyDescent="0.2">
      <c r="A41" s="101"/>
      <c r="B41" s="838" t="s">
        <v>139</v>
      </c>
      <c r="C41" s="833"/>
      <c r="D41" s="833"/>
      <c r="E41" s="833"/>
      <c r="F41" s="833"/>
      <c r="G41" s="833"/>
      <c r="H41" s="833"/>
      <c r="I41" s="833"/>
      <c r="J41" s="833"/>
      <c r="K41" s="833"/>
      <c r="L41" s="833"/>
      <c r="M41" s="833"/>
      <c r="N41" s="833"/>
      <c r="O41" s="833"/>
      <c r="P41" s="833"/>
      <c r="Q41" s="833"/>
      <c r="AY41" s="519"/>
      <c r="AZ41" s="519"/>
      <c r="BA41" s="519"/>
      <c r="BB41" s="519"/>
      <c r="BC41" s="519"/>
      <c r="BD41" s="519"/>
      <c r="BE41" s="519"/>
      <c r="BF41" s="692"/>
      <c r="BG41" s="519"/>
      <c r="BH41" s="519"/>
      <c r="BI41" s="519"/>
      <c r="BJ41" s="519"/>
    </row>
    <row r="42" spans="1:74" s="459" customFormat="1" ht="12" customHeight="1" x14ac:dyDescent="0.2">
      <c r="A42" s="458"/>
      <c r="B42" s="869" t="s">
        <v>373</v>
      </c>
      <c r="C42" s="823"/>
      <c r="D42" s="823"/>
      <c r="E42" s="823"/>
      <c r="F42" s="823"/>
      <c r="G42" s="823"/>
      <c r="H42" s="823"/>
      <c r="I42" s="823"/>
      <c r="J42" s="823"/>
      <c r="K42" s="823"/>
      <c r="L42" s="823"/>
      <c r="M42" s="823"/>
      <c r="N42" s="823"/>
      <c r="O42" s="823"/>
      <c r="P42" s="823"/>
      <c r="Q42" s="819"/>
      <c r="AY42" s="520"/>
      <c r="AZ42" s="520"/>
      <c r="BA42" s="520"/>
      <c r="BB42" s="520"/>
      <c r="BC42" s="520"/>
      <c r="BD42" s="520"/>
      <c r="BE42" s="520"/>
      <c r="BF42" s="693"/>
      <c r="BG42" s="520"/>
      <c r="BH42" s="520"/>
      <c r="BI42" s="520"/>
      <c r="BJ42" s="520"/>
    </row>
    <row r="43" spans="1:74" s="459" customFormat="1" ht="12" customHeight="1" x14ac:dyDescent="0.2">
      <c r="A43" s="458"/>
      <c r="B43" s="548" t="s">
        <v>374</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3"/>
      <c r="BG43" s="520"/>
      <c r="BH43" s="520"/>
      <c r="BI43" s="520"/>
      <c r="BJ43" s="520"/>
    </row>
    <row r="44" spans="1:74" s="459" customFormat="1" ht="12" customHeight="1" x14ac:dyDescent="0.2">
      <c r="A44" s="460"/>
      <c r="B44" s="865" t="s">
        <v>371</v>
      </c>
      <c r="C44" s="823"/>
      <c r="D44" s="823"/>
      <c r="E44" s="823"/>
      <c r="F44" s="823"/>
      <c r="G44" s="823"/>
      <c r="H44" s="823"/>
      <c r="I44" s="823"/>
      <c r="J44" s="823"/>
      <c r="K44" s="823"/>
      <c r="L44" s="823"/>
      <c r="M44" s="823"/>
      <c r="N44" s="823"/>
      <c r="O44" s="823"/>
      <c r="P44" s="823"/>
      <c r="Q44" s="819"/>
      <c r="AY44" s="520"/>
      <c r="AZ44" s="520"/>
      <c r="BA44" s="520"/>
      <c r="BB44" s="520"/>
      <c r="BC44" s="520"/>
      <c r="BD44" s="520"/>
      <c r="BE44" s="520"/>
      <c r="BF44" s="693"/>
      <c r="BG44" s="520"/>
      <c r="BH44" s="520"/>
      <c r="BI44" s="520"/>
      <c r="BJ44" s="520"/>
    </row>
    <row r="45" spans="1:74" s="459" customFormat="1" ht="12" customHeight="1" x14ac:dyDescent="0.2">
      <c r="A45" s="460"/>
      <c r="B45" s="865" t="s">
        <v>372</v>
      </c>
      <c r="C45" s="823"/>
      <c r="D45" s="823"/>
      <c r="E45" s="823"/>
      <c r="F45" s="823"/>
      <c r="G45" s="823"/>
      <c r="H45" s="823"/>
      <c r="I45" s="823"/>
      <c r="J45" s="823"/>
      <c r="K45" s="823"/>
      <c r="L45" s="823"/>
      <c r="M45" s="823"/>
      <c r="N45" s="823"/>
      <c r="O45" s="823"/>
      <c r="P45" s="823"/>
      <c r="Q45" s="819"/>
      <c r="AY45" s="520"/>
      <c r="AZ45" s="520"/>
      <c r="BA45" s="520"/>
      <c r="BB45" s="520"/>
      <c r="BC45" s="520"/>
      <c r="BD45" s="520"/>
      <c r="BE45" s="520"/>
      <c r="BF45" s="693"/>
      <c r="BG45" s="520"/>
      <c r="BH45" s="520"/>
      <c r="BI45" s="520"/>
      <c r="BJ45" s="520"/>
    </row>
    <row r="46" spans="1:74" s="459" customFormat="1" ht="12" customHeight="1" x14ac:dyDescent="0.2">
      <c r="A46" s="460"/>
      <c r="B46" s="865" t="s">
        <v>1089</v>
      </c>
      <c r="C46" s="819"/>
      <c r="D46" s="819"/>
      <c r="E46" s="819"/>
      <c r="F46" s="819"/>
      <c r="G46" s="819"/>
      <c r="H46" s="819"/>
      <c r="I46" s="819"/>
      <c r="J46" s="819"/>
      <c r="K46" s="819"/>
      <c r="L46" s="819"/>
      <c r="M46" s="819"/>
      <c r="N46" s="819"/>
      <c r="O46" s="819"/>
      <c r="P46" s="819"/>
      <c r="Q46" s="819"/>
      <c r="AY46" s="520"/>
      <c r="AZ46" s="520"/>
      <c r="BA46" s="520"/>
      <c r="BB46" s="520"/>
      <c r="BC46" s="520"/>
      <c r="BD46" s="520"/>
      <c r="BE46" s="520"/>
      <c r="BF46" s="693"/>
      <c r="BG46" s="520"/>
      <c r="BH46" s="520"/>
      <c r="BI46" s="520"/>
      <c r="BJ46" s="520"/>
    </row>
    <row r="47" spans="1:74" s="459" customFormat="1" ht="12" customHeight="1" x14ac:dyDescent="0.2">
      <c r="A47" s="458"/>
      <c r="B47" s="822" t="s">
        <v>1043</v>
      </c>
      <c r="C47" s="823"/>
      <c r="D47" s="823"/>
      <c r="E47" s="823"/>
      <c r="F47" s="823"/>
      <c r="G47" s="823"/>
      <c r="H47" s="823"/>
      <c r="I47" s="823"/>
      <c r="J47" s="823"/>
      <c r="K47" s="823"/>
      <c r="L47" s="823"/>
      <c r="M47" s="823"/>
      <c r="N47" s="823"/>
      <c r="O47" s="823"/>
      <c r="P47" s="823"/>
      <c r="Q47" s="819"/>
      <c r="AY47" s="520"/>
      <c r="AZ47" s="520"/>
      <c r="BA47" s="520"/>
      <c r="BB47" s="520"/>
      <c r="BC47" s="520"/>
      <c r="BD47" s="520"/>
      <c r="BE47" s="520"/>
      <c r="BF47" s="693"/>
      <c r="BG47" s="520"/>
      <c r="BH47" s="520"/>
      <c r="BI47" s="520"/>
      <c r="BJ47" s="520"/>
    </row>
    <row r="48" spans="1:74" s="459" customFormat="1" ht="22.35" customHeight="1" x14ac:dyDescent="0.2">
      <c r="A48" s="458"/>
      <c r="B48" s="822" t="s">
        <v>1090</v>
      </c>
      <c r="C48" s="823"/>
      <c r="D48" s="823"/>
      <c r="E48" s="823"/>
      <c r="F48" s="823"/>
      <c r="G48" s="823"/>
      <c r="H48" s="823"/>
      <c r="I48" s="823"/>
      <c r="J48" s="823"/>
      <c r="K48" s="823"/>
      <c r="L48" s="823"/>
      <c r="M48" s="823"/>
      <c r="N48" s="823"/>
      <c r="O48" s="823"/>
      <c r="P48" s="823"/>
      <c r="Q48" s="819"/>
      <c r="AY48" s="520"/>
      <c r="AZ48" s="520"/>
      <c r="BA48" s="520"/>
      <c r="BB48" s="520"/>
      <c r="BC48" s="520"/>
      <c r="BD48" s="520"/>
      <c r="BE48" s="520"/>
      <c r="BF48" s="693"/>
      <c r="BG48" s="520"/>
      <c r="BH48" s="520"/>
      <c r="BI48" s="520"/>
      <c r="BJ48" s="520"/>
    </row>
    <row r="49" spans="1:74" s="459" customFormat="1" ht="12" customHeight="1" x14ac:dyDescent="0.2">
      <c r="A49" s="458"/>
      <c r="B49" s="817" t="s">
        <v>1047</v>
      </c>
      <c r="C49" s="818"/>
      <c r="D49" s="818"/>
      <c r="E49" s="818"/>
      <c r="F49" s="818"/>
      <c r="G49" s="818"/>
      <c r="H49" s="818"/>
      <c r="I49" s="818"/>
      <c r="J49" s="818"/>
      <c r="K49" s="818"/>
      <c r="L49" s="818"/>
      <c r="M49" s="818"/>
      <c r="N49" s="818"/>
      <c r="O49" s="818"/>
      <c r="P49" s="818"/>
      <c r="Q49" s="819"/>
      <c r="AY49" s="520"/>
      <c r="AZ49" s="520"/>
      <c r="BA49" s="520"/>
      <c r="BB49" s="520"/>
      <c r="BC49" s="520"/>
      <c r="BD49" s="520"/>
      <c r="BE49" s="520"/>
      <c r="BF49" s="693"/>
      <c r="BG49" s="520"/>
      <c r="BH49" s="520"/>
      <c r="BI49" s="520"/>
      <c r="BJ49" s="520"/>
    </row>
    <row r="50" spans="1:74" s="461" customFormat="1" ht="12" customHeight="1" x14ac:dyDescent="0.2">
      <c r="A50" s="436"/>
      <c r="B50" s="839" t="s">
        <v>1156</v>
      </c>
      <c r="C50" s="819"/>
      <c r="D50" s="819"/>
      <c r="E50" s="819"/>
      <c r="F50" s="819"/>
      <c r="G50" s="819"/>
      <c r="H50" s="819"/>
      <c r="I50" s="819"/>
      <c r="J50" s="819"/>
      <c r="K50" s="819"/>
      <c r="L50" s="819"/>
      <c r="M50" s="819"/>
      <c r="N50" s="819"/>
      <c r="O50" s="819"/>
      <c r="P50" s="819"/>
      <c r="Q50" s="819"/>
      <c r="AY50" s="514"/>
      <c r="AZ50" s="514"/>
      <c r="BA50" s="514"/>
      <c r="BB50" s="514"/>
      <c r="BC50" s="514"/>
      <c r="BD50" s="514"/>
      <c r="BE50" s="514"/>
      <c r="BF50" s="694"/>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L23" sqref="BL23"/>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5" customWidth="1"/>
    <col min="59" max="62" width="6.5703125" style="376" customWidth="1"/>
    <col min="63" max="74" width="6.5703125" style="112" customWidth="1"/>
    <col min="75" max="16384" width="9.5703125" style="112"/>
  </cols>
  <sheetData>
    <row r="1" spans="1:74" ht="15.6" customHeight="1" x14ac:dyDescent="0.2">
      <c r="A1" s="825" t="s">
        <v>997</v>
      </c>
      <c r="B1" s="874" t="s">
        <v>1013</v>
      </c>
      <c r="C1" s="875"/>
      <c r="D1" s="875"/>
      <c r="E1" s="875"/>
      <c r="F1" s="875"/>
      <c r="G1" s="875"/>
      <c r="H1" s="875"/>
      <c r="I1" s="875"/>
      <c r="J1" s="875"/>
      <c r="K1" s="875"/>
      <c r="L1" s="875"/>
      <c r="M1" s="875"/>
      <c r="N1" s="875"/>
      <c r="O1" s="875"/>
      <c r="P1" s="875"/>
      <c r="Q1" s="875"/>
      <c r="R1" s="875"/>
      <c r="S1" s="875"/>
      <c r="T1" s="875"/>
      <c r="U1" s="875"/>
      <c r="V1" s="875"/>
      <c r="W1" s="875"/>
      <c r="X1" s="875"/>
      <c r="Y1" s="875"/>
      <c r="Z1" s="875"/>
      <c r="AA1" s="875"/>
      <c r="AB1" s="875"/>
      <c r="AC1" s="875"/>
      <c r="AD1" s="875"/>
      <c r="AE1" s="875"/>
      <c r="AF1" s="875"/>
      <c r="AG1" s="875"/>
      <c r="AH1" s="875"/>
      <c r="AI1" s="875"/>
      <c r="AJ1" s="875"/>
      <c r="AK1" s="875"/>
      <c r="AL1" s="875"/>
      <c r="AM1" s="116"/>
    </row>
    <row r="2" spans="1:74" ht="13.35" customHeight="1" x14ac:dyDescent="0.2">
      <c r="A2" s="826"/>
      <c r="B2" s="542" t="str">
        <f>"U.S. Energy Information Administration  |  Short-Term Energy Outlook  - "&amp;Dates!D1</f>
        <v>U.S. Energy Information Administration  |  Short-Term Energy Outlook  - August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800</v>
      </c>
      <c r="B6" s="205" t="s">
        <v>570</v>
      </c>
      <c r="C6" s="240">
        <v>150.16116097</v>
      </c>
      <c r="D6" s="240">
        <v>152.45209786000001</v>
      </c>
      <c r="E6" s="240">
        <v>130.94048645000001</v>
      </c>
      <c r="F6" s="240">
        <v>118.01038867</v>
      </c>
      <c r="G6" s="240">
        <v>102.4454729</v>
      </c>
      <c r="H6" s="240">
        <v>127.641289</v>
      </c>
      <c r="I6" s="240">
        <v>168.76341289999999</v>
      </c>
      <c r="J6" s="240">
        <v>143.79722903000001</v>
      </c>
      <c r="K6" s="240">
        <v>128.49849166999999</v>
      </c>
      <c r="L6" s="240">
        <v>105.37922064999999</v>
      </c>
      <c r="M6" s="240">
        <v>117.768068</v>
      </c>
      <c r="N6" s="240">
        <v>145.06689387</v>
      </c>
      <c r="O6" s="240">
        <v>161.21921710000001</v>
      </c>
      <c r="P6" s="240">
        <v>159.92835464000001</v>
      </c>
      <c r="Q6" s="240">
        <v>137.85198387</v>
      </c>
      <c r="R6" s="240">
        <v>116.04194699999999</v>
      </c>
      <c r="S6" s="240">
        <v>104.09610871</v>
      </c>
      <c r="T6" s="240">
        <v>113.66555667</v>
      </c>
      <c r="U6" s="240">
        <v>145.73564096999999</v>
      </c>
      <c r="V6" s="240">
        <v>133.04388710000001</v>
      </c>
      <c r="W6" s="240">
        <v>129.19841233</v>
      </c>
      <c r="X6" s="240">
        <v>102.18799871</v>
      </c>
      <c r="Y6" s="240">
        <v>116.21000633</v>
      </c>
      <c r="Z6" s="240">
        <v>134.5765629</v>
      </c>
      <c r="AA6" s="240">
        <v>153.74701870999999</v>
      </c>
      <c r="AB6" s="240">
        <v>166.74686356999999</v>
      </c>
      <c r="AC6" s="240">
        <v>138.65934354999999</v>
      </c>
      <c r="AD6" s="240">
        <v>118.71333667</v>
      </c>
      <c r="AE6" s="240">
        <v>100.02754387</v>
      </c>
      <c r="AF6" s="240">
        <v>116.871309</v>
      </c>
      <c r="AG6" s="240">
        <v>140.34149386999999</v>
      </c>
      <c r="AH6" s="240">
        <v>150.73867000000001</v>
      </c>
      <c r="AI6" s="240">
        <v>141.92378299999999</v>
      </c>
      <c r="AJ6" s="240">
        <v>106.17481323</v>
      </c>
      <c r="AK6" s="240">
        <v>106.40284833</v>
      </c>
      <c r="AL6" s="240">
        <v>123.07316581000001</v>
      </c>
      <c r="AM6" s="240">
        <v>139.41782194000001</v>
      </c>
      <c r="AN6" s="240">
        <v>137.76579414</v>
      </c>
      <c r="AO6" s="240">
        <v>120.87838128999999</v>
      </c>
      <c r="AP6" s="240">
        <v>110.78329832999999</v>
      </c>
      <c r="AQ6" s="240">
        <v>98.598795805999998</v>
      </c>
      <c r="AR6" s="240">
        <v>118.600134</v>
      </c>
      <c r="AS6" s="240">
        <v>146.48398419</v>
      </c>
      <c r="AT6" s="240">
        <v>164.52662290000001</v>
      </c>
      <c r="AU6" s="240">
        <v>143.81032400000001</v>
      </c>
      <c r="AV6" s="240">
        <v>103.51463645</v>
      </c>
      <c r="AW6" s="240">
        <v>107.83304099999999</v>
      </c>
      <c r="AX6" s="240">
        <v>130.99625161</v>
      </c>
      <c r="AY6" s="240">
        <v>143.43781483999999</v>
      </c>
      <c r="AZ6" s="240">
        <v>135.99318607000001</v>
      </c>
      <c r="BA6" s="240">
        <v>124.42868903</v>
      </c>
      <c r="BB6" s="240">
        <v>115.06797666999999</v>
      </c>
      <c r="BC6" s="240">
        <v>100.34947065</v>
      </c>
      <c r="BD6" s="240">
        <v>122.32040000000001</v>
      </c>
      <c r="BE6" s="240">
        <v>143.69820000000001</v>
      </c>
      <c r="BF6" s="333">
        <v>147.2765</v>
      </c>
      <c r="BG6" s="333">
        <v>130.53639999999999</v>
      </c>
      <c r="BH6" s="333">
        <v>101.8668</v>
      </c>
      <c r="BI6" s="333">
        <v>109.7077</v>
      </c>
      <c r="BJ6" s="333">
        <v>134.602</v>
      </c>
      <c r="BK6" s="333">
        <v>145.3569</v>
      </c>
      <c r="BL6" s="333">
        <v>143.43819999999999</v>
      </c>
      <c r="BM6" s="333">
        <v>118.9906</v>
      </c>
      <c r="BN6" s="333">
        <v>104.6105</v>
      </c>
      <c r="BO6" s="333">
        <v>99.906149999999997</v>
      </c>
      <c r="BP6" s="333">
        <v>130.21430000000001</v>
      </c>
      <c r="BQ6" s="333">
        <v>151.3032</v>
      </c>
      <c r="BR6" s="333">
        <v>152.11510000000001</v>
      </c>
      <c r="BS6" s="333">
        <v>130.941</v>
      </c>
      <c r="BT6" s="333">
        <v>100.8058</v>
      </c>
      <c r="BU6" s="333">
        <v>107.7963</v>
      </c>
      <c r="BV6" s="333">
        <v>132.7585</v>
      </c>
    </row>
    <row r="7" spans="1:74" ht="11.1" customHeight="1" x14ac:dyDescent="0.2">
      <c r="A7" s="111" t="s">
        <v>801</v>
      </c>
      <c r="B7" s="187" t="s">
        <v>603</v>
      </c>
      <c r="C7" s="240">
        <v>402.22698064999997</v>
      </c>
      <c r="D7" s="240">
        <v>416.48393356999998</v>
      </c>
      <c r="E7" s="240">
        <v>357.82064774000003</v>
      </c>
      <c r="F7" s="240">
        <v>317.51256167000003</v>
      </c>
      <c r="G7" s="240">
        <v>290.32348903000002</v>
      </c>
      <c r="H7" s="240">
        <v>366.00477032999999</v>
      </c>
      <c r="I7" s="240">
        <v>473.36808323000002</v>
      </c>
      <c r="J7" s="240">
        <v>416.58691644999999</v>
      </c>
      <c r="K7" s="240">
        <v>359.78993166999999</v>
      </c>
      <c r="L7" s="240">
        <v>291.37215161</v>
      </c>
      <c r="M7" s="240">
        <v>314.52453133</v>
      </c>
      <c r="N7" s="240">
        <v>386.92592612999999</v>
      </c>
      <c r="O7" s="240">
        <v>443.07548419</v>
      </c>
      <c r="P7" s="240">
        <v>444.84709357000003</v>
      </c>
      <c r="Q7" s="240">
        <v>383.88865257999998</v>
      </c>
      <c r="R7" s="240">
        <v>319.34393999999998</v>
      </c>
      <c r="S7" s="240">
        <v>281.96252064999999</v>
      </c>
      <c r="T7" s="240">
        <v>346.07432167000002</v>
      </c>
      <c r="U7" s="240">
        <v>418.30441676999999</v>
      </c>
      <c r="V7" s="240">
        <v>386.12059935000002</v>
      </c>
      <c r="W7" s="240">
        <v>354.09966566999998</v>
      </c>
      <c r="X7" s="240">
        <v>281.77617871000001</v>
      </c>
      <c r="Y7" s="240">
        <v>316.94945300000001</v>
      </c>
      <c r="Z7" s="240">
        <v>369.81056676999998</v>
      </c>
      <c r="AA7" s="240">
        <v>429.21386547999998</v>
      </c>
      <c r="AB7" s="240">
        <v>451.16926071</v>
      </c>
      <c r="AC7" s="240">
        <v>391.39024934999998</v>
      </c>
      <c r="AD7" s="240">
        <v>310.64903366999999</v>
      </c>
      <c r="AE7" s="240">
        <v>293.81061774</v>
      </c>
      <c r="AF7" s="240">
        <v>361.74311867</v>
      </c>
      <c r="AG7" s="240">
        <v>424.05508515999998</v>
      </c>
      <c r="AH7" s="240">
        <v>442.17552289999998</v>
      </c>
      <c r="AI7" s="240">
        <v>404.94363600000003</v>
      </c>
      <c r="AJ7" s="240">
        <v>294.15670161000003</v>
      </c>
      <c r="AK7" s="240">
        <v>289.73861599999998</v>
      </c>
      <c r="AL7" s="240">
        <v>335.80181548000002</v>
      </c>
      <c r="AM7" s="240">
        <v>387.68784161000002</v>
      </c>
      <c r="AN7" s="240">
        <v>391.12757828000002</v>
      </c>
      <c r="AO7" s="240">
        <v>324.81163484000001</v>
      </c>
      <c r="AP7" s="240">
        <v>289.65619733</v>
      </c>
      <c r="AQ7" s="240">
        <v>278.65152483999998</v>
      </c>
      <c r="AR7" s="240">
        <v>359.50072733000002</v>
      </c>
      <c r="AS7" s="240">
        <v>462.89483903000001</v>
      </c>
      <c r="AT7" s="240">
        <v>498.02070064999998</v>
      </c>
      <c r="AU7" s="240">
        <v>420.82974667000002</v>
      </c>
      <c r="AV7" s="240">
        <v>293.89156451999997</v>
      </c>
      <c r="AW7" s="240">
        <v>299.63253233</v>
      </c>
      <c r="AX7" s="240">
        <v>366.12560387000002</v>
      </c>
      <c r="AY7" s="240">
        <v>394.55912354999998</v>
      </c>
      <c r="AZ7" s="240">
        <v>367.07882642999999</v>
      </c>
      <c r="BA7" s="240">
        <v>343.28402323</v>
      </c>
      <c r="BB7" s="240">
        <v>291.43128667000002</v>
      </c>
      <c r="BC7" s="240">
        <v>274.94971097000001</v>
      </c>
      <c r="BD7" s="240">
        <v>337.6918</v>
      </c>
      <c r="BE7" s="240">
        <v>437.1542</v>
      </c>
      <c r="BF7" s="333">
        <v>447.71620000000001</v>
      </c>
      <c r="BG7" s="333">
        <v>373.77780000000001</v>
      </c>
      <c r="BH7" s="333">
        <v>286.90379999999999</v>
      </c>
      <c r="BI7" s="333">
        <v>302.21359999999999</v>
      </c>
      <c r="BJ7" s="333">
        <v>371.02960000000002</v>
      </c>
      <c r="BK7" s="333">
        <v>410.49329999999998</v>
      </c>
      <c r="BL7" s="333">
        <v>406.24450000000002</v>
      </c>
      <c r="BM7" s="333">
        <v>340.34410000000003</v>
      </c>
      <c r="BN7" s="333">
        <v>294.14870000000002</v>
      </c>
      <c r="BO7" s="333">
        <v>282.09059999999999</v>
      </c>
      <c r="BP7" s="333">
        <v>384.80880000000002</v>
      </c>
      <c r="BQ7" s="333">
        <v>444.13029999999998</v>
      </c>
      <c r="BR7" s="333">
        <v>455.13440000000003</v>
      </c>
      <c r="BS7" s="333">
        <v>380.97910000000002</v>
      </c>
      <c r="BT7" s="333">
        <v>287.45150000000001</v>
      </c>
      <c r="BU7" s="333">
        <v>299.06439999999998</v>
      </c>
      <c r="BV7" s="333">
        <v>372.81420000000003</v>
      </c>
    </row>
    <row r="8" spans="1:74" ht="11.1" customHeight="1" x14ac:dyDescent="0.2">
      <c r="A8" s="111" t="s">
        <v>802</v>
      </c>
      <c r="B8" s="205" t="s">
        <v>571</v>
      </c>
      <c r="C8" s="240">
        <v>592.17056322999997</v>
      </c>
      <c r="D8" s="240">
        <v>570.80137143000002</v>
      </c>
      <c r="E8" s="240">
        <v>527.72036451999998</v>
      </c>
      <c r="F8" s="240">
        <v>432.44948599999998</v>
      </c>
      <c r="G8" s="240">
        <v>417.63800128999998</v>
      </c>
      <c r="H8" s="240">
        <v>494.72145232999998</v>
      </c>
      <c r="I8" s="240">
        <v>613.19319742000005</v>
      </c>
      <c r="J8" s="240">
        <v>567.85506999999996</v>
      </c>
      <c r="K8" s="240">
        <v>478.10494367000001</v>
      </c>
      <c r="L8" s="240">
        <v>409.71623839</v>
      </c>
      <c r="M8" s="240">
        <v>478.50834600000002</v>
      </c>
      <c r="N8" s="240">
        <v>599.12858871000003</v>
      </c>
      <c r="O8" s="240">
        <v>672.17447934999996</v>
      </c>
      <c r="P8" s="240">
        <v>648.69407000000001</v>
      </c>
      <c r="Q8" s="240">
        <v>537.82920677000004</v>
      </c>
      <c r="R8" s="240">
        <v>413.45018833</v>
      </c>
      <c r="S8" s="240">
        <v>406.83127741999999</v>
      </c>
      <c r="T8" s="240">
        <v>522.13149667000005</v>
      </c>
      <c r="U8" s="240">
        <v>531.83342451999999</v>
      </c>
      <c r="V8" s="240">
        <v>556.11933515999999</v>
      </c>
      <c r="W8" s="240">
        <v>454.09388332999998</v>
      </c>
      <c r="X8" s="240">
        <v>392.71906000000001</v>
      </c>
      <c r="Y8" s="240">
        <v>489.22263733</v>
      </c>
      <c r="Z8" s="240">
        <v>561.46353581000005</v>
      </c>
      <c r="AA8" s="240">
        <v>621.59314547999998</v>
      </c>
      <c r="AB8" s="240">
        <v>629.16400928999997</v>
      </c>
      <c r="AC8" s="240">
        <v>517.21421773999998</v>
      </c>
      <c r="AD8" s="240">
        <v>391.15693866999999</v>
      </c>
      <c r="AE8" s="240">
        <v>405.29938032000001</v>
      </c>
      <c r="AF8" s="240">
        <v>490.46186399999999</v>
      </c>
      <c r="AG8" s="240">
        <v>587.26779452000005</v>
      </c>
      <c r="AH8" s="240">
        <v>576.51597903000004</v>
      </c>
      <c r="AI8" s="240">
        <v>505.61193700000001</v>
      </c>
      <c r="AJ8" s="240">
        <v>380.04682322999997</v>
      </c>
      <c r="AK8" s="240">
        <v>425.79484166999998</v>
      </c>
      <c r="AL8" s="240">
        <v>497.40421613000001</v>
      </c>
      <c r="AM8" s="240">
        <v>584.86119773999997</v>
      </c>
      <c r="AN8" s="240">
        <v>541.77556102999995</v>
      </c>
      <c r="AO8" s="240">
        <v>440.10109096999997</v>
      </c>
      <c r="AP8" s="240">
        <v>399.54214432999999</v>
      </c>
      <c r="AQ8" s="240">
        <v>397.49327323</v>
      </c>
      <c r="AR8" s="240">
        <v>545.40769833000002</v>
      </c>
      <c r="AS8" s="240">
        <v>655.07328515999995</v>
      </c>
      <c r="AT8" s="240">
        <v>677.88913322999997</v>
      </c>
      <c r="AU8" s="240">
        <v>521.71926267000003</v>
      </c>
      <c r="AV8" s="240">
        <v>391.61945709999998</v>
      </c>
      <c r="AW8" s="240">
        <v>417.66037833000001</v>
      </c>
      <c r="AX8" s="240">
        <v>566.31635805999997</v>
      </c>
      <c r="AY8" s="240">
        <v>572.19876710000005</v>
      </c>
      <c r="AZ8" s="240">
        <v>488.26393429000001</v>
      </c>
      <c r="BA8" s="240">
        <v>459.70436999999998</v>
      </c>
      <c r="BB8" s="240">
        <v>385.31582566999998</v>
      </c>
      <c r="BC8" s="240">
        <v>394.95795064999999</v>
      </c>
      <c r="BD8" s="240">
        <v>513.00319999999999</v>
      </c>
      <c r="BE8" s="240">
        <v>609.95870000000002</v>
      </c>
      <c r="BF8" s="333">
        <v>606.24760000000003</v>
      </c>
      <c r="BG8" s="333">
        <v>469.55489999999998</v>
      </c>
      <c r="BH8" s="333">
        <v>385.48849999999999</v>
      </c>
      <c r="BI8" s="333">
        <v>436.74720000000002</v>
      </c>
      <c r="BJ8" s="333">
        <v>552.53390000000002</v>
      </c>
      <c r="BK8" s="333">
        <v>600.42060000000004</v>
      </c>
      <c r="BL8" s="333">
        <v>566.81960000000004</v>
      </c>
      <c r="BM8" s="333">
        <v>477.82799999999997</v>
      </c>
      <c r="BN8" s="333">
        <v>395.45749999999998</v>
      </c>
      <c r="BO8" s="333">
        <v>403.59160000000003</v>
      </c>
      <c r="BP8" s="333">
        <v>509.65280000000001</v>
      </c>
      <c r="BQ8" s="333">
        <v>600.81410000000005</v>
      </c>
      <c r="BR8" s="333">
        <v>600.95669999999996</v>
      </c>
      <c r="BS8" s="333">
        <v>466.28179999999998</v>
      </c>
      <c r="BT8" s="333">
        <v>384.5489</v>
      </c>
      <c r="BU8" s="333">
        <v>434.96800000000002</v>
      </c>
      <c r="BV8" s="333">
        <v>563.53399999999999</v>
      </c>
    </row>
    <row r="9" spans="1:74" ht="11.1" customHeight="1" x14ac:dyDescent="0.2">
      <c r="A9" s="111" t="s">
        <v>803</v>
      </c>
      <c r="B9" s="205" t="s">
        <v>572</v>
      </c>
      <c r="C9" s="240">
        <v>350.52052451999998</v>
      </c>
      <c r="D9" s="240">
        <v>328.70298143000002</v>
      </c>
      <c r="E9" s="240">
        <v>297.09618031999997</v>
      </c>
      <c r="F9" s="240">
        <v>251.56376599999999</v>
      </c>
      <c r="G9" s="240">
        <v>226.45041774000001</v>
      </c>
      <c r="H9" s="240">
        <v>271.09823167000002</v>
      </c>
      <c r="I9" s="240">
        <v>333.15954773999999</v>
      </c>
      <c r="J9" s="240">
        <v>318.50284515999999</v>
      </c>
      <c r="K9" s="240">
        <v>285.40904533000003</v>
      </c>
      <c r="L9" s="240">
        <v>223.51711806</v>
      </c>
      <c r="M9" s="240">
        <v>258.71938499999999</v>
      </c>
      <c r="N9" s="240">
        <v>350.89445418999998</v>
      </c>
      <c r="O9" s="240">
        <v>390.81917257999999</v>
      </c>
      <c r="P9" s="240">
        <v>380.28790857000001</v>
      </c>
      <c r="Q9" s="240">
        <v>302.50287451999998</v>
      </c>
      <c r="R9" s="240">
        <v>236.99055733</v>
      </c>
      <c r="S9" s="240">
        <v>228.51268160999999</v>
      </c>
      <c r="T9" s="240">
        <v>284.39093500000001</v>
      </c>
      <c r="U9" s="240">
        <v>307.42595968000001</v>
      </c>
      <c r="V9" s="240">
        <v>320.88044547999999</v>
      </c>
      <c r="W9" s="240">
        <v>259.78218600000002</v>
      </c>
      <c r="X9" s="240">
        <v>214.76778064999999</v>
      </c>
      <c r="Y9" s="240">
        <v>265.31379566999999</v>
      </c>
      <c r="Z9" s="240">
        <v>327.55490386999998</v>
      </c>
      <c r="AA9" s="240">
        <v>354.21071710000001</v>
      </c>
      <c r="AB9" s="240">
        <v>348.40372821</v>
      </c>
      <c r="AC9" s="240">
        <v>279.01680773999999</v>
      </c>
      <c r="AD9" s="240">
        <v>212.98371</v>
      </c>
      <c r="AE9" s="240">
        <v>208.37887710000001</v>
      </c>
      <c r="AF9" s="240">
        <v>279.94639432999998</v>
      </c>
      <c r="AG9" s="240">
        <v>336.80320452000001</v>
      </c>
      <c r="AH9" s="240">
        <v>313.02835677000002</v>
      </c>
      <c r="AI9" s="240">
        <v>278.192677</v>
      </c>
      <c r="AJ9" s="240">
        <v>211.19139387000001</v>
      </c>
      <c r="AK9" s="240">
        <v>227.05179967000001</v>
      </c>
      <c r="AL9" s="240">
        <v>294.76409483999998</v>
      </c>
      <c r="AM9" s="240">
        <v>341.41714645000002</v>
      </c>
      <c r="AN9" s="240">
        <v>307.5356031</v>
      </c>
      <c r="AO9" s="240">
        <v>244.27933547999999</v>
      </c>
      <c r="AP9" s="240">
        <v>212.37067999999999</v>
      </c>
      <c r="AQ9" s="240">
        <v>205.65853902999999</v>
      </c>
      <c r="AR9" s="240">
        <v>311.64479333000003</v>
      </c>
      <c r="AS9" s="240">
        <v>348.34191742000002</v>
      </c>
      <c r="AT9" s="240">
        <v>340.39957871000001</v>
      </c>
      <c r="AU9" s="240">
        <v>277.14167666999998</v>
      </c>
      <c r="AV9" s="240">
        <v>216.83185032</v>
      </c>
      <c r="AW9" s="240">
        <v>220.61288933</v>
      </c>
      <c r="AX9" s="240">
        <v>325.13173289999997</v>
      </c>
      <c r="AY9" s="240">
        <v>347.85429902999999</v>
      </c>
      <c r="AZ9" s="240">
        <v>288.88798964</v>
      </c>
      <c r="BA9" s="240">
        <v>255.45812806000001</v>
      </c>
      <c r="BB9" s="240">
        <v>218.65519366999999</v>
      </c>
      <c r="BC9" s="240">
        <v>228.99647160999999</v>
      </c>
      <c r="BD9" s="240">
        <v>285.32839999999999</v>
      </c>
      <c r="BE9" s="240">
        <v>356.66590000000002</v>
      </c>
      <c r="BF9" s="333">
        <v>335.08530000000002</v>
      </c>
      <c r="BG9" s="333">
        <v>259.21769999999998</v>
      </c>
      <c r="BH9" s="333">
        <v>214.809</v>
      </c>
      <c r="BI9" s="333">
        <v>241.006</v>
      </c>
      <c r="BJ9" s="333">
        <v>323.6103</v>
      </c>
      <c r="BK9" s="333">
        <v>358.47629999999998</v>
      </c>
      <c r="BL9" s="333">
        <v>340.53120000000001</v>
      </c>
      <c r="BM9" s="333">
        <v>274.3501</v>
      </c>
      <c r="BN9" s="333">
        <v>227.96279999999999</v>
      </c>
      <c r="BO9" s="333">
        <v>221.77099999999999</v>
      </c>
      <c r="BP9" s="333">
        <v>277.23649999999998</v>
      </c>
      <c r="BQ9" s="333">
        <v>341.11340000000001</v>
      </c>
      <c r="BR9" s="333">
        <v>329.92910000000001</v>
      </c>
      <c r="BS9" s="333">
        <v>259.31659999999999</v>
      </c>
      <c r="BT9" s="333">
        <v>217.67009999999999</v>
      </c>
      <c r="BU9" s="333">
        <v>244.1009</v>
      </c>
      <c r="BV9" s="333">
        <v>334.2407</v>
      </c>
    </row>
    <row r="10" spans="1:74" ht="11.1" customHeight="1" x14ac:dyDescent="0.2">
      <c r="A10" s="111" t="s">
        <v>804</v>
      </c>
      <c r="B10" s="205" t="s">
        <v>573</v>
      </c>
      <c r="C10" s="240">
        <v>996.27859516000001</v>
      </c>
      <c r="D10" s="240">
        <v>988.25614929000005</v>
      </c>
      <c r="E10" s="240">
        <v>904.59609741999998</v>
      </c>
      <c r="F10" s="240">
        <v>783.54346199999998</v>
      </c>
      <c r="G10" s="240">
        <v>753.81475193999995</v>
      </c>
      <c r="H10" s="240">
        <v>1005.354441</v>
      </c>
      <c r="I10" s="240">
        <v>1122.1867158</v>
      </c>
      <c r="J10" s="240">
        <v>1100.3221348</v>
      </c>
      <c r="K10" s="240">
        <v>1000.8749947</v>
      </c>
      <c r="L10" s="240">
        <v>800.73560225999995</v>
      </c>
      <c r="M10" s="240">
        <v>827.55445799999995</v>
      </c>
      <c r="N10" s="240">
        <v>991.78294645000005</v>
      </c>
      <c r="O10" s="240">
        <v>1194.0537829</v>
      </c>
      <c r="P10" s="240">
        <v>1144.6555593</v>
      </c>
      <c r="Q10" s="240">
        <v>914.93297644999996</v>
      </c>
      <c r="R10" s="240">
        <v>759.63133132999997</v>
      </c>
      <c r="S10" s="240">
        <v>803.30366000000004</v>
      </c>
      <c r="T10" s="240">
        <v>1018.933171</v>
      </c>
      <c r="U10" s="240">
        <v>1137.4564026</v>
      </c>
      <c r="V10" s="240">
        <v>1110.1518355000001</v>
      </c>
      <c r="W10" s="240">
        <v>1027.4613340000001</v>
      </c>
      <c r="X10" s="240">
        <v>784.94564064999997</v>
      </c>
      <c r="Y10" s="240">
        <v>833.10658133000004</v>
      </c>
      <c r="Z10" s="240">
        <v>973.97585805999995</v>
      </c>
      <c r="AA10" s="240">
        <v>1125.1998713</v>
      </c>
      <c r="AB10" s="240">
        <v>1160.4272146000001</v>
      </c>
      <c r="AC10" s="240">
        <v>973.78572902999997</v>
      </c>
      <c r="AD10" s="240">
        <v>757.61170600000003</v>
      </c>
      <c r="AE10" s="240">
        <v>835.50685612999996</v>
      </c>
      <c r="AF10" s="240">
        <v>1089.349299</v>
      </c>
      <c r="AG10" s="240">
        <v>1230.6753060999999</v>
      </c>
      <c r="AH10" s="240">
        <v>1170.6756455</v>
      </c>
      <c r="AI10" s="240">
        <v>1030.8125970000001</v>
      </c>
      <c r="AJ10" s="240">
        <v>793.57265386999995</v>
      </c>
      <c r="AK10" s="240">
        <v>790.38486766999995</v>
      </c>
      <c r="AL10" s="240">
        <v>861.58090322999999</v>
      </c>
      <c r="AM10" s="240">
        <v>1061.5516152</v>
      </c>
      <c r="AN10" s="240">
        <v>1039.1125879000001</v>
      </c>
      <c r="AO10" s="240">
        <v>809.36437516000001</v>
      </c>
      <c r="AP10" s="240">
        <v>732.86032166999996</v>
      </c>
      <c r="AQ10" s="240">
        <v>804.02365323000004</v>
      </c>
      <c r="AR10" s="240">
        <v>1088.9236033</v>
      </c>
      <c r="AS10" s="240">
        <v>1292.9753490000001</v>
      </c>
      <c r="AT10" s="240">
        <v>1260.7863173999999</v>
      </c>
      <c r="AU10" s="240">
        <v>1112.054406</v>
      </c>
      <c r="AV10" s="240">
        <v>821.19948839000006</v>
      </c>
      <c r="AW10" s="240">
        <v>780.66289032999998</v>
      </c>
      <c r="AX10" s="240">
        <v>950.98098742000002</v>
      </c>
      <c r="AY10" s="240">
        <v>992.38202516000001</v>
      </c>
      <c r="AZ10" s="240">
        <v>858.55493786</v>
      </c>
      <c r="BA10" s="240">
        <v>820.19855194000002</v>
      </c>
      <c r="BB10" s="240">
        <v>773.979919</v>
      </c>
      <c r="BC10" s="240">
        <v>854.49582290000001</v>
      </c>
      <c r="BD10" s="240">
        <v>1030.241</v>
      </c>
      <c r="BE10" s="240">
        <v>1237.9860000000001</v>
      </c>
      <c r="BF10" s="333">
        <v>1194.2159999999999</v>
      </c>
      <c r="BG10" s="333">
        <v>1034.1990000000001</v>
      </c>
      <c r="BH10" s="333">
        <v>801.21050000000002</v>
      </c>
      <c r="BI10" s="333">
        <v>795.31110000000001</v>
      </c>
      <c r="BJ10" s="333">
        <v>974.12419999999997</v>
      </c>
      <c r="BK10" s="333">
        <v>1115.635</v>
      </c>
      <c r="BL10" s="333">
        <v>1069.6669999999999</v>
      </c>
      <c r="BM10" s="333">
        <v>871.51509999999996</v>
      </c>
      <c r="BN10" s="333">
        <v>770.23299999999995</v>
      </c>
      <c r="BO10" s="333">
        <v>855.35860000000002</v>
      </c>
      <c r="BP10" s="333">
        <v>1067.6279999999999</v>
      </c>
      <c r="BQ10" s="333">
        <v>1228.048</v>
      </c>
      <c r="BR10" s="333">
        <v>1188.1869999999999</v>
      </c>
      <c r="BS10" s="333">
        <v>1043.4259999999999</v>
      </c>
      <c r="BT10" s="333">
        <v>809.49860000000001</v>
      </c>
      <c r="BU10" s="333">
        <v>798.66449999999998</v>
      </c>
      <c r="BV10" s="333">
        <v>1011.2</v>
      </c>
    </row>
    <row r="11" spans="1:74" ht="11.1" customHeight="1" x14ac:dyDescent="0.2">
      <c r="A11" s="111" t="s">
        <v>805</v>
      </c>
      <c r="B11" s="205" t="s">
        <v>574</v>
      </c>
      <c r="C11" s="240">
        <v>364.69558323000001</v>
      </c>
      <c r="D11" s="240">
        <v>352.70409357</v>
      </c>
      <c r="E11" s="240">
        <v>319.49118419000001</v>
      </c>
      <c r="F11" s="240">
        <v>270.35698232999999</v>
      </c>
      <c r="G11" s="240">
        <v>244.36914418999999</v>
      </c>
      <c r="H11" s="240">
        <v>330.04380932999999</v>
      </c>
      <c r="I11" s="240">
        <v>373.18065452000002</v>
      </c>
      <c r="J11" s="240">
        <v>372.34265839</v>
      </c>
      <c r="K11" s="240">
        <v>354.42437467000002</v>
      </c>
      <c r="L11" s="240">
        <v>260.17852839</v>
      </c>
      <c r="M11" s="240">
        <v>267.49102533000001</v>
      </c>
      <c r="N11" s="240">
        <v>355.73888065</v>
      </c>
      <c r="O11" s="240">
        <v>446.60631258000001</v>
      </c>
      <c r="P11" s="240">
        <v>452.24518286</v>
      </c>
      <c r="Q11" s="240">
        <v>319.23678710000002</v>
      </c>
      <c r="R11" s="240">
        <v>251.61046067000001</v>
      </c>
      <c r="S11" s="240">
        <v>249.04156484000001</v>
      </c>
      <c r="T11" s="240">
        <v>333.273731</v>
      </c>
      <c r="U11" s="240">
        <v>366.86233967999999</v>
      </c>
      <c r="V11" s="240">
        <v>368.55309968</v>
      </c>
      <c r="W11" s="240">
        <v>357.37581267000002</v>
      </c>
      <c r="X11" s="240">
        <v>253.70599096999999</v>
      </c>
      <c r="Y11" s="240">
        <v>281.980256</v>
      </c>
      <c r="Z11" s="240">
        <v>331.46610032000001</v>
      </c>
      <c r="AA11" s="240">
        <v>395.01376032000002</v>
      </c>
      <c r="AB11" s="240">
        <v>430.60846786000002</v>
      </c>
      <c r="AC11" s="240">
        <v>341.58431676999999</v>
      </c>
      <c r="AD11" s="240">
        <v>239.75375667</v>
      </c>
      <c r="AE11" s="240">
        <v>248.37991</v>
      </c>
      <c r="AF11" s="240">
        <v>337.70903866999998</v>
      </c>
      <c r="AG11" s="240">
        <v>402.26460871</v>
      </c>
      <c r="AH11" s="240">
        <v>400.41132451999999</v>
      </c>
      <c r="AI11" s="240">
        <v>341.62815132999998</v>
      </c>
      <c r="AJ11" s="240">
        <v>247.18164257999999</v>
      </c>
      <c r="AK11" s="240">
        <v>237.078495</v>
      </c>
      <c r="AL11" s="240">
        <v>273.64878128999999</v>
      </c>
      <c r="AM11" s="240">
        <v>367.01133355000002</v>
      </c>
      <c r="AN11" s="240">
        <v>376.44310068999999</v>
      </c>
      <c r="AO11" s="240">
        <v>271.44851354999997</v>
      </c>
      <c r="AP11" s="240">
        <v>234.39707433000001</v>
      </c>
      <c r="AQ11" s="240">
        <v>243.31595257999999</v>
      </c>
      <c r="AR11" s="240">
        <v>345.05760932999999</v>
      </c>
      <c r="AS11" s="240">
        <v>419.88522999999998</v>
      </c>
      <c r="AT11" s="240">
        <v>424.98730934999998</v>
      </c>
      <c r="AU11" s="240">
        <v>390.07174600000002</v>
      </c>
      <c r="AV11" s="240">
        <v>274.53734355</v>
      </c>
      <c r="AW11" s="240">
        <v>244.74784367000001</v>
      </c>
      <c r="AX11" s="240">
        <v>316.46043064999998</v>
      </c>
      <c r="AY11" s="240">
        <v>349.41190452000001</v>
      </c>
      <c r="AZ11" s="240">
        <v>303.59816892999999</v>
      </c>
      <c r="BA11" s="240">
        <v>262.87060418999999</v>
      </c>
      <c r="BB11" s="240">
        <v>247.58804366999999</v>
      </c>
      <c r="BC11" s="240">
        <v>259.04195128999999</v>
      </c>
      <c r="BD11" s="240">
        <v>315.9128</v>
      </c>
      <c r="BE11" s="240">
        <v>383.56009999999998</v>
      </c>
      <c r="BF11" s="333">
        <v>390.84949999999998</v>
      </c>
      <c r="BG11" s="333">
        <v>344.3879</v>
      </c>
      <c r="BH11" s="333">
        <v>255.0137</v>
      </c>
      <c r="BI11" s="333">
        <v>252.62700000000001</v>
      </c>
      <c r="BJ11" s="333">
        <v>331.95839999999998</v>
      </c>
      <c r="BK11" s="333">
        <v>394.70600000000002</v>
      </c>
      <c r="BL11" s="333">
        <v>396.95769999999999</v>
      </c>
      <c r="BM11" s="333">
        <v>289.97239999999999</v>
      </c>
      <c r="BN11" s="333">
        <v>242.62299999999999</v>
      </c>
      <c r="BO11" s="333">
        <v>260.45030000000003</v>
      </c>
      <c r="BP11" s="333">
        <v>330.66320000000002</v>
      </c>
      <c r="BQ11" s="333">
        <v>387.27190000000002</v>
      </c>
      <c r="BR11" s="333">
        <v>388.32810000000001</v>
      </c>
      <c r="BS11" s="333">
        <v>345.1626</v>
      </c>
      <c r="BT11" s="333">
        <v>256.66609999999997</v>
      </c>
      <c r="BU11" s="333">
        <v>253.5224</v>
      </c>
      <c r="BV11" s="333">
        <v>351.03800000000001</v>
      </c>
    </row>
    <row r="12" spans="1:74" ht="11.1" customHeight="1" x14ac:dyDescent="0.2">
      <c r="A12" s="111" t="s">
        <v>806</v>
      </c>
      <c r="B12" s="205" t="s">
        <v>575</v>
      </c>
      <c r="C12" s="240">
        <v>601.79176581000002</v>
      </c>
      <c r="D12" s="240">
        <v>521.53804606999995</v>
      </c>
      <c r="E12" s="240">
        <v>466.85435805999998</v>
      </c>
      <c r="F12" s="240">
        <v>439.96654967000001</v>
      </c>
      <c r="G12" s="240">
        <v>455.58668258</v>
      </c>
      <c r="H12" s="240">
        <v>663.55866266999999</v>
      </c>
      <c r="I12" s="240">
        <v>755.97346516000005</v>
      </c>
      <c r="J12" s="240">
        <v>783.46757516000002</v>
      </c>
      <c r="K12" s="240">
        <v>732.16615400000001</v>
      </c>
      <c r="L12" s="240">
        <v>528.18578097</v>
      </c>
      <c r="M12" s="240">
        <v>433.49132166999999</v>
      </c>
      <c r="N12" s="240">
        <v>592.73786065000002</v>
      </c>
      <c r="O12" s="240">
        <v>680.40202839000005</v>
      </c>
      <c r="P12" s="240">
        <v>671.65033179</v>
      </c>
      <c r="Q12" s="240">
        <v>499.82157194000001</v>
      </c>
      <c r="R12" s="240">
        <v>416.31665033000002</v>
      </c>
      <c r="S12" s="240">
        <v>451.12755967999999</v>
      </c>
      <c r="T12" s="240">
        <v>635.89196067</v>
      </c>
      <c r="U12" s="240">
        <v>723.77960547999999</v>
      </c>
      <c r="V12" s="240">
        <v>750.31883676999996</v>
      </c>
      <c r="W12" s="240">
        <v>720.52888600000006</v>
      </c>
      <c r="X12" s="240">
        <v>523.51028386999997</v>
      </c>
      <c r="Y12" s="240">
        <v>452.91735899999998</v>
      </c>
      <c r="Z12" s="240">
        <v>516.74446999999998</v>
      </c>
      <c r="AA12" s="240">
        <v>651.27956418999997</v>
      </c>
      <c r="AB12" s="240">
        <v>614.36426929000004</v>
      </c>
      <c r="AC12" s="240">
        <v>555.70625128999995</v>
      </c>
      <c r="AD12" s="240">
        <v>423.314573</v>
      </c>
      <c r="AE12" s="240">
        <v>454.18184676999999</v>
      </c>
      <c r="AF12" s="240">
        <v>647.01072333000002</v>
      </c>
      <c r="AG12" s="240">
        <v>801.63724483999999</v>
      </c>
      <c r="AH12" s="240">
        <v>832.88282000000004</v>
      </c>
      <c r="AI12" s="240">
        <v>733.43099299999994</v>
      </c>
      <c r="AJ12" s="240">
        <v>541.77345193999997</v>
      </c>
      <c r="AK12" s="240">
        <v>421.46347700000001</v>
      </c>
      <c r="AL12" s="240">
        <v>489.23709387000002</v>
      </c>
      <c r="AM12" s="240">
        <v>595.88846258000001</v>
      </c>
      <c r="AN12" s="240">
        <v>551.75356896999995</v>
      </c>
      <c r="AO12" s="240">
        <v>431.51848000000001</v>
      </c>
      <c r="AP12" s="240">
        <v>417.40662166999999</v>
      </c>
      <c r="AQ12" s="240">
        <v>465.51328289999998</v>
      </c>
      <c r="AR12" s="240">
        <v>672.94171867</v>
      </c>
      <c r="AS12" s="240">
        <v>843.33113774000003</v>
      </c>
      <c r="AT12" s="240">
        <v>833.33123580999995</v>
      </c>
      <c r="AU12" s="240">
        <v>750.39440133000005</v>
      </c>
      <c r="AV12" s="240">
        <v>576.12254676999999</v>
      </c>
      <c r="AW12" s="240">
        <v>453.80706700000002</v>
      </c>
      <c r="AX12" s="240">
        <v>518.18376064999995</v>
      </c>
      <c r="AY12" s="240">
        <v>584.86813257999995</v>
      </c>
      <c r="AZ12" s="240">
        <v>482.20275607000002</v>
      </c>
      <c r="BA12" s="240">
        <v>435.03505483999999</v>
      </c>
      <c r="BB12" s="240">
        <v>438.95926632999999</v>
      </c>
      <c r="BC12" s="240">
        <v>494.29072839000003</v>
      </c>
      <c r="BD12" s="240">
        <v>644.58860000000004</v>
      </c>
      <c r="BE12" s="240">
        <v>764.04480000000001</v>
      </c>
      <c r="BF12" s="333">
        <v>817.74189999999999</v>
      </c>
      <c r="BG12" s="333">
        <v>707.78300000000002</v>
      </c>
      <c r="BH12" s="333">
        <v>538.43579999999997</v>
      </c>
      <c r="BI12" s="333">
        <v>449.661</v>
      </c>
      <c r="BJ12" s="333">
        <v>549.38980000000004</v>
      </c>
      <c r="BK12" s="333">
        <v>650.60789999999997</v>
      </c>
      <c r="BL12" s="333">
        <v>614.82240000000002</v>
      </c>
      <c r="BM12" s="333">
        <v>476.72680000000003</v>
      </c>
      <c r="BN12" s="333">
        <v>444.36520000000002</v>
      </c>
      <c r="BO12" s="333">
        <v>503.2364</v>
      </c>
      <c r="BP12" s="333">
        <v>673.29660000000001</v>
      </c>
      <c r="BQ12" s="333">
        <v>789.51</v>
      </c>
      <c r="BR12" s="333">
        <v>853.48869999999999</v>
      </c>
      <c r="BS12" s="333">
        <v>742.66669999999999</v>
      </c>
      <c r="BT12" s="333">
        <v>558.84130000000005</v>
      </c>
      <c r="BU12" s="333">
        <v>458.61529999999999</v>
      </c>
      <c r="BV12" s="333">
        <v>574.94809999999995</v>
      </c>
    </row>
    <row r="13" spans="1:74" ht="11.1" customHeight="1" x14ac:dyDescent="0.2">
      <c r="A13" s="111" t="s">
        <v>807</v>
      </c>
      <c r="B13" s="205" t="s">
        <v>576</v>
      </c>
      <c r="C13" s="240">
        <v>289.17226935000002</v>
      </c>
      <c r="D13" s="240">
        <v>252.69672</v>
      </c>
      <c r="E13" s="240">
        <v>216.04901645000001</v>
      </c>
      <c r="F13" s="240">
        <v>206.71821700000001</v>
      </c>
      <c r="G13" s="240">
        <v>229.45439354999999</v>
      </c>
      <c r="H13" s="240">
        <v>309.90736333000001</v>
      </c>
      <c r="I13" s="240">
        <v>361.94451322999998</v>
      </c>
      <c r="J13" s="240">
        <v>337.86842065000002</v>
      </c>
      <c r="K13" s="240">
        <v>281.72636232999997</v>
      </c>
      <c r="L13" s="240">
        <v>205.50388419000001</v>
      </c>
      <c r="M13" s="240">
        <v>206.36043799999999</v>
      </c>
      <c r="N13" s="240">
        <v>267.71800289999999</v>
      </c>
      <c r="O13" s="240">
        <v>265.04832355000002</v>
      </c>
      <c r="P13" s="240">
        <v>240.00900679</v>
      </c>
      <c r="Q13" s="240">
        <v>208.76995774</v>
      </c>
      <c r="R13" s="240">
        <v>202.64006699999999</v>
      </c>
      <c r="S13" s="240">
        <v>224.22286613</v>
      </c>
      <c r="T13" s="240">
        <v>301.11462999999998</v>
      </c>
      <c r="U13" s="240">
        <v>355.82949805999999</v>
      </c>
      <c r="V13" s="240">
        <v>319.25860452000001</v>
      </c>
      <c r="W13" s="240">
        <v>286.69608233000002</v>
      </c>
      <c r="X13" s="240">
        <v>218.91451129000001</v>
      </c>
      <c r="Y13" s="240">
        <v>210.16797767</v>
      </c>
      <c r="Z13" s="240">
        <v>248.25066290000001</v>
      </c>
      <c r="AA13" s="240">
        <v>265.96170839000001</v>
      </c>
      <c r="AB13" s="240">
        <v>222.36977214000001</v>
      </c>
      <c r="AC13" s="240">
        <v>212.35980161000001</v>
      </c>
      <c r="AD13" s="240">
        <v>200.06269667000001</v>
      </c>
      <c r="AE13" s="240">
        <v>207.25262677000001</v>
      </c>
      <c r="AF13" s="240">
        <v>312.51719266999999</v>
      </c>
      <c r="AG13" s="240">
        <v>346.55846871</v>
      </c>
      <c r="AH13" s="240">
        <v>350.61205934999998</v>
      </c>
      <c r="AI13" s="240">
        <v>298.50804067000001</v>
      </c>
      <c r="AJ13" s="240">
        <v>229.94685548000001</v>
      </c>
      <c r="AK13" s="240">
        <v>211.79171099999999</v>
      </c>
      <c r="AL13" s="240">
        <v>267.74142096999998</v>
      </c>
      <c r="AM13" s="240">
        <v>276.76330323000002</v>
      </c>
      <c r="AN13" s="240">
        <v>236.03615930999999</v>
      </c>
      <c r="AO13" s="240">
        <v>206.45379355</v>
      </c>
      <c r="AP13" s="240">
        <v>200.78610767000001</v>
      </c>
      <c r="AQ13" s="240">
        <v>218.21014676999999</v>
      </c>
      <c r="AR13" s="240">
        <v>335.50027132999998</v>
      </c>
      <c r="AS13" s="240">
        <v>376.64761097000002</v>
      </c>
      <c r="AT13" s="240">
        <v>355.87780128999998</v>
      </c>
      <c r="AU13" s="240">
        <v>277.38771133</v>
      </c>
      <c r="AV13" s="240">
        <v>220.07735516</v>
      </c>
      <c r="AW13" s="240">
        <v>210.37194667</v>
      </c>
      <c r="AX13" s="240">
        <v>264.25223226000003</v>
      </c>
      <c r="AY13" s="240">
        <v>278.10604194000001</v>
      </c>
      <c r="AZ13" s="240">
        <v>238.57561286000001</v>
      </c>
      <c r="BA13" s="240">
        <v>216.79907581000001</v>
      </c>
      <c r="BB13" s="240">
        <v>210.19003033000001</v>
      </c>
      <c r="BC13" s="240">
        <v>234.28069096999999</v>
      </c>
      <c r="BD13" s="240">
        <v>320.12270000000001</v>
      </c>
      <c r="BE13" s="240">
        <v>380.74579999999997</v>
      </c>
      <c r="BF13" s="333">
        <v>367.52</v>
      </c>
      <c r="BG13" s="333">
        <v>298.63400000000001</v>
      </c>
      <c r="BH13" s="333">
        <v>220.42269999999999</v>
      </c>
      <c r="BI13" s="333">
        <v>212.69659999999999</v>
      </c>
      <c r="BJ13" s="333">
        <v>260.07560000000001</v>
      </c>
      <c r="BK13" s="333">
        <v>278.85129999999998</v>
      </c>
      <c r="BL13" s="333">
        <v>250.94839999999999</v>
      </c>
      <c r="BM13" s="333">
        <v>223.61699999999999</v>
      </c>
      <c r="BN13" s="333">
        <v>211.54650000000001</v>
      </c>
      <c r="BO13" s="333">
        <v>233.67859999999999</v>
      </c>
      <c r="BP13" s="333">
        <v>309.23509999999999</v>
      </c>
      <c r="BQ13" s="333">
        <v>366.45940000000002</v>
      </c>
      <c r="BR13" s="333">
        <v>376.46589999999998</v>
      </c>
      <c r="BS13" s="333">
        <v>310.3777</v>
      </c>
      <c r="BT13" s="333">
        <v>226.1549</v>
      </c>
      <c r="BU13" s="333">
        <v>216.06440000000001</v>
      </c>
      <c r="BV13" s="333">
        <v>265.06060000000002</v>
      </c>
    </row>
    <row r="14" spans="1:74" ht="11.1" customHeight="1" x14ac:dyDescent="0.2">
      <c r="A14" s="111" t="s">
        <v>808</v>
      </c>
      <c r="B14" s="205" t="s">
        <v>258</v>
      </c>
      <c r="C14" s="240">
        <v>489.01906547999999</v>
      </c>
      <c r="D14" s="240">
        <v>442.55177035999998</v>
      </c>
      <c r="E14" s="240">
        <v>382.47736419</v>
      </c>
      <c r="F14" s="240">
        <v>351.610998</v>
      </c>
      <c r="G14" s="240">
        <v>338.45403193999999</v>
      </c>
      <c r="H14" s="240">
        <v>352.73103900000001</v>
      </c>
      <c r="I14" s="240">
        <v>426.83728934999999</v>
      </c>
      <c r="J14" s="240">
        <v>400.89190194000003</v>
      </c>
      <c r="K14" s="240">
        <v>414.18733099999997</v>
      </c>
      <c r="L14" s="240">
        <v>352.94399484000002</v>
      </c>
      <c r="M14" s="240">
        <v>345.92605333</v>
      </c>
      <c r="N14" s="240">
        <v>455.46879741999999</v>
      </c>
      <c r="O14" s="240">
        <v>458.16828709999999</v>
      </c>
      <c r="P14" s="240">
        <v>432.33707285999998</v>
      </c>
      <c r="Q14" s="240">
        <v>367.11750999999998</v>
      </c>
      <c r="R14" s="240">
        <v>348.468841</v>
      </c>
      <c r="S14" s="240">
        <v>327.44820451999999</v>
      </c>
      <c r="T14" s="240">
        <v>367.90510699999999</v>
      </c>
      <c r="U14" s="240">
        <v>421.14253129000002</v>
      </c>
      <c r="V14" s="240">
        <v>425.07486934999997</v>
      </c>
      <c r="W14" s="240">
        <v>423.24494666999999</v>
      </c>
      <c r="X14" s="240">
        <v>376.98801871000001</v>
      </c>
      <c r="Y14" s="240">
        <v>337.14165532999999</v>
      </c>
      <c r="Z14" s="240">
        <v>419.31852935000001</v>
      </c>
      <c r="AA14" s="240">
        <v>433.78232645000003</v>
      </c>
      <c r="AB14" s="240">
        <v>385.84238893000003</v>
      </c>
      <c r="AC14" s="240">
        <v>357.46511419000001</v>
      </c>
      <c r="AD14" s="240">
        <v>340.38886066999999</v>
      </c>
      <c r="AE14" s="240">
        <v>305.79577903000001</v>
      </c>
      <c r="AF14" s="240">
        <v>362.92859199999998</v>
      </c>
      <c r="AG14" s="240">
        <v>428.87730226000002</v>
      </c>
      <c r="AH14" s="240">
        <v>411.88228484000001</v>
      </c>
      <c r="AI14" s="240">
        <v>432.07542833000002</v>
      </c>
      <c r="AJ14" s="240">
        <v>388.08432257999999</v>
      </c>
      <c r="AK14" s="240">
        <v>365.93524100000002</v>
      </c>
      <c r="AL14" s="240">
        <v>444.56243323000001</v>
      </c>
      <c r="AM14" s="240">
        <v>449.47401968000003</v>
      </c>
      <c r="AN14" s="240">
        <v>399.31144</v>
      </c>
      <c r="AO14" s="240">
        <v>369.01581742000002</v>
      </c>
      <c r="AP14" s="240">
        <v>327.18409432999999</v>
      </c>
      <c r="AQ14" s="240">
        <v>308.89058354999997</v>
      </c>
      <c r="AR14" s="240">
        <v>373.60930300000001</v>
      </c>
      <c r="AS14" s="240">
        <v>409.31232548000003</v>
      </c>
      <c r="AT14" s="240">
        <v>458.87472580999997</v>
      </c>
      <c r="AU14" s="240">
        <v>397.85370433000003</v>
      </c>
      <c r="AV14" s="240">
        <v>351.98197548000002</v>
      </c>
      <c r="AW14" s="240">
        <v>344.88042300000001</v>
      </c>
      <c r="AX14" s="240">
        <v>444.86575644999999</v>
      </c>
      <c r="AY14" s="240">
        <v>483.61715935000001</v>
      </c>
      <c r="AZ14" s="240">
        <v>435.41768786</v>
      </c>
      <c r="BA14" s="240">
        <v>398.25169194</v>
      </c>
      <c r="BB14" s="240">
        <v>332.67412532999998</v>
      </c>
      <c r="BC14" s="240">
        <v>332.67918773999997</v>
      </c>
      <c r="BD14" s="240">
        <v>366.8424</v>
      </c>
      <c r="BE14" s="240">
        <v>430.61689999999999</v>
      </c>
      <c r="BF14" s="333">
        <v>452.06639999999999</v>
      </c>
      <c r="BG14" s="333">
        <v>408.68400000000003</v>
      </c>
      <c r="BH14" s="333">
        <v>355.2998</v>
      </c>
      <c r="BI14" s="333">
        <v>350.91070000000002</v>
      </c>
      <c r="BJ14" s="333">
        <v>443.02969999999999</v>
      </c>
      <c r="BK14" s="333">
        <v>471.94889999999998</v>
      </c>
      <c r="BL14" s="333">
        <v>439.72800000000001</v>
      </c>
      <c r="BM14" s="333">
        <v>393.346</v>
      </c>
      <c r="BN14" s="333">
        <v>355.97129999999999</v>
      </c>
      <c r="BO14" s="333">
        <v>334.55489999999998</v>
      </c>
      <c r="BP14" s="333">
        <v>372.22930000000002</v>
      </c>
      <c r="BQ14" s="333">
        <v>420.99290000000002</v>
      </c>
      <c r="BR14" s="333">
        <v>442.58539999999999</v>
      </c>
      <c r="BS14" s="333">
        <v>425.72269999999997</v>
      </c>
      <c r="BT14" s="333">
        <v>365.84039999999999</v>
      </c>
      <c r="BU14" s="333">
        <v>354.34109999999998</v>
      </c>
      <c r="BV14" s="333">
        <v>442.78500000000003</v>
      </c>
    </row>
    <row r="15" spans="1:74" ht="11.1" customHeight="1" x14ac:dyDescent="0.2">
      <c r="A15" s="111" t="s">
        <v>828</v>
      </c>
      <c r="B15" s="205" t="s">
        <v>259</v>
      </c>
      <c r="C15" s="240">
        <v>15.08727129</v>
      </c>
      <c r="D15" s="240">
        <v>13.594460357000001</v>
      </c>
      <c r="E15" s="240">
        <v>12.977703870999999</v>
      </c>
      <c r="F15" s="240">
        <v>12.962614332999999</v>
      </c>
      <c r="G15" s="240">
        <v>12.16033</v>
      </c>
      <c r="H15" s="240">
        <v>11.675819667000001</v>
      </c>
      <c r="I15" s="240">
        <v>11.868890645</v>
      </c>
      <c r="J15" s="240">
        <v>12.077170000000001</v>
      </c>
      <c r="K15" s="240">
        <v>12.125565333000001</v>
      </c>
      <c r="L15" s="240">
        <v>12.564732580999999</v>
      </c>
      <c r="M15" s="240">
        <v>13.123571332999999</v>
      </c>
      <c r="N15" s="240">
        <v>14.733159677</v>
      </c>
      <c r="O15" s="240">
        <v>14.608471935000001</v>
      </c>
      <c r="P15" s="240">
        <v>13.751063929000001</v>
      </c>
      <c r="Q15" s="240">
        <v>12.977654515999999</v>
      </c>
      <c r="R15" s="240">
        <v>11.829851333000001</v>
      </c>
      <c r="S15" s="240">
        <v>11.413808387</v>
      </c>
      <c r="T15" s="240">
        <v>11.586983667</v>
      </c>
      <c r="U15" s="240">
        <v>11.887260323</v>
      </c>
      <c r="V15" s="240">
        <v>12.08483</v>
      </c>
      <c r="W15" s="240">
        <v>12.230372666999999</v>
      </c>
      <c r="X15" s="240">
        <v>12.990402581</v>
      </c>
      <c r="Y15" s="240">
        <v>13.182647666999999</v>
      </c>
      <c r="Z15" s="240">
        <v>13.633009032</v>
      </c>
      <c r="AA15" s="240">
        <v>14.025725806000001</v>
      </c>
      <c r="AB15" s="240">
        <v>13.679761071</v>
      </c>
      <c r="AC15" s="240">
        <v>12.402384839</v>
      </c>
      <c r="AD15" s="240">
        <v>12.004967000000001</v>
      </c>
      <c r="AE15" s="240">
        <v>11.061171613000001</v>
      </c>
      <c r="AF15" s="240">
        <v>11.454253333</v>
      </c>
      <c r="AG15" s="240">
        <v>12.432090968000001</v>
      </c>
      <c r="AH15" s="240">
        <v>12.856195806000001</v>
      </c>
      <c r="AI15" s="240">
        <v>13.428299666999999</v>
      </c>
      <c r="AJ15" s="240">
        <v>12.679321613000001</v>
      </c>
      <c r="AK15" s="240">
        <v>13.616410332999999</v>
      </c>
      <c r="AL15" s="240">
        <v>14.458232258000001</v>
      </c>
      <c r="AM15" s="240">
        <v>14.115564515999999</v>
      </c>
      <c r="AN15" s="240">
        <v>12.944445517</v>
      </c>
      <c r="AO15" s="240">
        <v>11.899353226000001</v>
      </c>
      <c r="AP15" s="240">
        <v>11.897529</v>
      </c>
      <c r="AQ15" s="240">
        <v>11.283488387</v>
      </c>
      <c r="AR15" s="240">
        <v>11.751046000000001</v>
      </c>
      <c r="AS15" s="240">
        <v>12.014321935</v>
      </c>
      <c r="AT15" s="240">
        <v>12.764140322999999</v>
      </c>
      <c r="AU15" s="240">
        <v>12.432921</v>
      </c>
      <c r="AV15" s="240">
        <v>12.706954839</v>
      </c>
      <c r="AW15" s="240">
        <v>13.033225667</v>
      </c>
      <c r="AX15" s="240">
        <v>14.745682903000001</v>
      </c>
      <c r="AY15" s="240">
        <v>14.752505484</v>
      </c>
      <c r="AZ15" s="240">
        <v>13.604547857</v>
      </c>
      <c r="BA15" s="240">
        <v>13.315108387</v>
      </c>
      <c r="BB15" s="240">
        <v>12.143712333</v>
      </c>
      <c r="BC15" s="240">
        <v>11.654943871</v>
      </c>
      <c r="BD15" s="240">
        <v>11.46407</v>
      </c>
      <c r="BE15" s="240">
        <v>11.9169</v>
      </c>
      <c r="BF15" s="333">
        <v>12.362500000000001</v>
      </c>
      <c r="BG15" s="333">
        <v>12.27304</v>
      </c>
      <c r="BH15" s="333">
        <v>12.375080000000001</v>
      </c>
      <c r="BI15" s="333">
        <v>13.047829999999999</v>
      </c>
      <c r="BJ15" s="333">
        <v>14.293659999999999</v>
      </c>
      <c r="BK15" s="333">
        <v>14.655250000000001</v>
      </c>
      <c r="BL15" s="333">
        <v>13.772650000000001</v>
      </c>
      <c r="BM15" s="333">
        <v>12.68397</v>
      </c>
      <c r="BN15" s="333">
        <v>11.993449999999999</v>
      </c>
      <c r="BO15" s="333">
        <v>11.64475</v>
      </c>
      <c r="BP15" s="333">
        <v>11.683770000000001</v>
      </c>
      <c r="BQ15" s="333">
        <v>11.83201</v>
      </c>
      <c r="BR15" s="333">
        <v>12.275729999999999</v>
      </c>
      <c r="BS15" s="333">
        <v>12.188700000000001</v>
      </c>
      <c r="BT15" s="333">
        <v>12.29101</v>
      </c>
      <c r="BU15" s="333">
        <v>12.958930000000001</v>
      </c>
      <c r="BV15" s="333">
        <v>14.19497</v>
      </c>
    </row>
    <row r="16" spans="1:74" ht="11.1" customHeight="1" x14ac:dyDescent="0.2">
      <c r="A16" s="111" t="s">
        <v>829</v>
      </c>
      <c r="B16" s="205" t="s">
        <v>578</v>
      </c>
      <c r="C16" s="240">
        <v>4251.1237797000003</v>
      </c>
      <c r="D16" s="240">
        <v>4039.7816238999999</v>
      </c>
      <c r="E16" s="240">
        <v>3616.0234031999998</v>
      </c>
      <c r="F16" s="240">
        <v>3184.6950256999999</v>
      </c>
      <c r="G16" s="240">
        <v>3070.6967152000002</v>
      </c>
      <c r="H16" s="240">
        <v>3932.7368783000002</v>
      </c>
      <c r="I16" s="240">
        <v>4640.47577</v>
      </c>
      <c r="J16" s="240">
        <v>4453.7119216000001</v>
      </c>
      <c r="K16" s="240">
        <v>4047.3071943</v>
      </c>
      <c r="L16" s="240">
        <v>3190.0972519000002</v>
      </c>
      <c r="M16" s="240">
        <v>3263.4671979999998</v>
      </c>
      <c r="N16" s="240">
        <v>4160.1955105999996</v>
      </c>
      <c r="O16" s="240">
        <v>4726.1755597000001</v>
      </c>
      <c r="P16" s="240">
        <v>4588.4056442999999</v>
      </c>
      <c r="Q16" s="240">
        <v>3684.9291754999999</v>
      </c>
      <c r="R16" s="240">
        <v>3076.3238342999998</v>
      </c>
      <c r="S16" s="240">
        <v>3087.9602519</v>
      </c>
      <c r="T16" s="240">
        <v>3934.9678933</v>
      </c>
      <c r="U16" s="240">
        <v>4420.2570794000003</v>
      </c>
      <c r="V16" s="240">
        <v>4381.6063428999996</v>
      </c>
      <c r="W16" s="240">
        <v>4024.7115816999999</v>
      </c>
      <c r="X16" s="240">
        <v>3162.5058660999998</v>
      </c>
      <c r="Y16" s="240">
        <v>3316.1923692999999</v>
      </c>
      <c r="Z16" s="240">
        <v>3896.7941989999999</v>
      </c>
      <c r="AA16" s="240">
        <v>4444.0277032000004</v>
      </c>
      <c r="AB16" s="240">
        <v>4422.7757357</v>
      </c>
      <c r="AC16" s="240">
        <v>3779.5842161</v>
      </c>
      <c r="AD16" s="240">
        <v>3006.6395790000001</v>
      </c>
      <c r="AE16" s="240">
        <v>3069.6946094</v>
      </c>
      <c r="AF16" s="240">
        <v>4009.9917850000002</v>
      </c>
      <c r="AG16" s="240">
        <v>4710.9125997000001</v>
      </c>
      <c r="AH16" s="240">
        <v>4661.7788586999995</v>
      </c>
      <c r="AI16" s="240">
        <v>4180.5555430000004</v>
      </c>
      <c r="AJ16" s="240">
        <v>3204.80798</v>
      </c>
      <c r="AK16" s="240">
        <v>3089.2583076999999</v>
      </c>
      <c r="AL16" s="240">
        <v>3602.2721571000002</v>
      </c>
      <c r="AM16" s="240">
        <v>4218.1883065000002</v>
      </c>
      <c r="AN16" s="240">
        <v>3993.8058390000001</v>
      </c>
      <c r="AO16" s="240">
        <v>3229.7707755000001</v>
      </c>
      <c r="AP16" s="240">
        <v>2936.8840687000002</v>
      </c>
      <c r="AQ16" s="240">
        <v>3031.6392403</v>
      </c>
      <c r="AR16" s="240">
        <v>4162.9369047</v>
      </c>
      <c r="AS16" s="240">
        <v>4966.9600010000004</v>
      </c>
      <c r="AT16" s="240">
        <v>5027.4575654999999</v>
      </c>
      <c r="AU16" s="240">
        <v>4303.6958999999997</v>
      </c>
      <c r="AV16" s="240">
        <v>3262.4831726000002</v>
      </c>
      <c r="AW16" s="240">
        <v>3093.2422372999999</v>
      </c>
      <c r="AX16" s="240">
        <v>3898.0587968</v>
      </c>
      <c r="AY16" s="240">
        <v>4161.1877734999998</v>
      </c>
      <c r="AZ16" s="240">
        <v>3612.1776479</v>
      </c>
      <c r="BA16" s="240">
        <v>3329.3452974000002</v>
      </c>
      <c r="BB16" s="240">
        <v>3026.0053797</v>
      </c>
      <c r="BC16" s="240">
        <v>3185.6969284000002</v>
      </c>
      <c r="BD16" s="240">
        <v>3947.5153700000001</v>
      </c>
      <c r="BE16" s="240">
        <v>4756.3474999999999</v>
      </c>
      <c r="BF16" s="333">
        <v>4771.0810000000001</v>
      </c>
      <c r="BG16" s="333">
        <v>4039.0479999999998</v>
      </c>
      <c r="BH16" s="333">
        <v>3171.826</v>
      </c>
      <c r="BI16" s="333">
        <v>3163.9290000000001</v>
      </c>
      <c r="BJ16" s="333">
        <v>3954.6469999999999</v>
      </c>
      <c r="BK16" s="333">
        <v>4441.1509999999998</v>
      </c>
      <c r="BL16" s="333">
        <v>4242.93</v>
      </c>
      <c r="BM16" s="333">
        <v>3479.3739999999998</v>
      </c>
      <c r="BN16" s="333">
        <v>3058.9119999999998</v>
      </c>
      <c r="BO16" s="333">
        <v>3206.2829999999999</v>
      </c>
      <c r="BP16" s="333">
        <v>4066.6489999999999</v>
      </c>
      <c r="BQ16" s="333">
        <v>4741.4759999999997</v>
      </c>
      <c r="BR16" s="333">
        <v>4799.4660000000003</v>
      </c>
      <c r="BS16" s="333">
        <v>4117.0630000000001</v>
      </c>
      <c r="BT16" s="333">
        <v>3219.7689999999998</v>
      </c>
      <c r="BU16" s="333">
        <v>3180.096</v>
      </c>
      <c r="BV16" s="333">
        <v>4062.5740000000001</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809</v>
      </c>
      <c r="B18" s="205" t="s">
        <v>570</v>
      </c>
      <c r="C18" s="240">
        <v>121.66158097</v>
      </c>
      <c r="D18" s="240">
        <v>128.24930286</v>
      </c>
      <c r="E18" s="240">
        <v>115.15265515999999</v>
      </c>
      <c r="F18" s="240">
        <v>113.477402</v>
      </c>
      <c r="G18" s="240">
        <v>112.58502355</v>
      </c>
      <c r="H18" s="240">
        <v>129.38792333000001</v>
      </c>
      <c r="I18" s="240">
        <v>144.28486290000001</v>
      </c>
      <c r="J18" s="240">
        <v>132.40741097</v>
      </c>
      <c r="K18" s="240">
        <v>128.74512999999999</v>
      </c>
      <c r="L18" s="240">
        <v>116.20013032</v>
      </c>
      <c r="M18" s="240">
        <v>115.42608199999999</v>
      </c>
      <c r="N18" s="240">
        <v>120.16625387000001</v>
      </c>
      <c r="O18" s="240">
        <v>148.98061709999999</v>
      </c>
      <c r="P18" s="240">
        <v>157.35917499999999</v>
      </c>
      <c r="Q18" s="240">
        <v>141.01019805999999</v>
      </c>
      <c r="R18" s="240">
        <v>135.61142067</v>
      </c>
      <c r="S18" s="240">
        <v>132.45211774000001</v>
      </c>
      <c r="T18" s="240">
        <v>147.85438866999999</v>
      </c>
      <c r="U18" s="240">
        <v>159.52501355000001</v>
      </c>
      <c r="V18" s="240">
        <v>150.20056581</v>
      </c>
      <c r="W18" s="240">
        <v>155.35405299999999</v>
      </c>
      <c r="X18" s="240">
        <v>139.15450419000001</v>
      </c>
      <c r="Y18" s="240">
        <v>139.55467967000001</v>
      </c>
      <c r="Z18" s="240">
        <v>139.9590771</v>
      </c>
      <c r="AA18" s="240">
        <v>146.32858934999999</v>
      </c>
      <c r="AB18" s="240">
        <v>157.66997107</v>
      </c>
      <c r="AC18" s="240">
        <v>141.88768160999999</v>
      </c>
      <c r="AD18" s="240">
        <v>138.12731966999999</v>
      </c>
      <c r="AE18" s="240">
        <v>130.85264226000001</v>
      </c>
      <c r="AF18" s="240">
        <v>150.38126432999999</v>
      </c>
      <c r="AG18" s="240">
        <v>159.29891065000001</v>
      </c>
      <c r="AH18" s="240">
        <v>161.02950354999999</v>
      </c>
      <c r="AI18" s="240">
        <v>159.763563</v>
      </c>
      <c r="AJ18" s="240">
        <v>139.39484934999999</v>
      </c>
      <c r="AK18" s="240">
        <v>133.90129433000001</v>
      </c>
      <c r="AL18" s="240">
        <v>137.44297194000001</v>
      </c>
      <c r="AM18" s="240">
        <v>143.71999547999999</v>
      </c>
      <c r="AN18" s="240">
        <v>142.57145276</v>
      </c>
      <c r="AO18" s="240">
        <v>136.39995064999999</v>
      </c>
      <c r="AP18" s="240">
        <v>133.111087</v>
      </c>
      <c r="AQ18" s="240">
        <v>127.94272676999999</v>
      </c>
      <c r="AR18" s="240">
        <v>149.52996899999999</v>
      </c>
      <c r="AS18" s="240">
        <v>155.73670032000001</v>
      </c>
      <c r="AT18" s="240">
        <v>166.2576</v>
      </c>
      <c r="AU18" s="240">
        <v>156.98480333000001</v>
      </c>
      <c r="AV18" s="240">
        <v>135.97677999999999</v>
      </c>
      <c r="AW18" s="240">
        <v>131.599906</v>
      </c>
      <c r="AX18" s="240">
        <v>136.36869999999999</v>
      </c>
      <c r="AY18" s="240">
        <v>142.45935903</v>
      </c>
      <c r="AZ18" s="240">
        <v>142.74353070999999</v>
      </c>
      <c r="BA18" s="240">
        <v>135.41406774000001</v>
      </c>
      <c r="BB18" s="240">
        <v>133.48487133</v>
      </c>
      <c r="BC18" s="240">
        <v>126.82301645</v>
      </c>
      <c r="BD18" s="240">
        <v>142.79839999999999</v>
      </c>
      <c r="BE18" s="240">
        <v>152.46770000000001</v>
      </c>
      <c r="BF18" s="333">
        <v>159.54949999999999</v>
      </c>
      <c r="BG18" s="333">
        <v>154.31829999999999</v>
      </c>
      <c r="BH18" s="333">
        <v>137.2192</v>
      </c>
      <c r="BI18" s="333">
        <v>134.74180000000001</v>
      </c>
      <c r="BJ18" s="333">
        <v>138.34010000000001</v>
      </c>
      <c r="BK18" s="333">
        <v>138.27010000000001</v>
      </c>
      <c r="BL18" s="333">
        <v>143.52260000000001</v>
      </c>
      <c r="BM18" s="333">
        <v>131.68870000000001</v>
      </c>
      <c r="BN18" s="333">
        <v>128.42699999999999</v>
      </c>
      <c r="BO18" s="333">
        <v>125.46639999999999</v>
      </c>
      <c r="BP18" s="333">
        <v>143.41589999999999</v>
      </c>
      <c r="BQ18" s="333">
        <v>153.71100000000001</v>
      </c>
      <c r="BR18" s="333">
        <v>152.6908</v>
      </c>
      <c r="BS18" s="333">
        <v>147.6754</v>
      </c>
      <c r="BT18" s="333">
        <v>131.3048</v>
      </c>
      <c r="BU18" s="333">
        <v>128.9246</v>
      </c>
      <c r="BV18" s="333">
        <v>132.358</v>
      </c>
    </row>
    <row r="19" spans="1:74" ht="11.1" customHeight="1" x14ac:dyDescent="0.2">
      <c r="A19" s="111" t="s">
        <v>810</v>
      </c>
      <c r="B19" s="187" t="s">
        <v>603</v>
      </c>
      <c r="C19" s="240">
        <v>418.31679322999997</v>
      </c>
      <c r="D19" s="240">
        <v>459.29675714000001</v>
      </c>
      <c r="E19" s="240">
        <v>407.88747031999998</v>
      </c>
      <c r="F19" s="240">
        <v>396.69394667</v>
      </c>
      <c r="G19" s="240">
        <v>395.88177096999999</v>
      </c>
      <c r="H19" s="240">
        <v>450.19736733000002</v>
      </c>
      <c r="I19" s="240">
        <v>492.57097806000002</v>
      </c>
      <c r="J19" s="240">
        <v>475.86944387</v>
      </c>
      <c r="K19" s="240">
        <v>454.97562467</v>
      </c>
      <c r="L19" s="240">
        <v>409.21728612999999</v>
      </c>
      <c r="M19" s="240">
        <v>406.12466899999998</v>
      </c>
      <c r="N19" s="240">
        <v>420.20372806</v>
      </c>
      <c r="O19" s="240">
        <v>437.55661709999998</v>
      </c>
      <c r="P19" s="240">
        <v>470.79638535999999</v>
      </c>
      <c r="Q19" s="240">
        <v>424.89121516</v>
      </c>
      <c r="R19" s="240">
        <v>404.12835667000002</v>
      </c>
      <c r="S19" s="240">
        <v>395.16462483999999</v>
      </c>
      <c r="T19" s="240">
        <v>444.72388367000002</v>
      </c>
      <c r="U19" s="240">
        <v>478.48258128999998</v>
      </c>
      <c r="V19" s="240">
        <v>455.66055581000001</v>
      </c>
      <c r="W19" s="240">
        <v>456.00898833000002</v>
      </c>
      <c r="X19" s="240">
        <v>408.23757354999998</v>
      </c>
      <c r="Y19" s="240">
        <v>403.47341999999998</v>
      </c>
      <c r="Z19" s="240">
        <v>419.69982613000002</v>
      </c>
      <c r="AA19" s="240">
        <v>434.41167710000002</v>
      </c>
      <c r="AB19" s="240">
        <v>472.82869036</v>
      </c>
      <c r="AC19" s="240">
        <v>430.00023484000002</v>
      </c>
      <c r="AD19" s="240">
        <v>401.08102066999999</v>
      </c>
      <c r="AE19" s="240">
        <v>406.63846129000001</v>
      </c>
      <c r="AF19" s="240">
        <v>446.00853999999998</v>
      </c>
      <c r="AG19" s="240">
        <v>476.40010160999998</v>
      </c>
      <c r="AH19" s="240">
        <v>482.32858257999999</v>
      </c>
      <c r="AI19" s="240">
        <v>479.19822667</v>
      </c>
      <c r="AJ19" s="240">
        <v>408.31087323000003</v>
      </c>
      <c r="AK19" s="240">
        <v>401.24821800000001</v>
      </c>
      <c r="AL19" s="240">
        <v>407.33731258</v>
      </c>
      <c r="AM19" s="240">
        <v>422.40847323000003</v>
      </c>
      <c r="AN19" s="240">
        <v>438.69365862000001</v>
      </c>
      <c r="AO19" s="240">
        <v>406.15070419</v>
      </c>
      <c r="AP19" s="240">
        <v>387.97068132999999</v>
      </c>
      <c r="AQ19" s="240">
        <v>393.56138419000001</v>
      </c>
      <c r="AR19" s="240">
        <v>444.18725767000001</v>
      </c>
      <c r="AS19" s="240">
        <v>481.08242418999998</v>
      </c>
      <c r="AT19" s="240">
        <v>500.47224839</v>
      </c>
      <c r="AU19" s="240">
        <v>480.86124000000001</v>
      </c>
      <c r="AV19" s="240">
        <v>409.26862839</v>
      </c>
      <c r="AW19" s="240">
        <v>402.25072899999998</v>
      </c>
      <c r="AX19" s="240">
        <v>412.65161000000001</v>
      </c>
      <c r="AY19" s="240">
        <v>426.82153581</v>
      </c>
      <c r="AZ19" s="240">
        <v>445.65625392999999</v>
      </c>
      <c r="BA19" s="240">
        <v>399.41729226000001</v>
      </c>
      <c r="BB19" s="240">
        <v>391.48886766999999</v>
      </c>
      <c r="BC19" s="240">
        <v>384.32718323</v>
      </c>
      <c r="BD19" s="240">
        <v>442.17720000000003</v>
      </c>
      <c r="BE19" s="240">
        <v>479.10570000000001</v>
      </c>
      <c r="BF19" s="333">
        <v>476.53300000000002</v>
      </c>
      <c r="BG19" s="333">
        <v>464.05849999999998</v>
      </c>
      <c r="BH19" s="333">
        <v>405.01940000000002</v>
      </c>
      <c r="BI19" s="333">
        <v>398.22680000000003</v>
      </c>
      <c r="BJ19" s="333">
        <v>410.07229999999998</v>
      </c>
      <c r="BK19" s="333">
        <v>418.63049999999998</v>
      </c>
      <c r="BL19" s="333">
        <v>445.90980000000002</v>
      </c>
      <c r="BM19" s="333">
        <v>406.22980000000001</v>
      </c>
      <c r="BN19" s="333">
        <v>389.87670000000003</v>
      </c>
      <c r="BO19" s="333">
        <v>391.71449999999999</v>
      </c>
      <c r="BP19" s="333">
        <v>438.93579999999997</v>
      </c>
      <c r="BQ19" s="333">
        <v>475.12720000000002</v>
      </c>
      <c r="BR19" s="333">
        <v>471.31610000000001</v>
      </c>
      <c r="BS19" s="333">
        <v>458.97640000000001</v>
      </c>
      <c r="BT19" s="333">
        <v>400.58870000000002</v>
      </c>
      <c r="BU19" s="333">
        <v>393.88229999999999</v>
      </c>
      <c r="BV19" s="333">
        <v>405.60770000000002</v>
      </c>
    </row>
    <row r="20" spans="1:74" ht="11.1" customHeight="1" x14ac:dyDescent="0.2">
      <c r="A20" s="111" t="s">
        <v>812</v>
      </c>
      <c r="B20" s="205" t="s">
        <v>571</v>
      </c>
      <c r="C20" s="240">
        <v>492.43371934999999</v>
      </c>
      <c r="D20" s="240">
        <v>501.00304499999999</v>
      </c>
      <c r="E20" s="240">
        <v>478.95183742</v>
      </c>
      <c r="F20" s="240">
        <v>462.29001499999998</v>
      </c>
      <c r="G20" s="240">
        <v>481.00742613</v>
      </c>
      <c r="H20" s="240">
        <v>523.20800267000004</v>
      </c>
      <c r="I20" s="240">
        <v>549.60299902999998</v>
      </c>
      <c r="J20" s="240">
        <v>546.10239903000002</v>
      </c>
      <c r="K20" s="240">
        <v>513.25072899999998</v>
      </c>
      <c r="L20" s="240">
        <v>490.29091484000003</v>
      </c>
      <c r="M20" s="240">
        <v>470.82496900000001</v>
      </c>
      <c r="N20" s="240">
        <v>499.77752161000001</v>
      </c>
      <c r="O20" s="240">
        <v>523.78030032000004</v>
      </c>
      <c r="P20" s="240">
        <v>519.17550714000004</v>
      </c>
      <c r="Q20" s="240">
        <v>488.84558386999998</v>
      </c>
      <c r="R20" s="240">
        <v>458.35539799999998</v>
      </c>
      <c r="S20" s="240">
        <v>474.85867129000002</v>
      </c>
      <c r="T20" s="240">
        <v>536.29964932999997</v>
      </c>
      <c r="U20" s="240">
        <v>527.39555226000004</v>
      </c>
      <c r="V20" s="240">
        <v>538.24536129000001</v>
      </c>
      <c r="W20" s="240">
        <v>507.49825167</v>
      </c>
      <c r="X20" s="240">
        <v>474.22672387</v>
      </c>
      <c r="Y20" s="240">
        <v>479.68170333</v>
      </c>
      <c r="Z20" s="240">
        <v>484.52318774000003</v>
      </c>
      <c r="AA20" s="240">
        <v>511.46493161000001</v>
      </c>
      <c r="AB20" s="240">
        <v>529.79848892999996</v>
      </c>
      <c r="AC20" s="240">
        <v>485.72947128999999</v>
      </c>
      <c r="AD20" s="240">
        <v>457.40758867</v>
      </c>
      <c r="AE20" s="240">
        <v>485.17988129000003</v>
      </c>
      <c r="AF20" s="240">
        <v>526.51621066999996</v>
      </c>
      <c r="AG20" s="240">
        <v>552.30735226000002</v>
      </c>
      <c r="AH20" s="240">
        <v>542.24328032000005</v>
      </c>
      <c r="AI20" s="240">
        <v>531.69134033</v>
      </c>
      <c r="AJ20" s="240">
        <v>475.26048871</v>
      </c>
      <c r="AK20" s="240">
        <v>465.24631399999998</v>
      </c>
      <c r="AL20" s="240">
        <v>469.10693773999998</v>
      </c>
      <c r="AM20" s="240">
        <v>500.33398968</v>
      </c>
      <c r="AN20" s="240">
        <v>495.67210552</v>
      </c>
      <c r="AO20" s="240">
        <v>469.26283096999998</v>
      </c>
      <c r="AP20" s="240">
        <v>462.32565032999997</v>
      </c>
      <c r="AQ20" s="240">
        <v>474.9381429</v>
      </c>
      <c r="AR20" s="240">
        <v>542.77023367000004</v>
      </c>
      <c r="AS20" s="240">
        <v>564.46915129000001</v>
      </c>
      <c r="AT20" s="240">
        <v>594.13501418999999</v>
      </c>
      <c r="AU20" s="240">
        <v>542.53822066999999</v>
      </c>
      <c r="AV20" s="240">
        <v>485.41509031999999</v>
      </c>
      <c r="AW20" s="240">
        <v>467.60251799999998</v>
      </c>
      <c r="AX20" s="240">
        <v>495.93872838999999</v>
      </c>
      <c r="AY20" s="240">
        <v>497.45270097000002</v>
      </c>
      <c r="AZ20" s="240">
        <v>490.86519070999998</v>
      </c>
      <c r="BA20" s="240">
        <v>482.86131710000001</v>
      </c>
      <c r="BB20" s="240">
        <v>452.05943366999998</v>
      </c>
      <c r="BC20" s="240">
        <v>476.03684580999999</v>
      </c>
      <c r="BD20" s="240">
        <v>548.5086</v>
      </c>
      <c r="BE20" s="240">
        <v>571.05840000000001</v>
      </c>
      <c r="BF20" s="333">
        <v>561.30529999999999</v>
      </c>
      <c r="BG20" s="333">
        <v>525.24059999999997</v>
      </c>
      <c r="BH20" s="333">
        <v>488.24810000000002</v>
      </c>
      <c r="BI20" s="333">
        <v>474.56369999999998</v>
      </c>
      <c r="BJ20" s="333">
        <v>490.47269999999997</v>
      </c>
      <c r="BK20" s="333">
        <v>507.2842</v>
      </c>
      <c r="BL20" s="333">
        <v>510.26080000000002</v>
      </c>
      <c r="BM20" s="333">
        <v>480.99200000000002</v>
      </c>
      <c r="BN20" s="333">
        <v>462.3519</v>
      </c>
      <c r="BO20" s="333">
        <v>485.54390000000001</v>
      </c>
      <c r="BP20" s="333">
        <v>539.33759999999995</v>
      </c>
      <c r="BQ20" s="333">
        <v>561.53840000000002</v>
      </c>
      <c r="BR20" s="333">
        <v>559.04579999999999</v>
      </c>
      <c r="BS20" s="333">
        <v>523.13430000000005</v>
      </c>
      <c r="BT20" s="333">
        <v>486.29360000000003</v>
      </c>
      <c r="BU20" s="333">
        <v>472.66800000000001</v>
      </c>
      <c r="BV20" s="333">
        <v>488.52199999999999</v>
      </c>
    </row>
    <row r="21" spans="1:74" ht="11.1" customHeight="1" x14ac:dyDescent="0.2">
      <c r="A21" s="111" t="s">
        <v>813</v>
      </c>
      <c r="B21" s="205" t="s">
        <v>572</v>
      </c>
      <c r="C21" s="240">
        <v>271.41328193999999</v>
      </c>
      <c r="D21" s="240">
        <v>279.88708429000002</v>
      </c>
      <c r="E21" s="240">
        <v>261.84168258</v>
      </c>
      <c r="F21" s="240">
        <v>256.84903632999999</v>
      </c>
      <c r="G21" s="240">
        <v>257.85399805999998</v>
      </c>
      <c r="H21" s="240">
        <v>283.24045833000002</v>
      </c>
      <c r="I21" s="240">
        <v>298.08888903000002</v>
      </c>
      <c r="J21" s="240">
        <v>304.72591419000003</v>
      </c>
      <c r="K21" s="240">
        <v>291.31472200000002</v>
      </c>
      <c r="L21" s="240">
        <v>266.92707258000002</v>
      </c>
      <c r="M21" s="240">
        <v>269.60146233</v>
      </c>
      <c r="N21" s="240">
        <v>278.28326709999999</v>
      </c>
      <c r="O21" s="240">
        <v>284.77835484000002</v>
      </c>
      <c r="P21" s="240">
        <v>292.39871036</v>
      </c>
      <c r="Q21" s="240">
        <v>263.87892452</v>
      </c>
      <c r="R21" s="240">
        <v>253.20446867000001</v>
      </c>
      <c r="S21" s="240">
        <v>261.00004774000001</v>
      </c>
      <c r="T21" s="240">
        <v>287.40642333</v>
      </c>
      <c r="U21" s="240">
        <v>290.34049677000002</v>
      </c>
      <c r="V21" s="240">
        <v>303.61049516000003</v>
      </c>
      <c r="W21" s="240">
        <v>279.52962600000001</v>
      </c>
      <c r="X21" s="240">
        <v>258.90791387000002</v>
      </c>
      <c r="Y21" s="240">
        <v>268.72248232999999</v>
      </c>
      <c r="Z21" s="240">
        <v>268.55554483999998</v>
      </c>
      <c r="AA21" s="240">
        <v>283.93390065</v>
      </c>
      <c r="AB21" s="240">
        <v>293.64354393000002</v>
      </c>
      <c r="AC21" s="240">
        <v>263.25088452</v>
      </c>
      <c r="AD21" s="240">
        <v>254.057975</v>
      </c>
      <c r="AE21" s="240">
        <v>258.84541354999999</v>
      </c>
      <c r="AF21" s="240">
        <v>291.03216932999999</v>
      </c>
      <c r="AG21" s="240">
        <v>309.9495129</v>
      </c>
      <c r="AH21" s="240">
        <v>301.57284226000002</v>
      </c>
      <c r="AI21" s="240">
        <v>298.54257833000003</v>
      </c>
      <c r="AJ21" s="240">
        <v>261.63768032000002</v>
      </c>
      <c r="AK21" s="240">
        <v>263.42649</v>
      </c>
      <c r="AL21" s="240">
        <v>265.23303128999999</v>
      </c>
      <c r="AM21" s="240">
        <v>278.96387709999999</v>
      </c>
      <c r="AN21" s="240">
        <v>278.21088966000002</v>
      </c>
      <c r="AO21" s="240">
        <v>257.29323128999999</v>
      </c>
      <c r="AP21" s="240">
        <v>252.090937</v>
      </c>
      <c r="AQ21" s="240">
        <v>259.82708516000002</v>
      </c>
      <c r="AR21" s="240">
        <v>302.08188933000002</v>
      </c>
      <c r="AS21" s="240">
        <v>310.87718160999998</v>
      </c>
      <c r="AT21" s="240">
        <v>319.34902419000002</v>
      </c>
      <c r="AU21" s="240">
        <v>294.320179</v>
      </c>
      <c r="AV21" s="240">
        <v>268.49728806000002</v>
      </c>
      <c r="AW21" s="240">
        <v>262.74675366999998</v>
      </c>
      <c r="AX21" s="240">
        <v>280.54339677000002</v>
      </c>
      <c r="AY21" s="240">
        <v>279.49909289999999</v>
      </c>
      <c r="AZ21" s="240">
        <v>274.13499464</v>
      </c>
      <c r="BA21" s="240">
        <v>262.75708806</v>
      </c>
      <c r="BB21" s="240">
        <v>254.79478632999999</v>
      </c>
      <c r="BC21" s="240">
        <v>259.43950000000001</v>
      </c>
      <c r="BD21" s="240">
        <v>290.85469999999998</v>
      </c>
      <c r="BE21" s="240">
        <v>310.83370000000002</v>
      </c>
      <c r="BF21" s="333">
        <v>314.92020000000002</v>
      </c>
      <c r="BG21" s="333">
        <v>297.05790000000002</v>
      </c>
      <c r="BH21" s="333">
        <v>271.71879999999999</v>
      </c>
      <c r="BI21" s="333">
        <v>271.97199999999998</v>
      </c>
      <c r="BJ21" s="333">
        <v>279.22800000000001</v>
      </c>
      <c r="BK21" s="333">
        <v>283.93740000000003</v>
      </c>
      <c r="BL21" s="333">
        <v>290.52359999999999</v>
      </c>
      <c r="BM21" s="333">
        <v>266.48820000000001</v>
      </c>
      <c r="BN21" s="333">
        <v>261.16199999999998</v>
      </c>
      <c r="BO21" s="333">
        <v>268.13420000000002</v>
      </c>
      <c r="BP21" s="333">
        <v>299.91919999999999</v>
      </c>
      <c r="BQ21" s="333">
        <v>314.92520000000002</v>
      </c>
      <c r="BR21" s="333">
        <v>314.5924</v>
      </c>
      <c r="BS21" s="333">
        <v>296.75349999999997</v>
      </c>
      <c r="BT21" s="333">
        <v>271.44209999999998</v>
      </c>
      <c r="BU21" s="333">
        <v>271.69529999999997</v>
      </c>
      <c r="BV21" s="333">
        <v>278.94630000000001</v>
      </c>
    </row>
    <row r="22" spans="1:74" ht="11.1" customHeight="1" x14ac:dyDescent="0.2">
      <c r="A22" s="111" t="s">
        <v>814</v>
      </c>
      <c r="B22" s="205" t="s">
        <v>573</v>
      </c>
      <c r="C22" s="240">
        <v>775.42654871000002</v>
      </c>
      <c r="D22" s="240">
        <v>804.18120213999998</v>
      </c>
      <c r="E22" s="240">
        <v>762.61200386999997</v>
      </c>
      <c r="F22" s="240">
        <v>758.42991832999996</v>
      </c>
      <c r="G22" s="240">
        <v>819.30703000000005</v>
      </c>
      <c r="H22" s="240">
        <v>915.65530966999995</v>
      </c>
      <c r="I22" s="240">
        <v>931.79958741999997</v>
      </c>
      <c r="J22" s="240">
        <v>925.26262644999997</v>
      </c>
      <c r="K22" s="240">
        <v>890.48349332999999</v>
      </c>
      <c r="L22" s="240">
        <v>824.16336290000004</v>
      </c>
      <c r="M22" s="240">
        <v>791.24262767000005</v>
      </c>
      <c r="N22" s="240">
        <v>775.70503097000005</v>
      </c>
      <c r="O22" s="240">
        <v>834.66054902999997</v>
      </c>
      <c r="P22" s="240">
        <v>800.97664856999995</v>
      </c>
      <c r="Q22" s="240">
        <v>776.24741871000003</v>
      </c>
      <c r="R22" s="240">
        <v>774.52108899999996</v>
      </c>
      <c r="S22" s="240">
        <v>833.53045386999997</v>
      </c>
      <c r="T22" s="240">
        <v>920.65165366999997</v>
      </c>
      <c r="U22" s="240">
        <v>927.55513226000005</v>
      </c>
      <c r="V22" s="240">
        <v>939.11535709999998</v>
      </c>
      <c r="W22" s="240">
        <v>895.52846499999998</v>
      </c>
      <c r="X22" s="240">
        <v>822.53653548</v>
      </c>
      <c r="Y22" s="240">
        <v>794.98112232999995</v>
      </c>
      <c r="Z22" s="240">
        <v>765.68506935000005</v>
      </c>
      <c r="AA22" s="240">
        <v>809.10166000000004</v>
      </c>
      <c r="AB22" s="240">
        <v>855.87908357000003</v>
      </c>
      <c r="AC22" s="240">
        <v>765.47179000000006</v>
      </c>
      <c r="AD22" s="240">
        <v>797.28383899999994</v>
      </c>
      <c r="AE22" s="240">
        <v>849.02849226000001</v>
      </c>
      <c r="AF22" s="240">
        <v>942.01481466999996</v>
      </c>
      <c r="AG22" s="240">
        <v>957.26464452000005</v>
      </c>
      <c r="AH22" s="240">
        <v>953.59247903000005</v>
      </c>
      <c r="AI22" s="240">
        <v>917.53437367000004</v>
      </c>
      <c r="AJ22" s="240">
        <v>822.63481451999996</v>
      </c>
      <c r="AK22" s="240">
        <v>801.49395566999999</v>
      </c>
      <c r="AL22" s="240">
        <v>778.21851322999999</v>
      </c>
      <c r="AM22" s="240">
        <v>816.59703064999997</v>
      </c>
      <c r="AN22" s="240">
        <v>794.34489552000002</v>
      </c>
      <c r="AO22" s="240">
        <v>766.19807934999994</v>
      </c>
      <c r="AP22" s="240">
        <v>778.02800500000001</v>
      </c>
      <c r="AQ22" s="240">
        <v>822.21971289999999</v>
      </c>
      <c r="AR22" s="240">
        <v>930.97166933000005</v>
      </c>
      <c r="AS22" s="240">
        <v>992.01700581</v>
      </c>
      <c r="AT22" s="240">
        <v>996.57456290000005</v>
      </c>
      <c r="AU22" s="240">
        <v>939.86674732999995</v>
      </c>
      <c r="AV22" s="240">
        <v>817.56748547999996</v>
      </c>
      <c r="AW22" s="240">
        <v>792.94867599999998</v>
      </c>
      <c r="AX22" s="240">
        <v>796.66931193999994</v>
      </c>
      <c r="AY22" s="240">
        <v>775.77480258000003</v>
      </c>
      <c r="AZ22" s="240">
        <v>790.91284464</v>
      </c>
      <c r="BA22" s="240">
        <v>786.86535451999998</v>
      </c>
      <c r="BB22" s="240">
        <v>796.84763199999998</v>
      </c>
      <c r="BC22" s="240">
        <v>839.32883097000001</v>
      </c>
      <c r="BD22" s="240">
        <v>941.26670000000001</v>
      </c>
      <c r="BE22" s="240">
        <v>993.15419999999995</v>
      </c>
      <c r="BF22" s="333">
        <v>961.12879999999996</v>
      </c>
      <c r="BG22" s="333">
        <v>915.26379999999995</v>
      </c>
      <c r="BH22" s="333">
        <v>826.50440000000003</v>
      </c>
      <c r="BI22" s="333">
        <v>799.25340000000006</v>
      </c>
      <c r="BJ22" s="333">
        <v>781.7106</v>
      </c>
      <c r="BK22" s="333">
        <v>812.34709999999995</v>
      </c>
      <c r="BL22" s="333">
        <v>818.29190000000006</v>
      </c>
      <c r="BM22" s="333">
        <v>775.40869999999995</v>
      </c>
      <c r="BN22" s="333">
        <v>791.21180000000004</v>
      </c>
      <c r="BO22" s="333">
        <v>846.56489999999997</v>
      </c>
      <c r="BP22" s="333">
        <v>937.99019999999996</v>
      </c>
      <c r="BQ22" s="333">
        <v>966.94370000000004</v>
      </c>
      <c r="BR22" s="333">
        <v>965.93820000000005</v>
      </c>
      <c r="BS22" s="333">
        <v>919.84439999999995</v>
      </c>
      <c r="BT22" s="333">
        <v>830.64089999999999</v>
      </c>
      <c r="BU22" s="333">
        <v>803.25310000000002</v>
      </c>
      <c r="BV22" s="333">
        <v>785.62199999999996</v>
      </c>
    </row>
    <row r="23" spans="1:74" ht="11.1" customHeight="1" x14ac:dyDescent="0.2">
      <c r="A23" s="111" t="s">
        <v>815</v>
      </c>
      <c r="B23" s="205" t="s">
        <v>574</v>
      </c>
      <c r="C23" s="240">
        <v>230.68263386999999</v>
      </c>
      <c r="D23" s="240">
        <v>243.38371000000001</v>
      </c>
      <c r="E23" s="240">
        <v>219.52936484</v>
      </c>
      <c r="F23" s="240">
        <v>225.41630599999999</v>
      </c>
      <c r="G23" s="240">
        <v>232.44973257999999</v>
      </c>
      <c r="H23" s="240">
        <v>280.21416866999999</v>
      </c>
      <c r="I23" s="240">
        <v>292.45269805999999</v>
      </c>
      <c r="J23" s="240">
        <v>295.00209000000001</v>
      </c>
      <c r="K23" s="240">
        <v>287.25987832999999</v>
      </c>
      <c r="L23" s="240">
        <v>242.76980968000001</v>
      </c>
      <c r="M23" s="240">
        <v>227.16715533000001</v>
      </c>
      <c r="N23" s="240">
        <v>227.54505548</v>
      </c>
      <c r="O23" s="240">
        <v>248.93891355</v>
      </c>
      <c r="P23" s="240">
        <v>255.99963106999999</v>
      </c>
      <c r="Q23" s="240">
        <v>220.30429581000001</v>
      </c>
      <c r="R23" s="240">
        <v>222.28055932999999</v>
      </c>
      <c r="S23" s="240">
        <v>230.90748902999999</v>
      </c>
      <c r="T23" s="240">
        <v>266.73219499999999</v>
      </c>
      <c r="U23" s="240">
        <v>271.09589516</v>
      </c>
      <c r="V23" s="240">
        <v>273.99578935</v>
      </c>
      <c r="W23" s="240">
        <v>277.90358633</v>
      </c>
      <c r="X23" s="240">
        <v>236.40072226000001</v>
      </c>
      <c r="Y23" s="240">
        <v>225.51618432999999</v>
      </c>
      <c r="Z23" s="240">
        <v>222.12517355</v>
      </c>
      <c r="AA23" s="240">
        <v>243.66921644999999</v>
      </c>
      <c r="AB23" s="240">
        <v>257.45956000000001</v>
      </c>
      <c r="AC23" s="240">
        <v>232.07818194000001</v>
      </c>
      <c r="AD23" s="240">
        <v>232.14141799999999</v>
      </c>
      <c r="AE23" s="240">
        <v>239.89252160999999</v>
      </c>
      <c r="AF23" s="240">
        <v>275.885761</v>
      </c>
      <c r="AG23" s="240">
        <v>291.68211484</v>
      </c>
      <c r="AH23" s="240">
        <v>292.66559839000001</v>
      </c>
      <c r="AI23" s="240">
        <v>280.94578967000001</v>
      </c>
      <c r="AJ23" s="240">
        <v>239.18737322999999</v>
      </c>
      <c r="AK23" s="240">
        <v>229.11693567</v>
      </c>
      <c r="AL23" s="240">
        <v>223.68658065</v>
      </c>
      <c r="AM23" s="240">
        <v>234.71388547999999</v>
      </c>
      <c r="AN23" s="240">
        <v>239.15605069</v>
      </c>
      <c r="AO23" s="240">
        <v>220.13469161</v>
      </c>
      <c r="AP23" s="240">
        <v>223.09618233</v>
      </c>
      <c r="AQ23" s="240">
        <v>232.32811000000001</v>
      </c>
      <c r="AR23" s="240">
        <v>272.22525232999999</v>
      </c>
      <c r="AS23" s="240">
        <v>290.83020968</v>
      </c>
      <c r="AT23" s="240">
        <v>300.28712676999999</v>
      </c>
      <c r="AU23" s="240">
        <v>293.88083999999998</v>
      </c>
      <c r="AV23" s="240">
        <v>247.28205452</v>
      </c>
      <c r="AW23" s="240">
        <v>230.94699166999999</v>
      </c>
      <c r="AX23" s="240">
        <v>224.58044097000001</v>
      </c>
      <c r="AY23" s="240">
        <v>230.99422516000001</v>
      </c>
      <c r="AZ23" s="240">
        <v>233.11925786</v>
      </c>
      <c r="BA23" s="240">
        <v>218.82131516000001</v>
      </c>
      <c r="BB23" s="240">
        <v>226.12898766999999</v>
      </c>
      <c r="BC23" s="240">
        <v>234.64763968</v>
      </c>
      <c r="BD23" s="240">
        <v>276.31299999999999</v>
      </c>
      <c r="BE23" s="240">
        <v>296.61900000000003</v>
      </c>
      <c r="BF23" s="333">
        <v>297.1413</v>
      </c>
      <c r="BG23" s="333">
        <v>289.53960000000001</v>
      </c>
      <c r="BH23" s="333">
        <v>246.1054</v>
      </c>
      <c r="BI23" s="333">
        <v>232.6626</v>
      </c>
      <c r="BJ23" s="333">
        <v>228.93270000000001</v>
      </c>
      <c r="BK23" s="333">
        <v>244.27369999999999</v>
      </c>
      <c r="BL23" s="333">
        <v>253.25190000000001</v>
      </c>
      <c r="BM23" s="333">
        <v>228.9348</v>
      </c>
      <c r="BN23" s="333">
        <v>233.44290000000001</v>
      </c>
      <c r="BO23" s="333">
        <v>243.17259999999999</v>
      </c>
      <c r="BP23" s="333">
        <v>281.6148</v>
      </c>
      <c r="BQ23" s="333">
        <v>296.0992</v>
      </c>
      <c r="BR23" s="333">
        <v>298.58120000000002</v>
      </c>
      <c r="BS23" s="333">
        <v>290.97739999999999</v>
      </c>
      <c r="BT23" s="333">
        <v>247.34190000000001</v>
      </c>
      <c r="BU23" s="333">
        <v>233.84630000000001</v>
      </c>
      <c r="BV23" s="333">
        <v>230.13120000000001</v>
      </c>
    </row>
    <row r="24" spans="1:74" ht="11.1" customHeight="1" x14ac:dyDescent="0.2">
      <c r="A24" s="111" t="s">
        <v>816</v>
      </c>
      <c r="B24" s="205" t="s">
        <v>575</v>
      </c>
      <c r="C24" s="240">
        <v>469.69005484000002</v>
      </c>
      <c r="D24" s="240">
        <v>484.42896714</v>
      </c>
      <c r="E24" s="240">
        <v>445.98238032</v>
      </c>
      <c r="F24" s="240">
        <v>475.15872867000002</v>
      </c>
      <c r="G24" s="240">
        <v>497.99641355</v>
      </c>
      <c r="H24" s="240">
        <v>583.21732832999999</v>
      </c>
      <c r="I24" s="240">
        <v>607.77722097000003</v>
      </c>
      <c r="J24" s="240">
        <v>620.64727645000005</v>
      </c>
      <c r="K24" s="240">
        <v>617.07787132999999</v>
      </c>
      <c r="L24" s="240">
        <v>547.58908968000003</v>
      </c>
      <c r="M24" s="240">
        <v>489.25887967</v>
      </c>
      <c r="N24" s="240">
        <v>487.91978160999997</v>
      </c>
      <c r="O24" s="240">
        <v>506.74182129000002</v>
      </c>
      <c r="P24" s="240">
        <v>522.14838213999997</v>
      </c>
      <c r="Q24" s="240">
        <v>467.33016580999998</v>
      </c>
      <c r="R24" s="240">
        <v>478.07877732999998</v>
      </c>
      <c r="S24" s="240">
        <v>511.34597710000003</v>
      </c>
      <c r="T24" s="240">
        <v>590.45009067000001</v>
      </c>
      <c r="U24" s="240">
        <v>599.57030354999995</v>
      </c>
      <c r="V24" s="240">
        <v>618.89025484000001</v>
      </c>
      <c r="W24" s="240">
        <v>632.68778832999999</v>
      </c>
      <c r="X24" s="240">
        <v>556.84240225999997</v>
      </c>
      <c r="Y24" s="240">
        <v>489.56877466999998</v>
      </c>
      <c r="Z24" s="240">
        <v>481.79389515999998</v>
      </c>
      <c r="AA24" s="240">
        <v>494.12470065000002</v>
      </c>
      <c r="AB24" s="240">
        <v>507.99537714000002</v>
      </c>
      <c r="AC24" s="240">
        <v>479.28289839000001</v>
      </c>
      <c r="AD24" s="240">
        <v>496.60753467000001</v>
      </c>
      <c r="AE24" s="240">
        <v>490.19245903000001</v>
      </c>
      <c r="AF24" s="240">
        <v>579.28407632999995</v>
      </c>
      <c r="AG24" s="240">
        <v>612.15156290000004</v>
      </c>
      <c r="AH24" s="240">
        <v>623.32491451999999</v>
      </c>
      <c r="AI24" s="240">
        <v>611.23392933000002</v>
      </c>
      <c r="AJ24" s="240">
        <v>545.25584322999998</v>
      </c>
      <c r="AK24" s="240">
        <v>480.87173967000001</v>
      </c>
      <c r="AL24" s="240">
        <v>462.12865677000002</v>
      </c>
      <c r="AM24" s="240">
        <v>479.46417097</v>
      </c>
      <c r="AN24" s="240">
        <v>479.00920414000001</v>
      </c>
      <c r="AO24" s="240">
        <v>460.02134805999998</v>
      </c>
      <c r="AP24" s="240">
        <v>476.19545966999999</v>
      </c>
      <c r="AQ24" s="240">
        <v>495.86386838999999</v>
      </c>
      <c r="AR24" s="240">
        <v>585.32161299999996</v>
      </c>
      <c r="AS24" s="240">
        <v>611.27862160999996</v>
      </c>
      <c r="AT24" s="240">
        <v>634.52841258000001</v>
      </c>
      <c r="AU24" s="240">
        <v>622.72689066999999</v>
      </c>
      <c r="AV24" s="240">
        <v>549.38481322999996</v>
      </c>
      <c r="AW24" s="240">
        <v>503.49520667000002</v>
      </c>
      <c r="AX24" s="240">
        <v>481.28460741999999</v>
      </c>
      <c r="AY24" s="240">
        <v>480.40698935</v>
      </c>
      <c r="AZ24" s="240">
        <v>475.65579429000002</v>
      </c>
      <c r="BA24" s="240">
        <v>474.28392226</v>
      </c>
      <c r="BB24" s="240">
        <v>470.09486299999998</v>
      </c>
      <c r="BC24" s="240">
        <v>521.97946677000004</v>
      </c>
      <c r="BD24" s="240">
        <v>599.81539999999995</v>
      </c>
      <c r="BE24" s="240">
        <v>627.24919999999997</v>
      </c>
      <c r="BF24" s="333">
        <v>643.02769999999998</v>
      </c>
      <c r="BG24" s="333">
        <v>634.54470000000003</v>
      </c>
      <c r="BH24" s="333">
        <v>561.34670000000006</v>
      </c>
      <c r="BI24" s="333">
        <v>505.17959999999999</v>
      </c>
      <c r="BJ24" s="333">
        <v>489.06420000000003</v>
      </c>
      <c r="BK24" s="333">
        <v>512.36019999999996</v>
      </c>
      <c r="BL24" s="333">
        <v>523.62170000000003</v>
      </c>
      <c r="BM24" s="333">
        <v>490.83100000000002</v>
      </c>
      <c r="BN24" s="333">
        <v>512.94989999999996</v>
      </c>
      <c r="BO24" s="333">
        <v>536.12049999999999</v>
      </c>
      <c r="BP24" s="333">
        <v>621.673</v>
      </c>
      <c r="BQ24" s="333">
        <v>648.26</v>
      </c>
      <c r="BR24" s="333">
        <v>664.76490000000001</v>
      </c>
      <c r="BS24" s="333">
        <v>655.99760000000003</v>
      </c>
      <c r="BT24" s="333">
        <v>580.29390000000001</v>
      </c>
      <c r="BU24" s="333">
        <v>522.16740000000004</v>
      </c>
      <c r="BV24" s="333">
        <v>505.46260000000001</v>
      </c>
    </row>
    <row r="25" spans="1:74" ht="11.1" customHeight="1" x14ac:dyDescent="0.2">
      <c r="A25" s="111" t="s">
        <v>817</v>
      </c>
      <c r="B25" s="205" t="s">
        <v>576</v>
      </c>
      <c r="C25" s="240">
        <v>241.94574581000001</v>
      </c>
      <c r="D25" s="240">
        <v>247.8228575</v>
      </c>
      <c r="E25" s="240">
        <v>233.90110644999999</v>
      </c>
      <c r="F25" s="240">
        <v>245.853959</v>
      </c>
      <c r="G25" s="240">
        <v>256.66974902999999</v>
      </c>
      <c r="H25" s="240">
        <v>287.88326567000001</v>
      </c>
      <c r="I25" s="240">
        <v>291.31655194000001</v>
      </c>
      <c r="J25" s="240">
        <v>297.81781581000001</v>
      </c>
      <c r="K25" s="240">
        <v>275.61461932999998</v>
      </c>
      <c r="L25" s="240">
        <v>243.45157645</v>
      </c>
      <c r="M25" s="240">
        <v>243.00835566999999</v>
      </c>
      <c r="N25" s="240">
        <v>245.42771612999999</v>
      </c>
      <c r="O25" s="240">
        <v>238.74373613</v>
      </c>
      <c r="P25" s="240">
        <v>242.87916856999999</v>
      </c>
      <c r="Q25" s="240">
        <v>235.79272516</v>
      </c>
      <c r="R25" s="240">
        <v>239.93411</v>
      </c>
      <c r="S25" s="240">
        <v>256.42299322999997</v>
      </c>
      <c r="T25" s="240">
        <v>275.91181332999997</v>
      </c>
      <c r="U25" s="240">
        <v>294.06478548000001</v>
      </c>
      <c r="V25" s="240">
        <v>284.20819225999998</v>
      </c>
      <c r="W25" s="240">
        <v>280.78887166999999</v>
      </c>
      <c r="X25" s="240">
        <v>250.88912676999999</v>
      </c>
      <c r="Y25" s="240">
        <v>245.577935</v>
      </c>
      <c r="Z25" s="240">
        <v>240.88806742</v>
      </c>
      <c r="AA25" s="240">
        <v>241.96387257999999</v>
      </c>
      <c r="AB25" s="240">
        <v>246.24464678999999</v>
      </c>
      <c r="AC25" s="240">
        <v>238.15574323000001</v>
      </c>
      <c r="AD25" s="240">
        <v>242.98789933</v>
      </c>
      <c r="AE25" s="240">
        <v>248.30691612999999</v>
      </c>
      <c r="AF25" s="240">
        <v>282.51581533000001</v>
      </c>
      <c r="AG25" s="240">
        <v>288.57479870999998</v>
      </c>
      <c r="AH25" s="240">
        <v>302.46848096999997</v>
      </c>
      <c r="AI25" s="240">
        <v>283.54162867000002</v>
      </c>
      <c r="AJ25" s="240">
        <v>255.82164097</v>
      </c>
      <c r="AK25" s="240">
        <v>243.15026499999999</v>
      </c>
      <c r="AL25" s="240">
        <v>244.70082644999999</v>
      </c>
      <c r="AM25" s="240">
        <v>242.08775645</v>
      </c>
      <c r="AN25" s="240">
        <v>242.34484103</v>
      </c>
      <c r="AO25" s="240">
        <v>237.10330644999999</v>
      </c>
      <c r="AP25" s="240">
        <v>237.950121</v>
      </c>
      <c r="AQ25" s="240">
        <v>247.39140806</v>
      </c>
      <c r="AR25" s="240">
        <v>288.02151199999997</v>
      </c>
      <c r="AS25" s="240">
        <v>301.56071613</v>
      </c>
      <c r="AT25" s="240">
        <v>294.93814644999998</v>
      </c>
      <c r="AU25" s="240">
        <v>273.99641133</v>
      </c>
      <c r="AV25" s="240">
        <v>258.79104934999998</v>
      </c>
      <c r="AW25" s="240">
        <v>242.086253</v>
      </c>
      <c r="AX25" s="240">
        <v>248.94825742</v>
      </c>
      <c r="AY25" s="240">
        <v>246.93181806000001</v>
      </c>
      <c r="AZ25" s="240">
        <v>248.62353679</v>
      </c>
      <c r="BA25" s="240">
        <v>243.21285484000001</v>
      </c>
      <c r="BB25" s="240">
        <v>243.77736200000001</v>
      </c>
      <c r="BC25" s="240">
        <v>255.21915483999999</v>
      </c>
      <c r="BD25" s="240">
        <v>289.90780000000001</v>
      </c>
      <c r="BE25" s="240">
        <v>298.5788</v>
      </c>
      <c r="BF25" s="333">
        <v>300.44920000000002</v>
      </c>
      <c r="BG25" s="333">
        <v>283.24419999999998</v>
      </c>
      <c r="BH25" s="333">
        <v>255.89060000000001</v>
      </c>
      <c r="BI25" s="333">
        <v>246.84299999999999</v>
      </c>
      <c r="BJ25" s="333">
        <v>248.25700000000001</v>
      </c>
      <c r="BK25" s="333">
        <v>246.3707</v>
      </c>
      <c r="BL25" s="333">
        <v>251.51599999999999</v>
      </c>
      <c r="BM25" s="333">
        <v>242.52969999999999</v>
      </c>
      <c r="BN25" s="333">
        <v>249.02260000000001</v>
      </c>
      <c r="BO25" s="333">
        <v>260.89800000000002</v>
      </c>
      <c r="BP25" s="333">
        <v>292.42099999999999</v>
      </c>
      <c r="BQ25" s="333">
        <v>301.89890000000003</v>
      </c>
      <c r="BR25" s="333">
        <v>304.35719999999998</v>
      </c>
      <c r="BS25" s="333">
        <v>286.92880000000002</v>
      </c>
      <c r="BT25" s="333">
        <v>259.22039999999998</v>
      </c>
      <c r="BU25" s="333">
        <v>250.05670000000001</v>
      </c>
      <c r="BV25" s="333">
        <v>251.4906</v>
      </c>
    </row>
    <row r="26" spans="1:74" ht="11.1" customHeight="1" x14ac:dyDescent="0.2">
      <c r="A26" s="111" t="s">
        <v>818</v>
      </c>
      <c r="B26" s="205" t="s">
        <v>258</v>
      </c>
      <c r="C26" s="240">
        <v>437.03263484000001</v>
      </c>
      <c r="D26" s="240">
        <v>442.39384928999999</v>
      </c>
      <c r="E26" s="240">
        <v>413.31925774000001</v>
      </c>
      <c r="F26" s="240">
        <v>429.25256532999998</v>
      </c>
      <c r="G26" s="240">
        <v>435.76489128999998</v>
      </c>
      <c r="H26" s="240">
        <v>444.44980533</v>
      </c>
      <c r="I26" s="240">
        <v>482.35152128999999</v>
      </c>
      <c r="J26" s="240">
        <v>483.96872934999999</v>
      </c>
      <c r="K26" s="240">
        <v>471.27716466999999</v>
      </c>
      <c r="L26" s="240">
        <v>452.59250226</v>
      </c>
      <c r="M26" s="240">
        <v>416.58199033</v>
      </c>
      <c r="N26" s="240">
        <v>435.71251129000001</v>
      </c>
      <c r="O26" s="240">
        <v>432.70862323</v>
      </c>
      <c r="P26" s="240">
        <v>447.86236214000002</v>
      </c>
      <c r="Q26" s="240">
        <v>416.45568902999997</v>
      </c>
      <c r="R26" s="240">
        <v>433.24051366999998</v>
      </c>
      <c r="S26" s="240">
        <v>426.13650000000001</v>
      </c>
      <c r="T26" s="240">
        <v>461.53780899999998</v>
      </c>
      <c r="U26" s="240">
        <v>482.16546258</v>
      </c>
      <c r="V26" s="240">
        <v>471.21183547999999</v>
      </c>
      <c r="W26" s="240">
        <v>499.35225566999998</v>
      </c>
      <c r="X26" s="240">
        <v>481.95863613</v>
      </c>
      <c r="Y26" s="240">
        <v>411.16794666999999</v>
      </c>
      <c r="Z26" s="240">
        <v>446.61125806000001</v>
      </c>
      <c r="AA26" s="240">
        <v>419.87671516</v>
      </c>
      <c r="AB26" s="240">
        <v>428.55438643000002</v>
      </c>
      <c r="AC26" s="240">
        <v>425.73698676999999</v>
      </c>
      <c r="AD26" s="240">
        <v>436.439998</v>
      </c>
      <c r="AE26" s="240">
        <v>404.80793032000003</v>
      </c>
      <c r="AF26" s="240">
        <v>466.11246967</v>
      </c>
      <c r="AG26" s="240">
        <v>481.27117419000001</v>
      </c>
      <c r="AH26" s="240">
        <v>470.10436902999999</v>
      </c>
      <c r="AI26" s="240">
        <v>493.82635099999999</v>
      </c>
      <c r="AJ26" s="240">
        <v>475.71723322999998</v>
      </c>
      <c r="AK26" s="240">
        <v>435.94685399999997</v>
      </c>
      <c r="AL26" s="240">
        <v>441.91713838999999</v>
      </c>
      <c r="AM26" s="240">
        <v>410.09805548000003</v>
      </c>
      <c r="AN26" s="240">
        <v>420.84729828000002</v>
      </c>
      <c r="AO26" s="240">
        <v>424.54278515999999</v>
      </c>
      <c r="AP26" s="240">
        <v>415.64794867000001</v>
      </c>
      <c r="AQ26" s="240">
        <v>410.98006967999999</v>
      </c>
      <c r="AR26" s="240">
        <v>458.33509033000001</v>
      </c>
      <c r="AS26" s="240">
        <v>445.98436419000001</v>
      </c>
      <c r="AT26" s="240">
        <v>502.10984000000002</v>
      </c>
      <c r="AU26" s="240">
        <v>477.106898</v>
      </c>
      <c r="AV26" s="240">
        <v>435.84518516000003</v>
      </c>
      <c r="AW26" s="240">
        <v>431.90086000000002</v>
      </c>
      <c r="AX26" s="240">
        <v>440.56706387000003</v>
      </c>
      <c r="AY26" s="240">
        <v>427.20110484000003</v>
      </c>
      <c r="AZ26" s="240">
        <v>434.37916179000001</v>
      </c>
      <c r="BA26" s="240">
        <v>431.71297484000002</v>
      </c>
      <c r="BB26" s="240">
        <v>400.85815532999999</v>
      </c>
      <c r="BC26" s="240">
        <v>427.42768516000001</v>
      </c>
      <c r="BD26" s="240">
        <v>446.26209999999998</v>
      </c>
      <c r="BE26" s="240">
        <v>478.08690000000001</v>
      </c>
      <c r="BF26" s="333">
        <v>484.50479999999999</v>
      </c>
      <c r="BG26" s="333">
        <v>482.61799999999999</v>
      </c>
      <c r="BH26" s="333">
        <v>462.87029999999999</v>
      </c>
      <c r="BI26" s="333">
        <v>424.72</v>
      </c>
      <c r="BJ26" s="333">
        <v>435.93099999999998</v>
      </c>
      <c r="BK26" s="333">
        <v>419.25540000000001</v>
      </c>
      <c r="BL26" s="333">
        <v>428.22149999999999</v>
      </c>
      <c r="BM26" s="333">
        <v>415.85300000000001</v>
      </c>
      <c r="BN26" s="333">
        <v>419.76389999999998</v>
      </c>
      <c r="BO26" s="333">
        <v>416.73770000000002</v>
      </c>
      <c r="BP26" s="333">
        <v>454.33019999999999</v>
      </c>
      <c r="BQ26" s="333">
        <v>465.07119999999998</v>
      </c>
      <c r="BR26" s="333">
        <v>480.24549999999999</v>
      </c>
      <c r="BS26" s="333">
        <v>478.33319999999998</v>
      </c>
      <c r="BT26" s="333">
        <v>458.7491</v>
      </c>
      <c r="BU26" s="333">
        <v>420.94839999999999</v>
      </c>
      <c r="BV26" s="333">
        <v>432.05869999999999</v>
      </c>
    </row>
    <row r="27" spans="1:74" ht="11.1" customHeight="1" x14ac:dyDescent="0.2">
      <c r="A27" s="111" t="s">
        <v>830</v>
      </c>
      <c r="B27" s="205" t="s">
        <v>259</v>
      </c>
      <c r="C27" s="240">
        <v>16.517864839000001</v>
      </c>
      <c r="D27" s="240">
        <v>17.054449999999999</v>
      </c>
      <c r="E27" s="240">
        <v>16.027354839000001</v>
      </c>
      <c r="F27" s="240">
        <v>16.409516</v>
      </c>
      <c r="G27" s="240">
        <v>16.374481613</v>
      </c>
      <c r="H27" s="240">
        <v>16.226800999999998</v>
      </c>
      <c r="I27" s="240">
        <v>16.547464516000002</v>
      </c>
      <c r="J27" s="240">
        <v>17.011595805999999</v>
      </c>
      <c r="K27" s="240">
        <v>16.924819667000001</v>
      </c>
      <c r="L27" s="240">
        <v>16.689273226000001</v>
      </c>
      <c r="M27" s="240">
        <v>16.913101333</v>
      </c>
      <c r="N27" s="240">
        <v>17.723811935000001</v>
      </c>
      <c r="O27" s="240">
        <v>16.204818710000001</v>
      </c>
      <c r="P27" s="240">
        <v>17.284118213999999</v>
      </c>
      <c r="Q27" s="240">
        <v>15.820776452</v>
      </c>
      <c r="R27" s="240">
        <v>15.943636333000001</v>
      </c>
      <c r="S27" s="240">
        <v>15.779477096999999</v>
      </c>
      <c r="T27" s="240">
        <v>15.849774332999999</v>
      </c>
      <c r="U27" s="240">
        <v>16.067584516</v>
      </c>
      <c r="V27" s="240">
        <v>16.571389676999999</v>
      </c>
      <c r="W27" s="240">
        <v>16.975203333</v>
      </c>
      <c r="X27" s="240">
        <v>16.752406451999999</v>
      </c>
      <c r="Y27" s="240">
        <v>16.604730332999999</v>
      </c>
      <c r="Z27" s="240">
        <v>16.295817742000001</v>
      </c>
      <c r="AA27" s="240">
        <v>15.758846774</v>
      </c>
      <c r="AB27" s="240">
        <v>17.157549642999999</v>
      </c>
      <c r="AC27" s="240">
        <v>15.699147097000001</v>
      </c>
      <c r="AD27" s="240">
        <v>16.125335667000002</v>
      </c>
      <c r="AE27" s="240">
        <v>15.46991871</v>
      </c>
      <c r="AF27" s="240">
        <v>15.919586000000001</v>
      </c>
      <c r="AG27" s="240">
        <v>16.398321934999998</v>
      </c>
      <c r="AH27" s="240">
        <v>16.441642903000002</v>
      </c>
      <c r="AI27" s="240">
        <v>16.902431666999998</v>
      </c>
      <c r="AJ27" s="240">
        <v>16.182027419000001</v>
      </c>
      <c r="AK27" s="240">
        <v>16.939252</v>
      </c>
      <c r="AL27" s="240">
        <v>16.338593871</v>
      </c>
      <c r="AM27" s="240">
        <v>15.793502903</v>
      </c>
      <c r="AN27" s="240">
        <v>16.630286897000001</v>
      </c>
      <c r="AO27" s="240">
        <v>15.788173548</v>
      </c>
      <c r="AP27" s="240">
        <v>15.725434667</v>
      </c>
      <c r="AQ27" s="240">
        <v>15.603390644999999</v>
      </c>
      <c r="AR27" s="240">
        <v>15.667914</v>
      </c>
      <c r="AS27" s="240">
        <v>16.001206452000002</v>
      </c>
      <c r="AT27" s="240">
        <v>16.440879355</v>
      </c>
      <c r="AU27" s="240">
        <v>16.427644000000001</v>
      </c>
      <c r="AV27" s="240">
        <v>16.050838386999999</v>
      </c>
      <c r="AW27" s="240">
        <v>16.226424667</v>
      </c>
      <c r="AX27" s="240">
        <v>16.243188387</v>
      </c>
      <c r="AY27" s="240">
        <v>15.830019676999999</v>
      </c>
      <c r="AZ27" s="240">
        <v>16.683730357000002</v>
      </c>
      <c r="BA27" s="240">
        <v>15.988869032</v>
      </c>
      <c r="BB27" s="240">
        <v>15.984686999999999</v>
      </c>
      <c r="BC27" s="240">
        <v>15.31988129</v>
      </c>
      <c r="BD27" s="240">
        <v>15.477449999999999</v>
      </c>
      <c r="BE27" s="240">
        <v>15.68121</v>
      </c>
      <c r="BF27" s="333">
        <v>16.14827</v>
      </c>
      <c r="BG27" s="333">
        <v>16.257349999999999</v>
      </c>
      <c r="BH27" s="333">
        <v>15.99175</v>
      </c>
      <c r="BI27" s="333">
        <v>16.26858</v>
      </c>
      <c r="BJ27" s="333">
        <v>16.251550000000002</v>
      </c>
      <c r="BK27" s="333">
        <v>15.73089</v>
      </c>
      <c r="BL27" s="333">
        <v>16.629470000000001</v>
      </c>
      <c r="BM27" s="333">
        <v>15.43741</v>
      </c>
      <c r="BN27" s="333">
        <v>15.60918</v>
      </c>
      <c r="BO27" s="333">
        <v>15.348990000000001</v>
      </c>
      <c r="BP27" s="333">
        <v>15.44476</v>
      </c>
      <c r="BQ27" s="333">
        <v>15.720190000000001</v>
      </c>
      <c r="BR27" s="333">
        <v>16.115919999999999</v>
      </c>
      <c r="BS27" s="333">
        <v>16.224740000000001</v>
      </c>
      <c r="BT27" s="333">
        <v>15.95969</v>
      </c>
      <c r="BU27" s="333">
        <v>16.235959999999999</v>
      </c>
      <c r="BV27" s="333">
        <v>16.218959999999999</v>
      </c>
    </row>
    <row r="28" spans="1:74" ht="11.1" customHeight="1" x14ac:dyDescent="0.2">
      <c r="A28" s="111" t="s">
        <v>831</v>
      </c>
      <c r="B28" s="205" t="s">
        <v>578</v>
      </c>
      <c r="C28" s="240">
        <v>3475.1208584000001</v>
      </c>
      <c r="D28" s="240">
        <v>3607.7012254000001</v>
      </c>
      <c r="E28" s="240">
        <v>3355.2051135000002</v>
      </c>
      <c r="F28" s="240">
        <v>3379.8313932999999</v>
      </c>
      <c r="G28" s="240">
        <v>3505.8905168000001</v>
      </c>
      <c r="H28" s="240">
        <v>3913.6804302999999</v>
      </c>
      <c r="I28" s="240">
        <v>4106.7927731999998</v>
      </c>
      <c r="J28" s="240">
        <v>4098.8153019000001</v>
      </c>
      <c r="K28" s="240">
        <v>3946.9240522999999</v>
      </c>
      <c r="L28" s="240">
        <v>3609.8910181000001</v>
      </c>
      <c r="M28" s="240">
        <v>3446.1492923000001</v>
      </c>
      <c r="N28" s="240">
        <v>3508.4646781000001</v>
      </c>
      <c r="O28" s="240">
        <v>3673.0943513000002</v>
      </c>
      <c r="P28" s="240">
        <v>3726.8800885999999</v>
      </c>
      <c r="Q28" s="240">
        <v>3450.5769925999998</v>
      </c>
      <c r="R28" s="240">
        <v>3415.2983297000001</v>
      </c>
      <c r="S28" s="240">
        <v>3537.5983519000001</v>
      </c>
      <c r="T28" s="240">
        <v>3947.4176809999999</v>
      </c>
      <c r="U28" s="240">
        <v>4046.2628073999999</v>
      </c>
      <c r="V28" s="240">
        <v>4051.7097967999998</v>
      </c>
      <c r="W28" s="240">
        <v>4001.6270893000001</v>
      </c>
      <c r="X28" s="240">
        <v>3645.9065448000001</v>
      </c>
      <c r="Y28" s="240">
        <v>3474.8489786999999</v>
      </c>
      <c r="Z28" s="240">
        <v>3486.1369171000001</v>
      </c>
      <c r="AA28" s="240">
        <v>3600.6341103</v>
      </c>
      <c r="AB28" s="240">
        <v>3767.2312978999998</v>
      </c>
      <c r="AC28" s="240">
        <v>3477.2930197000001</v>
      </c>
      <c r="AD28" s="240">
        <v>3472.2599286999998</v>
      </c>
      <c r="AE28" s="240">
        <v>3529.2146364999999</v>
      </c>
      <c r="AF28" s="240">
        <v>3975.6707072999998</v>
      </c>
      <c r="AG28" s="240">
        <v>4145.2984944999998</v>
      </c>
      <c r="AH28" s="240">
        <v>4145.7716934999999</v>
      </c>
      <c r="AI28" s="240">
        <v>4073.1802123000002</v>
      </c>
      <c r="AJ28" s="240">
        <v>3639.4028241999999</v>
      </c>
      <c r="AK28" s="240">
        <v>3471.3413182999998</v>
      </c>
      <c r="AL28" s="240">
        <v>3446.1105628999999</v>
      </c>
      <c r="AM28" s="240">
        <v>3544.1807374</v>
      </c>
      <c r="AN28" s="240">
        <v>3547.4806831000001</v>
      </c>
      <c r="AO28" s="240">
        <v>3392.8951013000001</v>
      </c>
      <c r="AP28" s="240">
        <v>3382.1415069999998</v>
      </c>
      <c r="AQ28" s="240">
        <v>3480.6558986999999</v>
      </c>
      <c r="AR28" s="240">
        <v>3989.1124006999999</v>
      </c>
      <c r="AS28" s="240">
        <v>4169.8375813000002</v>
      </c>
      <c r="AT28" s="240">
        <v>4325.0928548000002</v>
      </c>
      <c r="AU28" s="240">
        <v>4098.7098742999997</v>
      </c>
      <c r="AV28" s="240">
        <v>3624.0792129000001</v>
      </c>
      <c r="AW28" s="240">
        <v>3481.8043186999998</v>
      </c>
      <c r="AX28" s="240">
        <v>3533.7953051999998</v>
      </c>
      <c r="AY28" s="240">
        <v>3523.3716484000001</v>
      </c>
      <c r="AZ28" s="240">
        <v>3552.7742957</v>
      </c>
      <c r="BA28" s="240">
        <v>3451.3350558000002</v>
      </c>
      <c r="BB28" s="240">
        <v>3385.5196460000002</v>
      </c>
      <c r="BC28" s="240">
        <v>3540.5492039000001</v>
      </c>
      <c r="BD28" s="240">
        <v>3993.3813500000001</v>
      </c>
      <c r="BE28" s="240">
        <v>4222.8348100000003</v>
      </c>
      <c r="BF28" s="333">
        <v>4214.7079999999996</v>
      </c>
      <c r="BG28" s="333">
        <v>4062.143</v>
      </c>
      <c r="BH28" s="333">
        <v>3670.915</v>
      </c>
      <c r="BI28" s="333">
        <v>3504.431</v>
      </c>
      <c r="BJ28" s="333">
        <v>3518.26</v>
      </c>
      <c r="BK28" s="333">
        <v>3598.46</v>
      </c>
      <c r="BL28" s="333">
        <v>3681.7489999999998</v>
      </c>
      <c r="BM28" s="333">
        <v>3454.393</v>
      </c>
      <c r="BN28" s="333">
        <v>3463.8180000000002</v>
      </c>
      <c r="BO28" s="333">
        <v>3589.7020000000002</v>
      </c>
      <c r="BP28" s="333">
        <v>4025.0819999999999</v>
      </c>
      <c r="BQ28" s="333">
        <v>4199.2950000000001</v>
      </c>
      <c r="BR28" s="333">
        <v>4227.6480000000001</v>
      </c>
      <c r="BS28" s="333">
        <v>4074.846</v>
      </c>
      <c r="BT28" s="333">
        <v>3681.835</v>
      </c>
      <c r="BU28" s="333">
        <v>3513.6779999999999</v>
      </c>
      <c r="BV28" s="333">
        <v>3526.4180000000001</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819</v>
      </c>
      <c r="B30" s="205" t="s">
        <v>570</v>
      </c>
      <c r="C30" s="240">
        <v>73.184688065000003</v>
      </c>
      <c r="D30" s="240">
        <v>78.631416786000003</v>
      </c>
      <c r="E30" s="240">
        <v>71.798460645000006</v>
      </c>
      <c r="F30" s="240">
        <v>74.389045999999993</v>
      </c>
      <c r="G30" s="240">
        <v>73.151979354999995</v>
      </c>
      <c r="H30" s="240">
        <v>77.262512333000004</v>
      </c>
      <c r="I30" s="240">
        <v>81.894760000000005</v>
      </c>
      <c r="J30" s="240">
        <v>78.102388065</v>
      </c>
      <c r="K30" s="240">
        <v>79.359330999999997</v>
      </c>
      <c r="L30" s="240">
        <v>73.026150645000001</v>
      </c>
      <c r="M30" s="240">
        <v>72.091735333000003</v>
      </c>
      <c r="N30" s="240">
        <v>70.683206773999999</v>
      </c>
      <c r="O30" s="240">
        <v>49.186399999999999</v>
      </c>
      <c r="P30" s="240">
        <v>53.378075357</v>
      </c>
      <c r="Q30" s="240">
        <v>50.126160323000001</v>
      </c>
      <c r="R30" s="240">
        <v>51.105955000000002</v>
      </c>
      <c r="S30" s="240">
        <v>50.627939355000002</v>
      </c>
      <c r="T30" s="240">
        <v>53.389336999999998</v>
      </c>
      <c r="U30" s="240">
        <v>54.283130968000002</v>
      </c>
      <c r="V30" s="240">
        <v>56.384354193999997</v>
      </c>
      <c r="W30" s="240">
        <v>53.172728333000002</v>
      </c>
      <c r="X30" s="240">
        <v>52.799747418999999</v>
      </c>
      <c r="Y30" s="240">
        <v>53.890611333000003</v>
      </c>
      <c r="Z30" s="240">
        <v>50.01446129</v>
      </c>
      <c r="AA30" s="240">
        <v>47.890173548</v>
      </c>
      <c r="AB30" s="240">
        <v>52.221447499999996</v>
      </c>
      <c r="AC30" s="240">
        <v>47.142878064999998</v>
      </c>
      <c r="AD30" s="240">
        <v>50.658081666999998</v>
      </c>
      <c r="AE30" s="240">
        <v>50.460533226000003</v>
      </c>
      <c r="AF30" s="240">
        <v>55.111336667000003</v>
      </c>
      <c r="AG30" s="240">
        <v>53.171741613000002</v>
      </c>
      <c r="AH30" s="240">
        <v>54.936035484000001</v>
      </c>
      <c r="AI30" s="240">
        <v>54.028529667000001</v>
      </c>
      <c r="AJ30" s="240">
        <v>53.375757096999997</v>
      </c>
      <c r="AK30" s="240">
        <v>49.200727667000002</v>
      </c>
      <c r="AL30" s="240">
        <v>47.900695484000003</v>
      </c>
      <c r="AM30" s="240">
        <v>45.094257419000002</v>
      </c>
      <c r="AN30" s="240">
        <v>46.774133102999997</v>
      </c>
      <c r="AO30" s="240">
        <v>44.448147742000003</v>
      </c>
      <c r="AP30" s="240">
        <v>45.789945000000003</v>
      </c>
      <c r="AQ30" s="240">
        <v>45.456245484</v>
      </c>
      <c r="AR30" s="240">
        <v>48.417259332999997</v>
      </c>
      <c r="AS30" s="240">
        <v>48.462096129000003</v>
      </c>
      <c r="AT30" s="240">
        <v>51.073116452000001</v>
      </c>
      <c r="AU30" s="240">
        <v>48.935568000000004</v>
      </c>
      <c r="AV30" s="240">
        <v>45.095421612999999</v>
      </c>
      <c r="AW30" s="240">
        <v>45.848326999999998</v>
      </c>
      <c r="AX30" s="240">
        <v>44.242282580999998</v>
      </c>
      <c r="AY30" s="240">
        <v>43.103422580999997</v>
      </c>
      <c r="AZ30" s="240">
        <v>45.268719286</v>
      </c>
      <c r="BA30" s="240">
        <v>43.557804193999999</v>
      </c>
      <c r="BB30" s="240">
        <v>42.976075999999999</v>
      </c>
      <c r="BC30" s="240">
        <v>43.363718710000001</v>
      </c>
      <c r="BD30" s="240">
        <v>49.478859999999997</v>
      </c>
      <c r="BE30" s="240">
        <v>49.110590000000002</v>
      </c>
      <c r="BF30" s="333">
        <v>48.229979999999998</v>
      </c>
      <c r="BG30" s="333">
        <v>46.892409999999998</v>
      </c>
      <c r="BH30" s="333">
        <v>44.366639999999997</v>
      </c>
      <c r="BI30" s="333">
        <v>44.063720000000004</v>
      </c>
      <c r="BJ30" s="333">
        <v>42.436210000000003</v>
      </c>
      <c r="BK30" s="333">
        <v>41.838120000000004</v>
      </c>
      <c r="BL30" s="333">
        <v>44.489139999999999</v>
      </c>
      <c r="BM30" s="333">
        <v>41.486690000000003</v>
      </c>
      <c r="BN30" s="333">
        <v>43.154470000000003</v>
      </c>
      <c r="BO30" s="333">
        <v>42.320369999999997</v>
      </c>
      <c r="BP30" s="333">
        <v>45.52252</v>
      </c>
      <c r="BQ30" s="333">
        <v>46.179180000000002</v>
      </c>
      <c r="BR30" s="333">
        <v>47.122329999999998</v>
      </c>
      <c r="BS30" s="333">
        <v>45.824019999999997</v>
      </c>
      <c r="BT30" s="333">
        <v>43.368259999999999</v>
      </c>
      <c r="BU30" s="333">
        <v>43.089300000000001</v>
      </c>
      <c r="BV30" s="333">
        <v>41.489570000000001</v>
      </c>
    </row>
    <row r="31" spans="1:74" ht="11.1" customHeight="1" x14ac:dyDescent="0.2">
      <c r="A31" s="111" t="s">
        <v>820</v>
      </c>
      <c r="B31" s="187" t="s">
        <v>603</v>
      </c>
      <c r="C31" s="240">
        <v>194.60872516000001</v>
      </c>
      <c r="D31" s="240">
        <v>213.49511892999999</v>
      </c>
      <c r="E31" s="240">
        <v>196.02506258</v>
      </c>
      <c r="F31" s="240">
        <v>198.93848399999999</v>
      </c>
      <c r="G31" s="240">
        <v>196.54155194000001</v>
      </c>
      <c r="H31" s="240">
        <v>203.46499033000001</v>
      </c>
      <c r="I31" s="240">
        <v>210.39825257999999</v>
      </c>
      <c r="J31" s="240">
        <v>204.36027806000001</v>
      </c>
      <c r="K31" s="240">
        <v>205.87962167000001</v>
      </c>
      <c r="L31" s="240">
        <v>201.76034451999999</v>
      </c>
      <c r="M31" s="240">
        <v>198.90254100000001</v>
      </c>
      <c r="N31" s="240">
        <v>193.93019032000001</v>
      </c>
      <c r="O31" s="240">
        <v>203.91885676999999</v>
      </c>
      <c r="P31" s="240">
        <v>212.92430929</v>
      </c>
      <c r="Q31" s="240">
        <v>195.34200645000001</v>
      </c>
      <c r="R31" s="240">
        <v>196.96682000000001</v>
      </c>
      <c r="S31" s="240">
        <v>199.51546451999999</v>
      </c>
      <c r="T31" s="240">
        <v>205.80874632999999</v>
      </c>
      <c r="U31" s="240">
        <v>205.41987194000001</v>
      </c>
      <c r="V31" s="240">
        <v>209.97893902999999</v>
      </c>
      <c r="W31" s="240">
        <v>209.061924</v>
      </c>
      <c r="X31" s="240">
        <v>203.13082097</v>
      </c>
      <c r="Y31" s="240">
        <v>195.98579767000001</v>
      </c>
      <c r="Z31" s="240">
        <v>190.45874065000001</v>
      </c>
      <c r="AA31" s="240">
        <v>192.35570645000001</v>
      </c>
      <c r="AB31" s="240">
        <v>212.88416570999999</v>
      </c>
      <c r="AC31" s="240">
        <v>199.41329451999999</v>
      </c>
      <c r="AD31" s="240">
        <v>197.22554066999999</v>
      </c>
      <c r="AE31" s="240">
        <v>179.35767516000001</v>
      </c>
      <c r="AF31" s="240">
        <v>220.58178000000001</v>
      </c>
      <c r="AG31" s="240">
        <v>210.56460645000001</v>
      </c>
      <c r="AH31" s="240">
        <v>201.39736386999999</v>
      </c>
      <c r="AI31" s="240">
        <v>208.72949299999999</v>
      </c>
      <c r="AJ31" s="240">
        <v>196.42044806000001</v>
      </c>
      <c r="AK31" s="240">
        <v>190.99379267</v>
      </c>
      <c r="AL31" s="240">
        <v>185.56171968000001</v>
      </c>
      <c r="AM31" s="240">
        <v>189.79294805999999</v>
      </c>
      <c r="AN31" s="240">
        <v>202.33901033999999</v>
      </c>
      <c r="AO31" s="240">
        <v>185.42092547999999</v>
      </c>
      <c r="AP31" s="240">
        <v>186.78974233</v>
      </c>
      <c r="AQ31" s="240">
        <v>185.63373709999999</v>
      </c>
      <c r="AR31" s="240">
        <v>199.76847266999999</v>
      </c>
      <c r="AS31" s="240">
        <v>201.08069484000001</v>
      </c>
      <c r="AT31" s="240">
        <v>202.41082742</v>
      </c>
      <c r="AU31" s="240">
        <v>203.17724999999999</v>
      </c>
      <c r="AV31" s="240">
        <v>189.66701387000001</v>
      </c>
      <c r="AW31" s="240">
        <v>185.83405067000001</v>
      </c>
      <c r="AX31" s="240">
        <v>190.16902289999999</v>
      </c>
      <c r="AY31" s="240">
        <v>186.05243257999999</v>
      </c>
      <c r="AZ31" s="240">
        <v>203.46790429000001</v>
      </c>
      <c r="BA31" s="240">
        <v>186.18179871000001</v>
      </c>
      <c r="BB31" s="240">
        <v>194.57582866999999</v>
      </c>
      <c r="BC31" s="240">
        <v>187.29755161</v>
      </c>
      <c r="BD31" s="240">
        <v>215.49889999999999</v>
      </c>
      <c r="BE31" s="240">
        <v>193.4255</v>
      </c>
      <c r="BF31" s="333">
        <v>202.54570000000001</v>
      </c>
      <c r="BG31" s="333">
        <v>204.94390000000001</v>
      </c>
      <c r="BH31" s="333">
        <v>195.29839999999999</v>
      </c>
      <c r="BI31" s="333">
        <v>190.76419999999999</v>
      </c>
      <c r="BJ31" s="333">
        <v>188.07210000000001</v>
      </c>
      <c r="BK31" s="333">
        <v>191.54730000000001</v>
      </c>
      <c r="BL31" s="333">
        <v>205.67609999999999</v>
      </c>
      <c r="BM31" s="333">
        <v>192.8185</v>
      </c>
      <c r="BN31" s="333">
        <v>192.28540000000001</v>
      </c>
      <c r="BO31" s="333">
        <v>190.93469999999999</v>
      </c>
      <c r="BP31" s="333">
        <v>202.26079999999999</v>
      </c>
      <c r="BQ31" s="333">
        <v>203.90530000000001</v>
      </c>
      <c r="BR31" s="333">
        <v>202.16130000000001</v>
      </c>
      <c r="BS31" s="333">
        <v>204.54679999999999</v>
      </c>
      <c r="BT31" s="333">
        <v>194.91309999999999</v>
      </c>
      <c r="BU31" s="333">
        <v>190.38849999999999</v>
      </c>
      <c r="BV31" s="333">
        <v>187.7079</v>
      </c>
    </row>
    <row r="32" spans="1:74" ht="11.1" customHeight="1" x14ac:dyDescent="0.2">
      <c r="A32" s="111" t="s">
        <v>821</v>
      </c>
      <c r="B32" s="205" t="s">
        <v>571</v>
      </c>
      <c r="C32" s="240">
        <v>538.41857709999999</v>
      </c>
      <c r="D32" s="240">
        <v>572.03192571</v>
      </c>
      <c r="E32" s="240">
        <v>540.21515032000002</v>
      </c>
      <c r="F32" s="240">
        <v>540.66545932999998</v>
      </c>
      <c r="G32" s="240">
        <v>554.08784806000006</v>
      </c>
      <c r="H32" s="240">
        <v>552.77725167000006</v>
      </c>
      <c r="I32" s="240">
        <v>547.82900934999998</v>
      </c>
      <c r="J32" s="240">
        <v>562.01689612999996</v>
      </c>
      <c r="K32" s="240">
        <v>543.50373966999996</v>
      </c>
      <c r="L32" s="240">
        <v>535.16573289999997</v>
      </c>
      <c r="M32" s="240">
        <v>525.94609466999998</v>
      </c>
      <c r="N32" s="240">
        <v>508.36097096999998</v>
      </c>
      <c r="O32" s="240">
        <v>535.57714194000005</v>
      </c>
      <c r="P32" s="240">
        <v>557.53808786000002</v>
      </c>
      <c r="Q32" s="240">
        <v>540.04335129000003</v>
      </c>
      <c r="R32" s="240">
        <v>529.01048533000005</v>
      </c>
      <c r="S32" s="240">
        <v>552.63490967999996</v>
      </c>
      <c r="T32" s="240">
        <v>570.78816700000004</v>
      </c>
      <c r="U32" s="240">
        <v>558.86453547999997</v>
      </c>
      <c r="V32" s="240">
        <v>574.60682839000003</v>
      </c>
      <c r="W32" s="240">
        <v>559.25786667</v>
      </c>
      <c r="X32" s="240">
        <v>549.20133194000005</v>
      </c>
      <c r="Y32" s="240">
        <v>546.26076999999998</v>
      </c>
      <c r="Z32" s="240">
        <v>519.20931805999999</v>
      </c>
      <c r="AA32" s="240">
        <v>527.06088032000002</v>
      </c>
      <c r="AB32" s="240">
        <v>563.60726642999998</v>
      </c>
      <c r="AC32" s="240">
        <v>537.39146581</v>
      </c>
      <c r="AD32" s="240">
        <v>529.90001299999994</v>
      </c>
      <c r="AE32" s="240">
        <v>546.22037483999998</v>
      </c>
      <c r="AF32" s="240">
        <v>564.07080299999996</v>
      </c>
      <c r="AG32" s="240">
        <v>543.15064805999998</v>
      </c>
      <c r="AH32" s="240">
        <v>552.53966258000003</v>
      </c>
      <c r="AI32" s="240">
        <v>555.27735099999995</v>
      </c>
      <c r="AJ32" s="240">
        <v>525.72997999999995</v>
      </c>
      <c r="AK32" s="240">
        <v>512.53913</v>
      </c>
      <c r="AL32" s="240">
        <v>501.12355645000002</v>
      </c>
      <c r="AM32" s="240">
        <v>486.72784225999999</v>
      </c>
      <c r="AN32" s="240">
        <v>517.31212724</v>
      </c>
      <c r="AO32" s="240">
        <v>502.97614419000001</v>
      </c>
      <c r="AP32" s="240">
        <v>493.46769799999998</v>
      </c>
      <c r="AQ32" s="240">
        <v>500.44753355</v>
      </c>
      <c r="AR32" s="240">
        <v>518.33442300000002</v>
      </c>
      <c r="AS32" s="240">
        <v>526.98886903000005</v>
      </c>
      <c r="AT32" s="240">
        <v>539.78401742000005</v>
      </c>
      <c r="AU32" s="240">
        <v>515.39323333000004</v>
      </c>
      <c r="AV32" s="240">
        <v>489.72400515999999</v>
      </c>
      <c r="AW32" s="240">
        <v>486.34403866999997</v>
      </c>
      <c r="AX32" s="240">
        <v>478.51261452</v>
      </c>
      <c r="AY32" s="240">
        <v>480.34293871</v>
      </c>
      <c r="AZ32" s="240">
        <v>501.11029107000002</v>
      </c>
      <c r="BA32" s="240">
        <v>497.52739322999997</v>
      </c>
      <c r="BB32" s="240">
        <v>486.67677366999999</v>
      </c>
      <c r="BC32" s="240">
        <v>496.33486161000002</v>
      </c>
      <c r="BD32" s="240">
        <v>548.87789999999995</v>
      </c>
      <c r="BE32" s="240">
        <v>522.41780000000006</v>
      </c>
      <c r="BF32" s="333">
        <v>537.43449999999996</v>
      </c>
      <c r="BG32" s="333">
        <v>521.0308</v>
      </c>
      <c r="BH32" s="333">
        <v>505.41899999999998</v>
      </c>
      <c r="BI32" s="333">
        <v>497.68880000000001</v>
      </c>
      <c r="BJ32" s="333">
        <v>480.73219999999998</v>
      </c>
      <c r="BK32" s="333">
        <v>499.90649999999999</v>
      </c>
      <c r="BL32" s="333">
        <v>530.83590000000004</v>
      </c>
      <c r="BM32" s="333">
        <v>508.44170000000003</v>
      </c>
      <c r="BN32" s="333">
        <v>506.81509999999997</v>
      </c>
      <c r="BO32" s="333">
        <v>518.08320000000003</v>
      </c>
      <c r="BP32" s="333">
        <v>529.49599999999998</v>
      </c>
      <c r="BQ32" s="333">
        <v>525.09259999999995</v>
      </c>
      <c r="BR32" s="333">
        <v>535.38310000000001</v>
      </c>
      <c r="BS32" s="333">
        <v>519.13829999999996</v>
      </c>
      <c r="BT32" s="333">
        <v>503.61</v>
      </c>
      <c r="BU32" s="333">
        <v>495.94080000000002</v>
      </c>
      <c r="BV32" s="333">
        <v>479.04579999999999</v>
      </c>
    </row>
    <row r="33" spans="1:74" ht="11.1" customHeight="1" x14ac:dyDescent="0.2">
      <c r="A33" s="111" t="s">
        <v>822</v>
      </c>
      <c r="B33" s="205" t="s">
        <v>572</v>
      </c>
      <c r="C33" s="240">
        <v>233.61234160999999</v>
      </c>
      <c r="D33" s="240">
        <v>245.60110714000001</v>
      </c>
      <c r="E33" s="240">
        <v>234.12874452</v>
      </c>
      <c r="F33" s="240">
        <v>235.77477833</v>
      </c>
      <c r="G33" s="240">
        <v>247.27059129</v>
      </c>
      <c r="H33" s="240">
        <v>255.64404433000001</v>
      </c>
      <c r="I33" s="240">
        <v>260.82631097000001</v>
      </c>
      <c r="J33" s="240">
        <v>267.40975386999997</v>
      </c>
      <c r="K33" s="240">
        <v>251.77029866999999</v>
      </c>
      <c r="L33" s="240">
        <v>243.26404160999999</v>
      </c>
      <c r="M33" s="240">
        <v>251.62250667000001</v>
      </c>
      <c r="N33" s="240">
        <v>239.05663999999999</v>
      </c>
      <c r="O33" s="240">
        <v>240.41507580999999</v>
      </c>
      <c r="P33" s="240">
        <v>254.71086356999999</v>
      </c>
      <c r="Q33" s="240">
        <v>242.45956967999999</v>
      </c>
      <c r="R33" s="240">
        <v>248.49663633</v>
      </c>
      <c r="S33" s="240">
        <v>256.43468483999999</v>
      </c>
      <c r="T33" s="240">
        <v>262.43474866999998</v>
      </c>
      <c r="U33" s="240">
        <v>270.29889386999997</v>
      </c>
      <c r="V33" s="240">
        <v>270.57627031999999</v>
      </c>
      <c r="W33" s="240">
        <v>266.40245433000001</v>
      </c>
      <c r="X33" s="240">
        <v>255.12660516</v>
      </c>
      <c r="Y33" s="240">
        <v>257.89787200000001</v>
      </c>
      <c r="Z33" s="240">
        <v>249.15607806</v>
      </c>
      <c r="AA33" s="240">
        <v>240.62565742000001</v>
      </c>
      <c r="AB33" s="240">
        <v>259.99802070999999</v>
      </c>
      <c r="AC33" s="240">
        <v>242.76371935</v>
      </c>
      <c r="AD33" s="240">
        <v>249.23124733</v>
      </c>
      <c r="AE33" s="240">
        <v>244.40584290000001</v>
      </c>
      <c r="AF33" s="240">
        <v>258.475638</v>
      </c>
      <c r="AG33" s="240">
        <v>261.28357097000003</v>
      </c>
      <c r="AH33" s="240">
        <v>271.62341709999998</v>
      </c>
      <c r="AI33" s="240">
        <v>255.05421867000001</v>
      </c>
      <c r="AJ33" s="240">
        <v>244.08777871000001</v>
      </c>
      <c r="AK33" s="240">
        <v>246.54565567</v>
      </c>
      <c r="AL33" s="240">
        <v>232.98745258</v>
      </c>
      <c r="AM33" s="240">
        <v>218.81453839</v>
      </c>
      <c r="AN33" s="240">
        <v>231.43799344999999</v>
      </c>
      <c r="AO33" s="240">
        <v>218.61343839</v>
      </c>
      <c r="AP33" s="240">
        <v>219.43183033</v>
      </c>
      <c r="AQ33" s="240">
        <v>225.11046257999999</v>
      </c>
      <c r="AR33" s="240">
        <v>239.88062467</v>
      </c>
      <c r="AS33" s="240">
        <v>242.70285870999999</v>
      </c>
      <c r="AT33" s="240">
        <v>252.96649934999999</v>
      </c>
      <c r="AU33" s="240">
        <v>241.40563399999999</v>
      </c>
      <c r="AV33" s="240">
        <v>227.2594029</v>
      </c>
      <c r="AW33" s="240">
        <v>236.35232067000001</v>
      </c>
      <c r="AX33" s="240">
        <v>219.07276128999999</v>
      </c>
      <c r="AY33" s="240">
        <v>220.53709484000001</v>
      </c>
      <c r="AZ33" s="240">
        <v>234.90062036</v>
      </c>
      <c r="BA33" s="240">
        <v>229.95246613</v>
      </c>
      <c r="BB33" s="240">
        <v>230.47905732999999</v>
      </c>
      <c r="BC33" s="240">
        <v>237.61267806000001</v>
      </c>
      <c r="BD33" s="240">
        <v>258.71069999999997</v>
      </c>
      <c r="BE33" s="240">
        <v>260.4889</v>
      </c>
      <c r="BF33" s="333">
        <v>265.92500000000001</v>
      </c>
      <c r="BG33" s="333">
        <v>253.39590000000001</v>
      </c>
      <c r="BH33" s="333">
        <v>242.23349999999999</v>
      </c>
      <c r="BI33" s="333">
        <v>247.5796</v>
      </c>
      <c r="BJ33" s="333">
        <v>235.45230000000001</v>
      </c>
      <c r="BK33" s="333">
        <v>238.96889999999999</v>
      </c>
      <c r="BL33" s="333">
        <v>252.79079999999999</v>
      </c>
      <c r="BM33" s="333">
        <v>240.11779999999999</v>
      </c>
      <c r="BN33" s="333">
        <v>244.46369999999999</v>
      </c>
      <c r="BO33" s="333">
        <v>250.5181</v>
      </c>
      <c r="BP33" s="333">
        <v>261.72250000000003</v>
      </c>
      <c r="BQ33" s="333">
        <v>267.46120000000002</v>
      </c>
      <c r="BR33" s="333">
        <v>272.12450000000001</v>
      </c>
      <c r="BS33" s="333">
        <v>259.30520000000001</v>
      </c>
      <c r="BT33" s="333">
        <v>247.84379999999999</v>
      </c>
      <c r="BU33" s="333">
        <v>253.32679999999999</v>
      </c>
      <c r="BV33" s="333">
        <v>240.93719999999999</v>
      </c>
    </row>
    <row r="34" spans="1:74" ht="11.1" customHeight="1" x14ac:dyDescent="0.2">
      <c r="A34" s="111" t="s">
        <v>823</v>
      </c>
      <c r="B34" s="205" t="s">
        <v>573</v>
      </c>
      <c r="C34" s="240">
        <v>356.24190548000001</v>
      </c>
      <c r="D34" s="240">
        <v>382.89991500000002</v>
      </c>
      <c r="E34" s="240">
        <v>366.29870419000002</v>
      </c>
      <c r="F34" s="240">
        <v>371.98785500000002</v>
      </c>
      <c r="G34" s="240">
        <v>392.80262677000002</v>
      </c>
      <c r="H34" s="240">
        <v>399.11668866999997</v>
      </c>
      <c r="I34" s="240">
        <v>402.74913322999998</v>
      </c>
      <c r="J34" s="240">
        <v>397.85993516000002</v>
      </c>
      <c r="K34" s="240">
        <v>389.72378033000001</v>
      </c>
      <c r="L34" s="240">
        <v>388.46306806000001</v>
      </c>
      <c r="M34" s="240">
        <v>390.64891633000002</v>
      </c>
      <c r="N34" s="240">
        <v>343.05315096999999</v>
      </c>
      <c r="O34" s="240">
        <v>364.55347612999998</v>
      </c>
      <c r="P34" s="240">
        <v>370.30245036000002</v>
      </c>
      <c r="Q34" s="240">
        <v>377.32566773999997</v>
      </c>
      <c r="R34" s="240">
        <v>378.88040733000003</v>
      </c>
      <c r="S34" s="240">
        <v>399.21790032000001</v>
      </c>
      <c r="T34" s="240">
        <v>409.75391033</v>
      </c>
      <c r="U34" s="240">
        <v>390.68613484000002</v>
      </c>
      <c r="V34" s="240">
        <v>416.46705644999997</v>
      </c>
      <c r="W34" s="240">
        <v>401.82701967000003</v>
      </c>
      <c r="X34" s="240">
        <v>392.08790386999999</v>
      </c>
      <c r="Y34" s="240">
        <v>398.34877267000002</v>
      </c>
      <c r="Z34" s="240">
        <v>358.62660613000003</v>
      </c>
      <c r="AA34" s="240">
        <v>366.52545386999998</v>
      </c>
      <c r="AB34" s="240">
        <v>405.83700642999997</v>
      </c>
      <c r="AC34" s="240">
        <v>355.68821903000003</v>
      </c>
      <c r="AD34" s="240">
        <v>392.89183233</v>
      </c>
      <c r="AE34" s="240">
        <v>407.03408612999999</v>
      </c>
      <c r="AF34" s="240">
        <v>418.07070866999999</v>
      </c>
      <c r="AG34" s="240">
        <v>402.94375226</v>
      </c>
      <c r="AH34" s="240">
        <v>412.67165774</v>
      </c>
      <c r="AI34" s="240">
        <v>403.92606667000001</v>
      </c>
      <c r="AJ34" s="240">
        <v>388.79404645</v>
      </c>
      <c r="AK34" s="240">
        <v>390.39743467</v>
      </c>
      <c r="AL34" s="240">
        <v>366.55831968000001</v>
      </c>
      <c r="AM34" s="240">
        <v>359.30086581</v>
      </c>
      <c r="AN34" s="240">
        <v>371.43241033999999</v>
      </c>
      <c r="AO34" s="240">
        <v>355.53710031999998</v>
      </c>
      <c r="AP34" s="240">
        <v>380.15220966999999</v>
      </c>
      <c r="AQ34" s="240">
        <v>383.30248999999998</v>
      </c>
      <c r="AR34" s="240">
        <v>389.76936867000001</v>
      </c>
      <c r="AS34" s="240">
        <v>392.31451548000001</v>
      </c>
      <c r="AT34" s="240">
        <v>404.07682839</v>
      </c>
      <c r="AU34" s="240">
        <v>382.26412900000003</v>
      </c>
      <c r="AV34" s="240">
        <v>368.02334160999999</v>
      </c>
      <c r="AW34" s="240">
        <v>370.63249200000001</v>
      </c>
      <c r="AX34" s="240">
        <v>347.98371613</v>
      </c>
      <c r="AY34" s="240">
        <v>350.64331451999999</v>
      </c>
      <c r="AZ34" s="240">
        <v>367.45453035999998</v>
      </c>
      <c r="BA34" s="240">
        <v>370.09245128999999</v>
      </c>
      <c r="BB34" s="240">
        <v>375.10729300000003</v>
      </c>
      <c r="BC34" s="240">
        <v>390.96493097000001</v>
      </c>
      <c r="BD34" s="240">
        <v>379.55709999999999</v>
      </c>
      <c r="BE34" s="240">
        <v>360.34300000000002</v>
      </c>
      <c r="BF34" s="333">
        <v>386.96910000000003</v>
      </c>
      <c r="BG34" s="333">
        <v>373.73559999999998</v>
      </c>
      <c r="BH34" s="333">
        <v>368.60419999999999</v>
      </c>
      <c r="BI34" s="333">
        <v>366.90519999999998</v>
      </c>
      <c r="BJ34" s="333">
        <v>337.64600000000002</v>
      </c>
      <c r="BK34" s="333">
        <v>338.26949999999999</v>
      </c>
      <c r="BL34" s="333">
        <v>360.74779999999998</v>
      </c>
      <c r="BM34" s="333">
        <v>343.60140000000001</v>
      </c>
      <c r="BN34" s="333">
        <v>360.4239</v>
      </c>
      <c r="BO34" s="333">
        <v>372.19549999999998</v>
      </c>
      <c r="BP34" s="333">
        <v>378.24259999999998</v>
      </c>
      <c r="BQ34" s="333">
        <v>372.73140000000001</v>
      </c>
      <c r="BR34" s="333">
        <v>380.78039999999999</v>
      </c>
      <c r="BS34" s="333">
        <v>367.79739999999998</v>
      </c>
      <c r="BT34" s="333">
        <v>362.70729999999998</v>
      </c>
      <c r="BU34" s="333">
        <v>360.9966</v>
      </c>
      <c r="BV34" s="333">
        <v>332.2484</v>
      </c>
    </row>
    <row r="35" spans="1:74" ht="11.1" customHeight="1" x14ac:dyDescent="0.2">
      <c r="A35" s="111" t="s">
        <v>824</v>
      </c>
      <c r="B35" s="205" t="s">
        <v>574</v>
      </c>
      <c r="C35" s="240">
        <v>316.04298225999997</v>
      </c>
      <c r="D35" s="240">
        <v>328.04474106999999</v>
      </c>
      <c r="E35" s="240">
        <v>315.77504902999999</v>
      </c>
      <c r="F35" s="240">
        <v>325.12620800000002</v>
      </c>
      <c r="G35" s="240">
        <v>317.47947935000002</v>
      </c>
      <c r="H35" s="240">
        <v>299.87116166999999</v>
      </c>
      <c r="I35" s="240">
        <v>283.05044451999999</v>
      </c>
      <c r="J35" s="240">
        <v>294.59212226</v>
      </c>
      <c r="K35" s="240">
        <v>286.86213033000001</v>
      </c>
      <c r="L35" s="240">
        <v>285.05008290000001</v>
      </c>
      <c r="M35" s="240">
        <v>281.98951933000001</v>
      </c>
      <c r="N35" s="240">
        <v>266.54237934999998</v>
      </c>
      <c r="O35" s="240">
        <v>280.92821193999998</v>
      </c>
      <c r="P35" s="240">
        <v>293.98782820999998</v>
      </c>
      <c r="Q35" s="240">
        <v>285.89626128999998</v>
      </c>
      <c r="R35" s="240">
        <v>286.63021966999997</v>
      </c>
      <c r="S35" s="240">
        <v>293.98008742000002</v>
      </c>
      <c r="T35" s="240">
        <v>304.85124400000001</v>
      </c>
      <c r="U35" s="240">
        <v>301.36512742000002</v>
      </c>
      <c r="V35" s="240">
        <v>305.41203452000002</v>
      </c>
      <c r="W35" s="240">
        <v>306.11462833000002</v>
      </c>
      <c r="X35" s="240">
        <v>296.44011096999998</v>
      </c>
      <c r="Y35" s="240">
        <v>291.20256899999998</v>
      </c>
      <c r="Z35" s="240">
        <v>284.88906935</v>
      </c>
      <c r="AA35" s="240">
        <v>279.12461387000002</v>
      </c>
      <c r="AB35" s="240">
        <v>287.68516463999998</v>
      </c>
      <c r="AC35" s="240">
        <v>276.53288644999998</v>
      </c>
      <c r="AD35" s="240">
        <v>285.31702066999998</v>
      </c>
      <c r="AE35" s="240">
        <v>283.27754257999999</v>
      </c>
      <c r="AF35" s="240">
        <v>296.756145</v>
      </c>
      <c r="AG35" s="240">
        <v>290.78859129</v>
      </c>
      <c r="AH35" s="240">
        <v>291.50597064999999</v>
      </c>
      <c r="AI35" s="240">
        <v>288.00317867000001</v>
      </c>
      <c r="AJ35" s="240">
        <v>273.70779128999999</v>
      </c>
      <c r="AK35" s="240">
        <v>263.39041766999998</v>
      </c>
      <c r="AL35" s="240">
        <v>254.84368677000001</v>
      </c>
      <c r="AM35" s="240">
        <v>254.81453354999999</v>
      </c>
      <c r="AN35" s="240">
        <v>266.64722759</v>
      </c>
      <c r="AO35" s="240">
        <v>253.48168999999999</v>
      </c>
      <c r="AP35" s="240">
        <v>263.90859132999998</v>
      </c>
      <c r="AQ35" s="240">
        <v>265.81051774000002</v>
      </c>
      <c r="AR35" s="240">
        <v>276.07143500000001</v>
      </c>
      <c r="AS35" s="240">
        <v>270.55644354999998</v>
      </c>
      <c r="AT35" s="240">
        <v>280.71477161000001</v>
      </c>
      <c r="AU35" s="240">
        <v>270.96056533000001</v>
      </c>
      <c r="AV35" s="240">
        <v>262.61672322999999</v>
      </c>
      <c r="AW35" s="240">
        <v>263.48052332999998</v>
      </c>
      <c r="AX35" s="240">
        <v>255.66261710000001</v>
      </c>
      <c r="AY35" s="240">
        <v>259.69405418999997</v>
      </c>
      <c r="AZ35" s="240">
        <v>268.36803214000003</v>
      </c>
      <c r="BA35" s="240">
        <v>263.41099193999997</v>
      </c>
      <c r="BB35" s="240">
        <v>269.06684332999998</v>
      </c>
      <c r="BC35" s="240">
        <v>275.30970096999999</v>
      </c>
      <c r="BD35" s="240">
        <v>292.77420000000001</v>
      </c>
      <c r="BE35" s="240">
        <v>282.94869999999997</v>
      </c>
      <c r="BF35" s="333">
        <v>286.33280000000002</v>
      </c>
      <c r="BG35" s="333">
        <v>282.12110000000001</v>
      </c>
      <c r="BH35" s="333">
        <v>275.11470000000003</v>
      </c>
      <c r="BI35" s="333">
        <v>271.23919999999998</v>
      </c>
      <c r="BJ35" s="333">
        <v>262.36700000000002</v>
      </c>
      <c r="BK35" s="333">
        <v>272.6789</v>
      </c>
      <c r="BL35" s="333">
        <v>283.89389999999997</v>
      </c>
      <c r="BM35" s="333">
        <v>274.59980000000002</v>
      </c>
      <c r="BN35" s="333">
        <v>281.12740000000002</v>
      </c>
      <c r="BO35" s="333">
        <v>280.09930000000003</v>
      </c>
      <c r="BP35" s="333">
        <v>281.4409</v>
      </c>
      <c r="BQ35" s="333">
        <v>275.2749</v>
      </c>
      <c r="BR35" s="333">
        <v>281.44830000000002</v>
      </c>
      <c r="BS35" s="333">
        <v>277.29219999999998</v>
      </c>
      <c r="BT35" s="333">
        <v>270.42039999999997</v>
      </c>
      <c r="BU35" s="333">
        <v>266.62130000000002</v>
      </c>
      <c r="BV35" s="333">
        <v>257.89240000000001</v>
      </c>
    </row>
    <row r="36" spans="1:74" ht="11.1" customHeight="1" x14ac:dyDescent="0.2">
      <c r="A36" s="111" t="s">
        <v>825</v>
      </c>
      <c r="B36" s="205" t="s">
        <v>575</v>
      </c>
      <c r="C36" s="240">
        <v>431.92322258000002</v>
      </c>
      <c r="D36" s="240">
        <v>448.54840393000001</v>
      </c>
      <c r="E36" s="240">
        <v>420.64021580999997</v>
      </c>
      <c r="F36" s="240">
        <v>456.06486767000001</v>
      </c>
      <c r="G36" s="240">
        <v>452.79283257999998</v>
      </c>
      <c r="H36" s="240">
        <v>476.64063900000002</v>
      </c>
      <c r="I36" s="240">
        <v>462.31465226</v>
      </c>
      <c r="J36" s="240">
        <v>480.46178322999998</v>
      </c>
      <c r="K36" s="240">
        <v>488.79331832999998</v>
      </c>
      <c r="L36" s="240">
        <v>460.09147323000002</v>
      </c>
      <c r="M36" s="240">
        <v>452.68988632999998</v>
      </c>
      <c r="N36" s="240">
        <v>435.89570322999998</v>
      </c>
      <c r="O36" s="240">
        <v>456.19172967999998</v>
      </c>
      <c r="P36" s="240">
        <v>475.01414392999999</v>
      </c>
      <c r="Q36" s="240">
        <v>462.20287547999999</v>
      </c>
      <c r="R36" s="240">
        <v>504.52165767000002</v>
      </c>
      <c r="S36" s="240">
        <v>494.61899161000002</v>
      </c>
      <c r="T36" s="240">
        <v>503.67480799999998</v>
      </c>
      <c r="U36" s="240">
        <v>500.71096194</v>
      </c>
      <c r="V36" s="240">
        <v>513.56677774000002</v>
      </c>
      <c r="W36" s="240">
        <v>513.10549666999998</v>
      </c>
      <c r="X36" s="240">
        <v>489.44966903</v>
      </c>
      <c r="Y36" s="240">
        <v>485.48658633000002</v>
      </c>
      <c r="Z36" s="240">
        <v>464.19323742</v>
      </c>
      <c r="AA36" s="240">
        <v>455.49040934999999</v>
      </c>
      <c r="AB36" s="240">
        <v>482.47526749999997</v>
      </c>
      <c r="AC36" s="240">
        <v>449.95128645</v>
      </c>
      <c r="AD36" s="240">
        <v>478.97573433000002</v>
      </c>
      <c r="AE36" s="240">
        <v>477.15557805999998</v>
      </c>
      <c r="AF36" s="240">
        <v>519.60561800000005</v>
      </c>
      <c r="AG36" s="240">
        <v>525.43989257999999</v>
      </c>
      <c r="AH36" s="240">
        <v>518.27457418999995</v>
      </c>
      <c r="AI36" s="240">
        <v>527.54384400000004</v>
      </c>
      <c r="AJ36" s="240">
        <v>502.28648032000001</v>
      </c>
      <c r="AK36" s="240">
        <v>483.59484932999999</v>
      </c>
      <c r="AL36" s="240">
        <v>476.95252644999999</v>
      </c>
      <c r="AM36" s="240">
        <v>464.01179774000002</v>
      </c>
      <c r="AN36" s="240">
        <v>465.01210448</v>
      </c>
      <c r="AO36" s="240">
        <v>438.93398547999999</v>
      </c>
      <c r="AP36" s="240">
        <v>478.04220700000002</v>
      </c>
      <c r="AQ36" s="240">
        <v>454.20749258000001</v>
      </c>
      <c r="AR36" s="240">
        <v>481.86318567000001</v>
      </c>
      <c r="AS36" s="240">
        <v>478.82943774</v>
      </c>
      <c r="AT36" s="240">
        <v>479.50213258000002</v>
      </c>
      <c r="AU36" s="240">
        <v>486.02418467000001</v>
      </c>
      <c r="AV36" s="240">
        <v>464.51368194000003</v>
      </c>
      <c r="AW36" s="240">
        <v>461.48588867000001</v>
      </c>
      <c r="AX36" s="240">
        <v>448.36475612999999</v>
      </c>
      <c r="AY36" s="240">
        <v>472.93417128999999</v>
      </c>
      <c r="AZ36" s="240">
        <v>496.35081357000001</v>
      </c>
      <c r="BA36" s="240">
        <v>461.23321773999999</v>
      </c>
      <c r="BB36" s="240">
        <v>476.13645767000003</v>
      </c>
      <c r="BC36" s="240">
        <v>487.26544031999998</v>
      </c>
      <c r="BD36" s="240">
        <v>490.06549999999999</v>
      </c>
      <c r="BE36" s="240">
        <v>484.25400000000002</v>
      </c>
      <c r="BF36" s="333">
        <v>500.0634</v>
      </c>
      <c r="BG36" s="333">
        <v>500.95870000000002</v>
      </c>
      <c r="BH36" s="333">
        <v>477.41460000000001</v>
      </c>
      <c r="BI36" s="333">
        <v>471.0206</v>
      </c>
      <c r="BJ36" s="333">
        <v>454.38990000000001</v>
      </c>
      <c r="BK36" s="333">
        <v>470.30650000000003</v>
      </c>
      <c r="BL36" s="333">
        <v>485.86840000000001</v>
      </c>
      <c r="BM36" s="333">
        <v>464.48219999999998</v>
      </c>
      <c r="BN36" s="333">
        <v>497.4282</v>
      </c>
      <c r="BO36" s="333">
        <v>489.11290000000002</v>
      </c>
      <c r="BP36" s="333">
        <v>515.56820000000005</v>
      </c>
      <c r="BQ36" s="333">
        <v>511.16059999999999</v>
      </c>
      <c r="BR36" s="333">
        <v>519.19309999999996</v>
      </c>
      <c r="BS36" s="333">
        <v>520.30600000000004</v>
      </c>
      <c r="BT36" s="333">
        <v>495.5917</v>
      </c>
      <c r="BU36" s="333">
        <v>488.95740000000001</v>
      </c>
      <c r="BV36" s="333">
        <v>471.79930000000002</v>
      </c>
    </row>
    <row r="37" spans="1:74" s="116" customFormat="1" ht="11.1" customHeight="1" x14ac:dyDescent="0.2">
      <c r="A37" s="111" t="s">
        <v>826</v>
      </c>
      <c r="B37" s="205" t="s">
        <v>576</v>
      </c>
      <c r="C37" s="240">
        <v>207.70155516</v>
      </c>
      <c r="D37" s="240">
        <v>212.87952713999999</v>
      </c>
      <c r="E37" s="240">
        <v>204.81160968</v>
      </c>
      <c r="F37" s="240">
        <v>215.06400332999999</v>
      </c>
      <c r="G37" s="240">
        <v>229.93071032</v>
      </c>
      <c r="H37" s="240">
        <v>252.52150567000001</v>
      </c>
      <c r="I37" s="240">
        <v>254.66413323</v>
      </c>
      <c r="J37" s="240">
        <v>245.89194742000001</v>
      </c>
      <c r="K37" s="240">
        <v>231.48486732999999</v>
      </c>
      <c r="L37" s="240">
        <v>213.29233805999999</v>
      </c>
      <c r="M37" s="240">
        <v>218.55711532999999</v>
      </c>
      <c r="N37" s="240">
        <v>209.99846613</v>
      </c>
      <c r="O37" s="240">
        <v>212.77561645</v>
      </c>
      <c r="P37" s="240">
        <v>217.4633</v>
      </c>
      <c r="Q37" s="240">
        <v>205.94018129</v>
      </c>
      <c r="R37" s="240">
        <v>224.090067</v>
      </c>
      <c r="S37" s="240">
        <v>237.12578225999999</v>
      </c>
      <c r="T37" s="240">
        <v>257.89023366999999</v>
      </c>
      <c r="U37" s="240">
        <v>265.86759903000001</v>
      </c>
      <c r="V37" s="240">
        <v>252.18750194</v>
      </c>
      <c r="W37" s="240">
        <v>244.69889599999999</v>
      </c>
      <c r="X37" s="240">
        <v>223.67970806</v>
      </c>
      <c r="Y37" s="240">
        <v>219.86140266999999</v>
      </c>
      <c r="Z37" s="240">
        <v>218.33821258</v>
      </c>
      <c r="AA37" s="240">
        <v>219.14770128999999</v>
      </c>
      <c r="AB37" s="240">
        <v>221.37607036</v>
      </c>
      <c r="AC37" s="240">
        <v>211.10501644999999</v>
      </c>
      <c r="AD37" s="240">
        <v>224.93588033</v>
      </c>
      <c r="AE37" s="240">
        <v>227.37298000000001</v>
      </c>
      <c r="AF37" s="240">
        <v>255.82600133</v>
      </c>
      <c r="AG37" s="240">
        <v>253.32316774</v>
      </c>
      <c r="AH37" s="240">
        <v>257.28665387000001</v>
      </c>
      <c r="AI37" s="240">
        <v>243.84010533</v>
      </c>
      <c r="AJ37" s="240">
        <v>227.17273387</v>
      </c>
      <c r="AK37" s="240">
        <v>228.14945233</v>
      </c>
      <c r="AL37" s="240">
        <v>216.18471031999999</v>
      </c>
      <c r="AM37" s="240">
        <v>212.75233258</v>
      </c>
      <c r="AN37" s="240">
        <v>220.63503689999999</v>
      </c>
      <c r="AO37" s="240">
        <v>207.92881903</v>
      </c>
      <c r="AP37" s="240">
        <v>218.75554867</v>
      </c>
      <c r="AQ37" s="240">
        <v>223.90991129</v>
      </c>
      <c r="AR37" s="240">
        <v>252.60301799999999</v>
      </c>
      <c r="AS37" s="240">
        <v>258.36669452000001</v>
      </c>
      <c r="AT37" s="240">
        <v>249.87379322999999</v>
      </c>
      <c r="AU37" s="240">
        <v>232.79041867000001</v>
      </c>
      <c r="AV37" s="240">
        <v>221.10095612999999</v>
      </c>
      <c r="AW37" s="240">
        <v>212.11304000000001</v>
      </c>
      <c r="AX37" s="240">
        <v>211.36711677</v>
      </c>
      <c r="AY37" s="240">
        <v>208.12423451999999</v>
      </c>
      <c r="AZ37" s="240">
        <v>213.59513713999999</v>
      </c>
      <c r="BA37" s="240">
        <v>208.19130032000001</v>
      </c>
      <c r="BB37" s="240">
        <v>213.05144799999999</v>
      </c>
      <c r="BC37" s="240">
        <v>223.73598193999999</v>
      </c>
      <c r="BD37" s="240">
        <v>259.58499999999998</v>
      </c>
      <c r="BE37" s="240">
        <v>256.70530000000002</v>
      </c>
      <c r="BF37" s="333">
        <v>255.08260000000001</v>
      </c>
      <c r="BG37" s="333">
        <v>240.3921</v>
      </c>
      <c r="BH37" s="333">
        <v>224.61019999999999</v>
      </c>
      <c r="BI37" s="333">
        <v>222.1499</v>
      </c>
      <c r="BJ37" s="333">
        <v>217.15620000000001</v>
      </c>
      <c r="BK37" s="333">
        <v>219.4776</v>
      </c>
      <c r="BL37" s="333">
        <v>225.619</v>
      </c>
      <c r="BM37" s="333">
        <v>214.59569999999999</v>
      </c>
      <c r="BN37" s="333">
        <v>228.24379999999999</v>
      </c>
      <c r="BO37" s="333">
        <v>238.13329999999999</v>
      </c>
      <c r="BP37" s="333">
        <v>263.39179999999999</v>
      </c>
      <c r="BQ37" s="333">
        <v>266.16640000000001</v>
      </c>
      <c r="BR37" s="333">
        <v>261.22890000000001</v>
      </c>
      <c r="BS37" s="333">
        <v>246.20490000000001</v>
      </c>
      <c r="BT37" s="333">
        <v>230.03870000000001</v>
      </c>
      <c r="BU37" s="333">
        <v>227.51929999999999</v>
      </c>
      <c r="BV37" s="333">
        <v>222.41900000000001</v>
      </c>
    </row>
    <row r="38" spans="1:74" s="116" customFormat="1" ht="11.1" customHeight="1" x14ac:dyDescent="0.2">
      <c r="A38" s="111" t="s">
        <v>827</v>
      </c>
      <c r="B38" s="205" t="s">
        <v>258</v>
      </c>
      <c r="C38" s="240">
        <v>231.88543806000001</v>
      </c>
      <c r="D38" s="240">
        <v>243.97512642999999</v>
      </c>
      <c r="E38" s="240">
        <v>233.39931935000001</v>
      </c>
      <c r="F38" s="240">
        <v>242.48907199999999</v>
      </c>
      <c r="G38" s="240">
        <v>261.07508354999999</v>
      </c>
      <c r="H38" s="240">
        <v>274.63547867</v>
      </c>
      <c r="I38" s="240">
        <v>285.00739613000002</v>
      </c>
      <c r="J38" s="240">
        <v>287.31811386999999</v>
      </c>
      <c r="K38" s="240">
        <v>275.97935733000003</v>
      </c>
      <c r="L38" s="240">
        <v>262.61992032000001</v>
      </c>
      <c r="M38" s="240">
        <v>248.28614899999999</v>
      </c>
      <c r="N38" s="240">
        <v>237.66933419</v>
      </c>
      <c r="O38" s="240">
        <v>228.63989871000001</v>
      </c>
      <c r="P38" s="240">
        <v>244.19211464</v>
      </c>
      <c r="Q38" s="240">
        <v>225.29671612999999</v>
      </c>
      <c r="R38" s="240">
        <v>250.36637332999999</v>
      </c>
      <c r="S38" s="240">
        <v>256.49510935000001</v>
      </c>
      <c r="T38" s="240">
        <v>274.71548066999998</v>
      </c>
      <c r="U38" s="240">
        <v>290.41523096999998</v>
      </c>
      <c r="V38" s="240">
        <v>283.42374225999998</v>
      </c>
      <c r="W38" s="240">
        <v>281.25007633000001</v>
      </c>
      <c r="X38" s="240">
        <v>265.61628225999999</v>
      </c>
      <c r="Y38" s="240">
        <v>238.80594067000001</v>
      </c>
      <c r="Z38" s="240">
        <v>236.37639677000001</v>
      </c>
      <c r="AA38" s="240">
        <v>227.11104645</v>
      </c>
      <c r="AB38" s="240">
        <v>241.42159785999999</v>
      </c>
      <c r="AC38" s="240">
        <v>238.22284644999999</v>
      </c>
      <c r="AD38" s="240">
        <v>260.30116233000001</v>
      </c>
      <c r="AE38" s="240">
        <v>246.30311032</v>
      </c>
      <c r="AF38" s="240">
        <v>271.80219667</v>
      </c>
      <c r="AG38" s="240">
        <v>275.73034547999998</v>
      </c>
      <c r="AH38" s="240">
        <v>275.06881161000001</v>
      </c>
      <c r="AI38" s="240">
        <v>273.34180366999999</v>
      </c>
      <c r="AJ38" s="240">
        <v>259.66670290000002</v>
      </c>
      <c r="AK38" s="240">
        <v>237.43739299999999</v>
      </c>
      <c r="AL38" s="240">
        <v>227.51015742000001</v>
      </c>
      <c r="AM38" s="240">
        <v>203.50182838999999</v>
      </c>
      <c r="AN38" s="240">
        <v>213.42627414</v>
      </c>
      <c r="AO38" s="240">
        <v>227.93378129000001</v>
      </c>
      <c r="AP38" s="240">
        <v>226.918205</v>
      </c>
      <c r="AQ38" s="240">
        <v>226.65621838999999</v>
      </c>
      <c r="AR38" s="240">
        <v>253.940844</v>
      </c>
      <c r="AS38" s="240">
        <v>255.82395387</v>
      </c>
      <c r="AT38" s="240">
        <v>268.54641032000001</v>
      </c>
      <c r="AU38" s="240">
        <v>261.95891267000002</v>
      </c>
      <c r="AV38" s="240">
        <v>232.29351677</v>
      </c>
      <c r="AW38" s="240">
        <v>225.62797732999999</v>
      </c>
      <c r="AX38" s="240">
        <v>214.33715129000001</v>
      </c>
      <c r="AY38" s="240">
        <v>204.21323290000001</v>
      </c>
      <c r="AZ38" s="240">
        <v>218.15317107000001</v>
      </c>
      <c r="BA38" s="240">
        <v>210.84511871000001</v>
      </c>
      <c r="BB38" s="240">
        <v>219.18680166999999</v>
      </c>
      <c r="BC38" s="240">
        <v>220.03289613000001</v>
      </c>
      <c r="BD38" s="240">
        <v>269.43189999999998</v>
      </c>
      <c r="BE38" s="240">
        <v>277.06459999999998</v>
      </c>
      <c r="BF38" s="333">
        <v>266.0926</v>
      </c>
      <c r="BG38" s="333">
        <v>259.90269999999998</v>
      </c>
      <c r="BH38" s="333">
        <v>244.8357</v>
      </c>
      <c r="BI38" s="333">
        <v>229.60489999999999</v>
      </c>
      <c r="BJ38" s="333">
        <v>220.8115</v>
      </c>
      <c r="BK38" s="333">
        <v>214.67599999999999</v>
      </c>
      <c r="BL38" s="333">
        <v>227.27340000000001</v>
      </c>
      <c r="BM38" s="333">
        <v>223.20060000000001</v>
      </c>
      <c r="BN38" s="333">
        <v>234.77260000000001</v>
      </c>
      <c r="BO38" s="333">
        <v>237.92089999999999</v>
      </c>
      <c r="BP38" s="333">
        <v>257.0788</v>
      </c>
      <c r="BQ38" s="333">
        <v>264.42910000000001</v>
      </c>
      <c r="BR38" s="333">
        <v>267.42099999999999</v>
      </c>
      <c r="BS38" s="333">
        <v>261.25920000000002</v>
      </c>
      <c r="BT38" s="333">
        <v>246.1174</v>
      </c>
      <c r="BU38" s="333">
        <v>230.79740000000001</v>
      </c>
      <c r="BV38" s="333">
        <v>221.96260000000001</v>
      </c>
    </row>
    <row r="39" spans="1:74" s="116" customFormat="1" ht="11.1" customHeight="1" x14ac:dyDescent="0.2">
      <c r="A39" s="111" t="s">
        <v>832</v>
      </c>
      <c r="B39" s="205" t="s">
        <v>259</v>
      </c>
      <c r="C39" s="240">
        <v>13.331283226</v>
      </c>
      <c r="D39" s="240">
        <v>12.894462857000001</v>
      </c>
      <c r="E39" s="240">
        <v>12.855726129000001</v>
      </c>
      <c r="F39" s="240">
        <v>13.382603333</v>
      </c>
      <c r="G39" s="240">
        <v>13.477858386999999</v>
      </c>
      <c r="H39" s="240">
        <v>13.727622667</v>
      </c>
      <c r="I39" s="240">
        <v>14.069395483999999</v>
      </c>
      <c r="J39" s="240">
        <v>14.450277742000001</v>
      </c>
      <c r="K39" s="240">
        <v>14.143265667</v>
      </c>
      <c r="L39" s="240">
        <v>14.033506128999999</v>
      </c>
      <c r="M39" s="240">
        <v>13.651336000000001</v>
      </c>
      <c r="N39" s="240">
        <v>13.103508387</v>
      </c>
      <c r="O39" s="240">
        <v>13.26027</v>
      </c>
      <c r="P39" s="240">
        <v>13.819701071000001</v>
      </c>
      <c r="Q39" s="240">
        <v>13.401702258</v>
      </c>
      <c r="R39" s="240">
        <v>13.442264333000001</v>
      </c>
      <c r="S39" s="240">
        <v>13.639043548</v>
      </c>
      <c r="T39" s="240">
        <v>13.729857666999999</v>
      </c>
      <c r="U39" s="240">
        <v>14.253040323</v>
      </c>
      <c r="V39" s="240">
        <v>14.441919031999999</v>
      </c>
      <c r="W39" s="240">
        <v>14.747503</v>
      </c>
      <c r="X39" s="240">
        <v>14.215139677</v>
      </c>
      <c r="Y39" s="240">
        <v>13.732890333</v>
      </c>
      <c r="Z39" s="240">
        <v>13.335238065</v>
      </c>
      <c r="AA39" s="240">
        <v>12.700604516</v>
      </c>
      <c r="AB39" s="240">
        <v>13.521326429</v>
      </c>
      <c r="AC39" s="240">
        <v>13.049871613000001</v>
      </c>
      <c r="AD39" s="240">
        <v>13.517911</v>
      </c>
      <c r="AE39" s="240">
        <v>13.113532580999999</v>
      </c>
      <c r="AF39" s="240">
        <v>13.623232333000001</v>
      </c>
      <c r="AG39" s="240">
        <v>14.163251613</v>
      </c>
      <c r="AH39" s="240">
        <v>15.440183226</v>
      </c>
      <c r="AI39" s="240">
        <v>14.604882333000001</v>
      </c>
      <c r="AJ39" s="240">
        <v>14.204449354999999</v>
      </c>
      <c r="AK39" s="240">
        <v>14.240095999999999</v>
      </c>
      <c r="AL39" s="240">
        <v>13.744307419</v>
      </c>
      <c r="AM39" s="240">
        <v>13.321051935</v>
      </c>
      <c r="AN39" s="240">
        <v>13.582251034</v>
      </c>
      <c r="AO39" s="240">
        <v>13.325806129</v>
      </c>
      <c r="AP39" s="240">
        <v>13.450502667</v>
      </c>
      <c r="AQ39" s="240">
        <v>13.517518387000001</v>
      </c>
      <c r="AR39" s="240">
        <v>13.817714333</v>
      </c>
      <c r="AS39" s="240">
        <v>14.184487419</v>
      </c>
      <c r="AT39" s="240">
        <v>14.952297419000001</v>
      </c>
      <c r="AU39" s="240">
        <v>14.379036333</v>
      </c>
      <c r="AV39" s="240">
        <v>14.547772581</v>
      </c>
      <c r="AW39" s="240">
        <v>13.866167333</v>
      </c>
      <c r="AX39" s="240">
        <v>13.640066451999999</v>
      </c>
      <c r="AY39" s="240">
        <v>12.919809355</v>
      </c>
      <c r="AZ39" s="240">
        <v>13.495925714</v>
      </c>
      <c r="BA39" s="240">
        <v>13.453310968</v>
      </c>
      <c r="BB39" s="240">
        <v>13.557041</v>
      </c>
      <c r="BC39" s="240">
        <v>13.488364194000001</v>
      </c>
      <c r="BD39" s="240">
        <v>13.84845</v>
      </c>
      <c r="BE39" s="240">
        <v>14.372</v>
      </c>
      <c r="BF39" s="333">
        <v>14.8718</v>
      </c>
      <c r="BG39" s="333">
        <v>14.50281</v>
      </c>
      <c r="BH39" s="333">
        <v>14.347099999999999</v>
      </c>
      <c r="BI39" s="333">
        <v>14.033519999999999</v>
      </c>
      <c r="BJ39" s="333">
        <v>13.70129</v>
      </c>
      <c r="BK39" s="333">
        <v>13.36065</v>
      </c>
      <c r="BL39" s="333">
        <v>13.675409999999999</v>
      </c>
      <c r="BM39" s="333">
        <v>13.3507</v>
      </c>
      <c r="BN39" s="333">
        <v>13.562989999999999</v>
      </c>
      <c r="BO39" s="333">
        <v>13.560280000000001</v>
      </c>
      <c r="BP39" s="333">
        <v>13.807219999999999</v>
      </c>
      <c r="BQ39" s="333">
        <v>14.23995</v>
      </c>
      <c r="BR39" s="333">
        <v>14.88645</v>
      </c>
      <c r="BS39" s="333">
        <v>14.517239999999999</v>
      </c>
      <c r="BT39" s="333">
        <v>14.36144</v>
      </c>
      <c r="BU39" s="333">
        <v>14.047499999999999</v>
      </c>
      <c r="BV39" s="333">
        <v>13.71489</v>
      </c>
    </row>
    <row r="40" spans="1:74" s="116" customFormat="1" ht="11.1" customHeight="1" x14ac:dyDescent="0.2">
      <c r="A40" s="111" t="s">
        <v>833</v>
      </c>
      <c r="B40" s="205" t="s">
        <v>578</v>
      </c>
      <c r="C40" s="240">
        <v>2596.9507186999999</v>
      </c>
      <c r="D40" s="240">
        <v>2739.001745</v>
      </c>
      <c r="E40" s="240">
        <v>2595.9480423</v>
      </c>
      <c r="F40" s="240">
        <v>2673.8823769999999</v>
      </c>
      <c r="G40" s="240">
        <v>2738.6105616</v>
      </c>
      <c r="H40" s="240">
        <v>2805.6618950000002</v>
      </c>
      <c r="I40" s="240">
        <v>2802.8034877</v>
      </c>
      <c r="J40" s="240">
        <v>2832.4634958000001</v>
      </c>
      <c r="K40" s="240">
        <v>2767.4997103000001</v>
      </c>
      <c r="L40" s="240">
        <v>2676.7666583999999</v>
      </c>
      <c r="M40" s="240">
        <v>2654.3858</v>
      </c>
      <c r="N40" s="240">
        <v>2518.2935502999999</v>
      </c>
      <c r="O40" s="240">
        <v>2585.4466774000002</v>
      </c>
      <c r="P40" s="240">
        <v>2693.3308742999998</v>
      </c>
      <c r="Q40" s="240">
        <v>2598.0344918999999</v>
      </c>
      <c r="R40" s="240">
        <v>2683.510886</v>
      </c>
      <c r="S40" s="240">
        <v>2754.2899129000002</v>
      </c>
      <c r="T40" s="240">
        <v>2857.0365333</v>
      </c>
      <c r="U40" s="240">
        <v>2852.1645268000002</v>
      </c>
      <c r="V40" s="240">
        <v>2897.0454239000001</v>
      </c>
      <c r="W40" s="240">
        <v>2849.6385933000001</v>
      </c>
      <c r="X40" s="240">
        <v>2741.7473193999999</v>
      </c>
      <c r="Y40" s="240">
        <v>2701.4732127000002</v>
      </c>
      <c r="Z40" s="240">
        <v>2584.5973583999998</v>
      </c>
      <c r="AA40" s="240">
        <v>2568.0322470999999</v>
      </c>
      <c r="AB40" s="240">
        <v>2741.0273336</v>
      </c>
      <c r="AC40" s="240">
        <v>2571.2614841999998</v>
      </c>
      <c r="AD40" s="240">
        <v>2682.9544237</v>
      </c>
      <c r="AE40" s="240">
        <v>2674.7012558000001</v>
      </c>
      <c r="AF40" s="240">
        <v>2873.9234597</v>
      </c>
      <c r="AG40" s="240">
        <v>2830.5595681</v>
      </c>
      <c r="AH40" s="240">
        <v>2850.7443303</v>
      </c>
      <c r="AI40" s="240">
        <v>2824.3494730000002</v>
      </c>
      <c r="AJ40" s="240">
        <v>2685.4461680999998</v>
      </c>
      <c r="AK40" s="240">
        <v>2616.488949</v>
      </c>
      <c r="AL40" s="240">
        <v>2523.3671322999999</v>
      </c>
      <c r="AM40" s="240">
        <v>2448.1319960999999</v>
      </c>
      <c r="AN40" s="240">
        <v>2548.5985685999999</v>
      </c>
      <c r="AO40" s="240">
        <v>2448.5998380999999</v>
      </c>
      <c r="AP40" s="240">
        <v>2526.7064799999998</v>
      </c>
      <c r="AQ40" s="240">
        <v>2524.0521270999998</v>
      </c>
      <c r="AR40" s="240">
        <v>2674.4663452999998</v>
      </c>
      <c r="AS40" s="240">
        <v>2689.3100512999999</v>
      </c>
      <c r="AT40" s="240">
        <v>2743.9006942000001</v>
      </c>
      <c r="AU40" s="240">
        <v>2657.2889319999999</v>
      </c>
      <c r="AV40" s="240">
        <v>2514.8418357999999</v>
      </c>
      <c r="AW40" s="240">
        <v>2501.5848256999998</v>
      </c>
      <c r="AX40" s="240">
        <v>2423.3521052000001</v>
      </c>
      <c r="AY40" s="240">
        <v>2438.5647054999999</v>
      </c>
      <c r="AZ40" s="240">
        <v>2562.1651449999999</v>
      </c>
      <c r="BA40" s="240">
        <v>2484.4458531999999</v>
      </c>
      <c r="BB40" s="240">
        <v>2520.8136202999999</v>
      </c>
      <c r="BC40" s="240">
        <v>2575.4061241999998</v>
      </c>
      <c r="BD40" s="240">
        <v>2777.8285099999998</v>
      </c>
      <c r="BE40" s="240">
        <v>2701.1303899999998</v>
      </c>
      <c r="BF40" s="333">
        <v>2763.5479999999998</v>
      </c>
      <c r="BG40" s="333">
        <v>2697.8760000000002</v>
      </c>
      <c r="BH40" s="333">
        <v>2592.2440000000001</v>
      </c>
      <c r="BI40" s="333">
        <v>2555.0500000000002</v>
      </c>
      <c r="BJ40" s="333">
        <v>2452.7649999999999</v>
      </c>
      <c r="BK40" s="333">
        <v>2501.0300000000002</v>
      </c>
      <c r="BL40" s="333">
        <v>2630.87</v>
      </c>
      <c r="BM40" s="333">
        <v>2516.6950000000002</v>
      </c>
      <c r="BN40" s="333">
        <v>2602.277</v>
      </c>
      <c r="BO40" s="333">
        <v>2632.8789999999999</v>
      </c>
      <c r="BP40" s="333">
        <v>2748.5309999999999</v>
      </c>
      <c r="BQ40" s="333">
        <v>2746.6410000000001</v>
      </c>
      <c r="BR40" s="333">
        <v>2781.7489999999998</v>
      </c>
      <c r="BS40" s="333">
        <v>2716.1909999999998</v>
      </c>
      <c r="BT40" s="333">
        <v>2608.9720000000002</v>
      </c>
      <c r="BU40" s="333">
        <v>2571.6849999999999</v>
      </c>
      <c r="BV40" s="333">
        <v>2469.2170000000001</v>
      </c>
    </row>
    <row r="41" spans="1:74" s="116" customFormat="1" ht="11.1" customHeight="1" x14ac:dyDescent="0.2">
      <c r="A41" s="117"/>
      <c r="B41" s="118" t="s">
        <v>257</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834</v>
      </c>
      <c r="B42" s="205" t="s">
        <v>570</v>
      </c>
      <c r="C42" s="259">
        <v>346.81562355</v>
      </c>
      <c r="D42" s="259">
        <v>361.13081749999998</v>
      </c>
      <c r="E42" s="259">
        <v>319.52331193999999</v>
      </c>
      <c r="F42" s="259">
        <v>307.38990332999998</v>
      </c>
      <c r="G42" s="259">
        <v>289.73192741999998</v>
      </c>
      <c r="H42" s="259">
        <v>335.75485800000001</v>
      </c>
      <c r="I42" s="259">
        <v>396.47448742</v>
      </c>
      <c r="J42" s="259">
        <v>355.91115710000003</v>
      </c>
      <c r="K42" s="259">
        <v>338.05245266999998</v>
      </c>
      <c r="L42" s="259">
        <v>296.10085644999998</v>
      </c>
      <c r="M42" s="259">
        <v>306.76038533000002</v>
      </c>
      <c r="N42" s="259">
        <v>337.58316096999999</v>
      </c>
      <c r="O42" s="259">
        <v>361.15158903000003</v>
      </c>
      <c r="P42" s="259">
        <v>372.35171214000002</v>
      </c>
      <c r="Q42" s="259">
        <v>330.49318097000003</v>
      </c>
      <c r="R42" s="259">
        <v>304.43012267</v>
      </c>
      <c r="S42" s="259">
        <v>288.97245613000001</v>
      </c>
      <c r="T42" s="259">
        <v>316.28478232999998</v>
      </c>
      <c r="U42" s="259">
        <v>361.0604629</v>
      </c>
      <c r="V42" s="259">
        <v>341.00100064999998</v>
      </c>
      <c r="W42" s="259">
        <v>339.07176033000002</v>
      </c>
      <c r="X42" s="259">
        <v>295.53883096999999</v>
      </c>
      <c r="Y42" s="259">
        <v>311.04099732999998</v>
      </c>
      <c r="Z42" s="259">
        <v>326.06581096999997</v>
      </c>
      <c r="AA42" s="259">
        <v>349.7857171</v>
      </c>
      <c r="AB42" s="259">
        <v>378.52163929</v>
      </c>
      <c r="AC42" s="259">
        <v>329.42967742000002</v>
      </c>
      <c r="AD42" s="259">
        <v>309.13993799999997</v>
      </c>
      <c r="AE42" s="259">
        <v>282.7303</v>
      </c>
      <c r="AF42" s="259">
        <v>323.82877667000002</v>
      </c>
      <c r="AG42" s="259">
        <v>354.38956547999999</v>
      </c>
      <c r="AH42" s="259">
        <v>368.1704671</v>
      </c>
      <c r="AI42" s="259">
        <v>357.28810900000002</v>
      </c>
      <c r="AJ42" s="259">
        <v>300.29161323</v>
      </c>
      <c r="AK42" s="259">
        <v>290.90203700000001</v>
      </c>
      <c r="AL42" s="259">
        <v>309.94512355000001</v>
      </c>
      <c r="AM42" s="259">
        <v>329.83236515999999</v>
      </c>
      <c r="AN42" s="259">
        <v>328.78848345</v>
      </c>
      <c r="AO42" s="259">
        <v>303.30841515999998</v>
      </c>
      <c r="AP42" s="259">
        <v>291.19203033000002</v>
      </c>
      <c r="AQ42" s="259">
        <v>273.32776805999998</v>
      </c>
      <c r="AR42" s="259">
        <v>318.05326233</v>
      </c>
      <c r="AS42" s="259">
        <v>352.14665160999999</v>
      </c>
      <c r="AT42" s="259">
        <v>383.32904903000002</v>
      </c>
      <c r="AU42" s="259">
        <v>351.29412867000002</v>
      </c>
      <c r="AV42" s="259">
        <v>285.93938644999997</v>
      </c>
      <c r="AW42" s="259">
        <v>286.77474067000003</v>
      </c>
      <c r="AX42" s="259">
        <v>313.31220194000002</v>
      </c>
      <c r="AY42" s="259">
        <v>330.55998355000003</v>
      </c>
      <c r="AZ42" s="259">
        <v>325.81300750000003</v>
      </c>
      <c r="BA42" s="259">
        <v>305.11933515999999</v>
      </c>
      <c r="BB42" s="259">
        <v>292.81809633</v>
      </c>
      <c r="BC42" s="259">
        <v>271.89402160999998</v>
      </c>
      <c r="BD42" s="259">
        <v>315.99990500000001</v>
      </c>
      <c r="BE42" s="259">
        <v>346.70260000000002</v>
      </c>
      <c r="BF42" s="374">
        <v>356.54669999999999</v>
      </c>
      <c r="BG42" s="374">
        <v>333.2303</v>
      </c>
      <c r="BH42" s="374">
        <v>284.89089999999999</v>
      </c>
      <c r="BI42" s="374">
        <v>289.98660000000001</v>
      </c>
      <c r="BJ42" s="374">
        <v>317.01639999999998</v>
      </c>
      <c r="BK42" s="374">
        <v>327.2088</v>
      </c>
      <c r="BL42" s="374">
        <v>333.19889999999998</v>
      </c>
      <c r="BM42" s="374">
        <v>293.79840000000002</v>
      </c>
      <c r="BN42" s="374">
        <v>277.70339999999999</v>
      </c>
      <c r="BO42" s="374">
        <v>269.1354</v>
      </c>
      <c r="BP42" s="374">
        <v>320.61470000000003</v>
      </c>
      <c r="BQ42" s="374">
        <v>352.70650000000001</v>
      </c>
      <c r="BR42" s="374">
        <v>353.4282</v>
      </c>
      <c r="BS42" s="374">
        <v>325.92239999999998</v>
      </c>
      <c r="BT42" s="374">
        <v>276.91449999999998</v>
      </c>
      <c r="BU42" s="374">
        <v>281.28089999999997</v>
      </c>
      <c r="BV42" s="374">
        <v>308.24169999999998</v>
      </c>
    </row>
    <row r="43" spans="1:74" s="116" customFormat="1" ht="11.1" customHeight="1" x14ac:dyDescent="0.2">
      <c r="A43" s="111" t="s">
        <v>835</v>
      </c>
      <c r="B43" s="187" t="s">
        <v>603</v>
      </c>
      <c r="C43" s="259">
        <v>1026.0559828999999</v>
      </c>
      <c r="D43" s="259">
        <v>1102.0192382</v>
      </c>
      <c r="E43" s="259">
        <v>972.68072902999995</v>
      </c>
      <c r="F43" s="259">
        <v>924.14435900000001</v>
      </c>
      <c r="G43" s="259">
        <v>893.02045710000004</v>
      </c>
      <c r="H43" s="259">
        <v>1031.0002612999999</v>
      </c>
      <c r="I43" s="259">
        <v>1187.0230881</v>
      </c>
      <c r="J43" s="259">
        <v>1107.3194771000001</v>
      </c>
      <c r="K43" s="259">
        <v>1031.9859113</v>
      </c>
      <c r="L43" s="259">
        <v>912.14778225999999</v>
      </c>
      <c r="M43" s="259">
        <v>929.47487466999996</v>
      </c>
      <c r="N43" s="259">
        <v>1012.6101671</v>
      </c>
      <c r="O43" s="259">
        <v>1096.1731193999999</v>
      </c>
      <c r="P43" s="259">
        <v>1141.8388596</v>
      </c>
      <c r="Q43" s="259">
        <v>1015.1864548</v>
      </c>
      <c r="R43" s="259">
        <v>931.08124999999995</v>
      </c>
      <c r="S43" s="259">
        <v>887.24286805999998</v>
      </c>
      <c r="T43" s="259">
        <v>1006.9443517</v>
      </c>
      <c r="U43" s="259">
        <v>1112.5656119</v>
      </c>
      <c r="V43" s="259">
        <v>1062.1315135</v>
      </c>
      <c r="W43" s="259">
        <v>1030.1924446999999</v>
      </c>
      <c r="X43" s="259">
        <v>903.38941193999995</v>
      </c>
      <c r="Y43" s="259">
        <v>927.81637066999997</v>
      </c>
      <c r="Z43" s="259">
        <v>990.18752065000001</v>
      </c>
      <c r="AA43" s="259">
        <v>1066.7237651999999</v>
      </c>
      <c r="AB43" s="259">
        <v>1149.2121525</v>
      </c>
      <c r="AC43" s="259">
        <v>1033.1197142000001</v>
      </c>
      <c r="AD43" s="259">
        <v>918.79346167000006</v>
      </c>
      <c r="AE43" s="259">
        <v>889.83456064999996</v>
      </c>
      <c r="AF43" s="259">
        <v>1038.734972</v>
      </c>
      <c r="AG43" s="259">
        <v>1121.6445352000001</v>
      </c>
      <c r="AH43" s="259">
        <v>1135.9605016</v>
      </c>
      <c r="AI43" s="259">
        <v>1103.229689</v>
      </c>
      <c r="AJ43" s="259">
        <v>909.74844226000005</v>
      </c>
      <c r="AK43" s="259">
        <v>892.24432666999996</v>
      </c>
      <c r="AL43" s="259">
        <v>939.07465419000005</v>
      </c>
      <c r="AM43" s="259">
        <v>1010.6203919</v>
      </c>
      <c r="AN43" s="259">
        <v>1043.9827990000001</v>
      </c>
      <c r="AO43" s="259">
        <v>926.36071613000001</v>
      </c>
      <c r="AP43" s="259">
        <v>874.35518766999996</v>
      </c>
      <c r="AQ43" s="259">
        <v>867.12009774000001</v>
      </c>
      <c r="AR43" s="259">
        <v>1014.571591</v>
      </c>
      <c r="AS43" s="259">
        <v>1155.7584419</v>
      </c>
      <c r="AT43" s="259">
        <v>1211.4462281000001</v>
      </c>
      <c r="AU43" s="259">
        <v>1116.0909033</v>
      </c>
      <c r="AV43" s="259">
        <v>902.88678742000002</v>
      </c>
      <c r="AW43" s="259">
        <v>898.28484533000005</v>
      </c>
      <c r="AX43" s="259">
        <v>979.18446257999994</v>
      </c>
      <c r="AY43" s="259">
        <v>1018.8603177</v>
      </c>
      <c r="AZ43" s="259">
        <v>1028.1317704000001</v>
      </c>
      <c r="BA43" s="259">
        <v>939.51727547999997</v>
      </c>
      <c r="BB43" s="259">
        <v>887.88418033000005</v>
      </c>
      <c r="BC43" s="259">
        <v>855.90726515999995</v>
      </c>
      <c r="BD43" s="259">
        <v>1006.99995</v>
      </c>
      <c r="BE43" s="259">
        <v>1120.95516</v>
      </c>
      <c r="BF43" s="374">
        <v>1138.0619999999999</v>
      </c>
      <c r="BG43" s="374">
        <v>1054.578</v>
      </c>
      <c r="BH43" s="374">
        <v>898.31849999999997</v>
      </c>
      <c r="BI43" s="374">
        <v>902.34749999999997</v>
      </c>
      <c r="BJ43" s="374">
        <v>980.79759999999999</v>
      </c>
      <c r="BK43" s="374">
        <v>1032.711</v>
      </c>
      <c r="BL43" s="374">
        <v>1070.701</v>
      </c>
      <c r="BM43" s="374">
        <v>950.8732</v>
      </c>
      <c r="BN43" s="374">
        <v>887.55020000000002</v>
      </c>
      <c r="BO43" s="374">
        <v>875.61720000000003</v>
      </c>
      <c r="BP43" s="374">
        <v>1037.6790000000001</v>
      </c>
      <c r="BQ43" s="374">
        <v>1134.8720000000001</v>
      </c>
      <c r="BR43" s="374">
        <v>1140.2260000000001</v>
      </c>
      <c r="BS43" s="374">
        <v>1056.576</v>
      </c>
      <c r="BT43" s="374">
        <v>894.27250000000004</v>
      </c>
      <c r="BU43" s="374">
        <v>894.65920000000006</v>
      </c>
      <c r="BV43" s="374">
        <v>977.90300000000002</v>
      </c>
    </row>
    <row r="44" spans="1:74" s="116" customFormat="1" ht="11.1" customHeight="1" x14ac:dyDescent="0.2">
      <c r="A44" s="111" t="s">
        <v>836</v>
      </c>
      <c r="B44" s="205" t="s">
        <v>571</v>
      </c>
      <c r="C44" s="259">
        <v>1624.9407306000001</v>
      </c>
      <c r="D44" s="259">
        <v>1645.9802706999999</v>
      </c>
      <c r="E44" s="259">
        <v>1548.6948361</v>
      </c>
      <c r="F44" s="259">
        <v>1437.3075269999999</v>
      </c>
      <c r="G44" s="259">
        <v>1454.3889529</v>
      </c>
      <c r="H44" s="259">
        <v>1572.2843399999999</v>
      </c>
      <c r="I44" s="259">
        <v>1712.3018509999999</v>
      </c>
      <c r="J44" s="259">
        <v>1677.7813329000001</v>
      </c>
      <c r="K44" s="259">
        <v>1536.6006123</v>
      </c>
      <c r="L44" s="259">
        <v>1436.6171764999999</v>
      </c>
      <c r="M44" s="259">
        <v>1476.7182097</v>
      </c>
      <c r="N44" s="259">
        <v>1609.3678232</v>
      </c>
      <c r="O44" s="259">
        <v>1733.7768894000001</v>
      </c>
      <c r="P44" s="259">
        <v>1728.151415</v>
      </c>
      <c r="Q44" s="259">
        <v>1568.3676581</v>
      </c>
      <c r="R44" s="259">
        <v>1402.8368717000001</v>
      </c>
      <c r="S44" s="259">
        <v>1435.8089229</v>
      </c>
      <c r="T44" s="259">
        <v>1630.7464797</v>
      </c>
      <c r="U44" s="259">
        <v>1619.6758993999999</v>
      </c>
      <c r="V44" s="259">
        <v>1670.7735894</v>
      </c>
      <c r="W44" s="259">
        <v>1522.274735</v>
      </c>
      <c r="X44" s="259">
        <v>1417.7202448</v>
      </c>
      <c r="Y44" s="259">
        <v>1516.8270107000001</v>
      </c>
      <c r="Z44" s="259">
        <v>1566.8627835</v>
      </c>
      <c r="AA44" s="259">
        <v>1662.0230219</v>
      </c>
      <c r="AB44" s="259">
        <v>1725.0108361</v>
      </c>
      <c r="AC44" s="259">
        <v>1541.9507355000001</v>
      </c>
      <c r="AD44" s="259">
        <v>1379.9843737000001</v>
      </c>
      <c r="AE44" s="259">
        <v>1438.0631203</v>
      </c>
      <c r="AF44" s="259">
        <v>1582.5290777</v>
      </c>
      <c r="AG44" s="259">
        <v>1684.2776658</v>
      </c>
      <c r="AH44" s="259">
        <v>1672.8031155000001</v>
      </c>
      <c r="AI44" s="259">
        <v>1594.1366617000001</v>
      </c>
      <c r="AJ44" s="259">
        <v>1382.4989694000001</v>
      </c>
      <c r="AK44" s="259">
        <v>1405.0115857000001</v>
      </c>
      <c r="AL44" s="259">
        <v>1469.2353555</v>
      </c>
      <c r="AM44" s="259">
        <v>1573.5574168000001</v>
      </c>
      <c r="AN44" s="259">
        <v>1556.8090007000001</v>
      </c>
      <c r="AO44" s="259">
        <v>1413.8514210000001</v>
      </c>
      <c r="AP44" s="259">
        <v>1356.7672593</v>
      </c>
      <c r="AQ44" s="259">
        <v>1374.2850142</v>
      </c>
      <c r="AR44" s="259">
        <v>1608.0161217</v>
      </c>
      <c r="AS44" s="259">
        <v>1748.2529829</v>
      </c>
      <c r="AT44" s="259">
        <v>1813.2977777000001</v>
      </c>
      <c r="AU44" s="259">
        <v>1581.3603499999999</v>
      </c>
      <c r="AV44" s="259">
        <v>1368.1290687000001</v>
      </c>
      <c r="AW44" s="259">
        <v>1372.9370017000001</v>
      </c>
      <c r="AX44" s="259">
        <v>1542.7917655000001</v>
      </c>
      <c r="AY44" s="259">
        <v>1551.7286326000001</v>
      </c>
      <c r="AZ44" s="259">
        <v>1482.0027018000001</v>
      </c>
      <c r="BA44" s="259">
        <v>1441.4096932</v>
      </c>
      <c r="BB44" s="259">
        <v>1325.558113</v>
      </c>
      <c r="BC44" s="259">
        <v>1368.7904983999999</v>
      </c>
      <c r="BD44" s="259">
        <v>1611.9999560000001</v>
      </c>
      <c r="BE44" s="259">
        <v>1705.0917240000001</v>
      </c>
      <c r="BF44" s="374">
        <v>1706.6869999999999</v>
      </c>
      <c r="BG44" s="374">
        <v>1517.5070000000001</v>
      </c>
      <c r="BH44" s="374">
        <v>1380.711</v>
      </c>
      <c r="BI44" s="374">
        <v>1410.62</v>
      </c>
      <c r="BJ44" s="374">
        <v>1525.663</v>
      </c>
      <c r="BK44" s="374">
        <v>1609.886</v>
      </c>
      <c r="BL44" s="374">
        <v>1610.134</v>
      </c>
      <c r="BM44" s="374">
        <v>1469.048</v>
      </c>
      <c r="BN44" s="374">
        <v>1366.3520000000001</v>
      </c>
      <c r="BO44" s="374">
        <v>1408.742</v>
      </c>
      <c r="BP44" s="374">
        <v>1580.078</v>
      </c>
      <c r="BQ44" s="374">
        <v>1689.125</v>
      </c>
      <c r="BR44" s="374">
        <v>1697.095</v>
      </c>
      <c r="BS44" s="374">
        <v>1510.2460000000001</v>
      </c>
      <c r="BT44" s="374">
        <v>1376.018</v>
      </c>
      <c r="BU44" s="374">
        <v>1405.2070000000001</v>
      </c>
      <c r="BV44" s="374">
        <v>1533.0360000000001</v>
      </c>
    </row>
    <row r="45" spans="1:74" s="116" customFormat="1" ht="11.1" customHeight="1" x14ac:dyDescent="0.2">
      <c r="A45" s="111" t="s">
        <v>837</v>
      </c>
      <c r="B45" s="205" t="s">
        <v>572</v>
      </c>
      <c r="C45" s="259">
        <v>855.69782548000001</v>
      </c>
      <c r="D45" s="259">
        <v>854.31585142999995</v>
      </c>
      <c r="E45" s="259">
        <v>793.18747839000002</v>
      </c>
      <c r="F45" s="259">
        <v>744.30284732999996</v>
      </c>
      <c r="G45" s="259">
        <v>731.67265225999995</v>
      </c>
      <c r="H45" s="259">
        <v>810.08213433000003</v>
      </c>
      <c r="I45" s="259">
        <v>892.17884451999998</v>
      </c>
      <c r="J45" s="259">
        <v>890.74261000000001</v>
      </c>
      <c r="K45" s="259">
        <v>828.59899932999997</v>
      </c>
      <c r="L45" s="259">
        <v>733.81094194000002</v>
      </c>
      <c r="M45" s="259">
        <v>780.039354</v>
      </c>
      <c r="N45" s="259">
        <v>868.37094193999997</v>
      </c>
      <c r="O45" s="259">
        <v>916.16369999999995</v>
      </c>
      <c r="P45" s="259">
        <v>927.55791107000005</v>
      </c>
      <c r="Q45" s="259">
        <v>808.99001386999998</v>
      </c>
      <c r="R45" s="259">
        <v>738.80112899999995</v>
      </c>
      <c r="S45" s="259">
        <v>746.04764</v>
      </c>
      <c r="T45" s="259">
        <v>834.33410700000002</v>
      </c>
      <c r="U45" s="259">
        <v>868.18060838999997</v>
      </c>
      <c r="V45" s="259">
        <v>895.18311418999997</v>
      </c>
      <c r="W45" s="259">
        <v>805.82019966999997</v>
      </c>
      <c r="X45" s="259">
        <v>728.91375129000005</v>
      </c>
      <c r="Y45" s="259">
        <v>792.06571667000003</v>
      </c>
      <c r="Z45" s="259">
        <v>845.41123645000005</v>
      </c>
      <c r="AA45" s="259">
        <v>878.92430741999999</v>
      </c>
      <c r="AB45" s="259">
        <v>902.20754285999999</v>
      </c>
      <c r="AC45" s="259">
        <v>785.18021806000002</v>
      </c>
      <c r="AD45" s="259">
        <v>716.38726567000003</v>
      </c>
      <c r="AE45" s="259">
        <v>711.73629484000003</v>
      </c>
      <c r="AF45" s="259">
        <v>829.56410167000001</v>
      </c>
      <c r="AG45" s="259">
        <v>908.14909483999998</v>
      </c>
      <c r="AH45" s="259">
        <v>886.33339032000003</v>
      </c>
      <c r="AI45" s="259">
        <v>831.90214066999999</v>
      </c>
      <c r="AJ45" s="259">
        <v>717.02507871</v>
      </c>
      <c r="AK45" s="259">
        <v>737.128512</v>
      </c>
      <c r="AL45" s="259">
        <v>793.11809484000003</v>
      </c>
      <c r="AM45" s="259">
        <v>839.33546516000001</v>
      </c>
      <c r="AN45" s="259">
        <v>817.33317585999998</v>
      </c>
      <c r="AO45" s="259">
        <v>720.30706968000004</v>
      </c>
      <c r="AP45" s="259">
        <v>684.00644733000001</v>
      </c>
      <c r="AQ45" s="259">
        <v>690.70689322999999</v>
      </c>
      <c r="AR45" s="259">
        <v>853.71797400000003</v>
      </c>
      <c r="AS45" s="259">
        <v>902.04118355000003</v>
      </c>
      <c r="AT45" s="259">
        <v>912.83655386999999</v>
      </c>
      <c r="AU45" s="259">
        <v>812.98825633000001</v>
      </c>
      <c r="AV45" s="259">
        <v>712.70450903000005</v>
      </c>
      <c r="AW45" s="259">
        <v>719.82969700000001</v>
      </c>
      <c r="AX45" s="259">
        <v>824.90089096999998</v>
      </c>
      <c r="AY45" s="259">
        <v>848.05648676999999</v>
      </c>
      <c r="AZ45" s="259">
        <v>798.07281893000004</v>
      </c>
      <c r="BA45" s="259">
        <v>748.29939193999996</v>
      </c>
      <c r="BB45" s="259">
        <v>704.04584499999999</v>
      </c>
      <c r="BC45" s="259">
        <v>726.16272838999998</v>
      </c>
      <c r="BD45" s="259">
        <v>834.99999700000001</v>
      </c>
      <c r="BE45" s="259">
        <v>928.09786959999997</v>
      </c>
      <c r="BF45" s="374">
        <v>916.04229999999995</v>
      </c>
      <c r="BG45" s="374">
        <v>809.78470000000004</v>
      </c>
      <c r="BH45" s="374">
        <v>728.86800000000005</v>
      </c>
      <c r="BI45" s="374">
        <v>760.67340000000002</v>
      </c>
      <c r="BJ45" s="374">
        <v>838.4194</v>
      </c>
      <c r="BK45" s="374">
        <v>881.52560000000005</v>
      </c>
      <c r="BL45" s="374">
        <v>883.99390000000005</v>
      </c>
      <c r="BM45" s="374">
        <v>781.08230000000003</v>
      </c>
      <c r="BN45" s="374">
        <v>733.70320000000004</v>
      </c>
      <c r="BO45" s="374">
        <v>740.52970000000005</v>
      </c>
      <c r="BP45" s="374">
        <v>838.98699999999997</v>
      </c>
      <c r="BQ45" s="374">
        <v>923.61379999999997</v>
      </c>
      <c r="BR45" s="374">
        <v>916.75990000000002</v>
      </c>
      <c r="BS45" s="374">
        <v>815.48950000000002</v>
      </c>
      <c r="BT45" s="374">
        <v>737.06330000000003</v>
      </c>
      <c r="BU45" s="374">
        <v>769.23940000000005</v>
      </c>
      <c r="BV45" s="374">
        <v>854.25329999999997</v>
      </c>
    </row>
    <row r="46" spans="1:74" s="116" customFormat="1" ht="11.1" customHeight="1" x14ac:dyDescent="0.2">
      <c r="A46" s="111" t="s">
        <v>838</v>
      </c>
      <c r="B46" s="205" t="s">
        <v>573</v>
      </c>
      <c r="C46" s="259">
        <v>2131.7008234999998</v>
      </c>
      <c r="D46" s="259">
        <v>2179.1019449999999</v>
      </c>
      <c r="E46" s="259">
        <v>2036.9004829</v>
      </c>
      <c r="F46" s="259">
        <v>1917.607602</v>
      </c>
      <c r="G46" s="259">
        <v>1969.5436668</v>
      </c>
      <c r="H46" s="259">
        <v>2323.8620727000002</v>
      </c>
      <c r="I46" s="259">
        <v>2460.6484365000001</v>
      </c>
      <c r="J46" s="259">
        <v>2427.1095997000002</v>
      </c>
      <c r="K46" s="259">
        <v>2284.6279017000002</v>
      </c>
      <c r="L46" s="259">
        <v>2016.8666784</v>
      </c>
      <c r="M46" s="259">
        <v>2012.8191019999999</v>
      </c>
      <c r="N46" s="259">
        <v>2114.0419671</v>
      </c>
      <c r="O46" s="259">
        <v>2397.1944210000001</v>
      </c>
      <c r="P46" s="259">
        <v>2319.7690868</v>
      </c>
      <c r="Q46" s="259">
        <v>2072.0891919000001</v>
      </c>
      <c r="R46" s="259">
        <v>1916.7132942999999</v>
      </c>
      <c r="S46" s="259">
        <v>2039.7186594</v>
      </c>
      <c r="T46" s="259">
        <v>2353.0508682999998</v>
      </c>
      <c r="U46" s="259">
        <v>2459.5541535000002</v>
      </c>
      <c r="V46" s="259">
        <v>2469.4710877000002</v>
      </c>
      <c r="W46" s="259">
        <v>2328.5561520000001</v>
      </c>
      <c r="X46" s="259">
        <v>2003.0938541999999</v>
      </c>
      <c r="Y46" s="259">
        <v>2030.0027097</v>
      </c>
      <c r="Z46" s="259">
        <v>2101.7102432000001</v>
      </c>
      <c r="AA46" s="259">
        <v>2304.9334368</v>
      </c>
      <c r="AB46" s="259">
        <v>2426.9551618</v>
      </c>
      <c r="AC46" s="259">
        <v>2097.9772542000001</v>
      </c>
      <c r="AD46" s="259">
        <v>1951.636244</v>
      </c>
      <c r="AE46" s="259">
        <v>2095.3396603000001</v>
      </c>
      <c r="AF46" s="259">
        <v>2452.9527223</v>
      </c>
      <c r="AG46" s="259">
        <v>2594.6578964999999</v>
      </c>
      <c r="AH46" s="259">
        <v>2540.7119757999999</v>
      </c>
      <c r="AI46" s="259">
        <v>2355.8589040000002</v>
      </c>
      <c r="AJ46" s="259">
        <v>2008.2717084000001</v>
      </c>
      <c r="AK46" s="259">
        <v>1986.0308247</v>
      </c>
      <c r="AL46" s="259">
        <v>2009.3179619</v>
      </c>
      <c r="AM46" s="259">
        <v>2241.6438665000001</v>
      </c>
      <c r="AN46" s="259">
        <v>2208.3665833999999</v>
      </c>
      <c r="AO46" s="259">
        <v>1934.5310065000001</v>
      </c>
      <c r="AP46" s="259">
        <v>1894.7393030000001</v>
      </c>
      <c r="AQ46" s="259">
        <v>2013.3549852000001</v>
      </c>
      <c r="AR46" s="259">
        <v>2413.1492747000002</v>
      </c>
      <c r="AS46" s="259">
        <v>2681.2228381</v>
      </c>
      <c r="AT46" s="259">
        <v>2665.023741</v>
      </c>
      <c r="AU46" s="259">
        <v>2437.6489489999999</v>
      </c>
      <c r="AV46" s="259">
        <v>2010.3880574</v>
      </c>
      <c r="AW46" s="259">
        <v>1947.5630249999999</v>
      </c>
      <c r="AX46" s="259">
        <v>2099.1116606000001</v>
      </c>
      <c r="AY46" s="259">
        <v>2122.2746584000001</v>
      </c>
      <c r="AZ46" s="259">
        <v>2020.7179914000001</v>
      </c>
      <c r="BA46" s="259">
        <v>1980.8914867999999</v>
      </c>
      <c r="BB46" s="259">
        <v>1949.0400772999999</v>
      </c>
      <c r="BC46" s="259">
        <v>2088.2159025999999</v>
      </c>
      <c r="BD46" s="259">
        <v>2355.0000070000001</v>
      </c>
      <c r="BE46" s="259">
        <v>2595.3860260000001</v>
      </c>
      <c r="BF46" s="374">
        <v>2546.06</v>
      </c>
      <c r="BG46" s="374">
        <v>2326.982</v>
      </c>
      <c r="BH46" s="374">
        <v>1999.84</v>
      </c>
      <c r="BI46" s="374">
        <v>1964.979</v>
      </c>
      <c r="BJ46" s="374">
        <v>2097.127</v>
      </c>
      <c r="BK46" s="374">
        <v>2270.1320000000001</v>
      </c>
      <c r="BL46" s="374">
        <v>2252.6709999999998</v>
      </c>
      <c r="BM46" s="374">
        <v>1994.1949999999999</v>
      </c>
      <c r="BN46" s="374">
        <v>1925.58</v>
      </c>
      <c r="BO46" s="374">
        <v>2077.7370000000001</v>
      </c>
      <c r="BP46" s="374">
        <v>2387.7460000000001</v>
      </c>
      <c r="BQ46" s="374">
        <v>2571.5940000000001</v>
      </c>
      <c r="BR46" s="374">
        <v>2538.6779999999999</v>
      </c>
      <c r="BS46" s="374">
        <v>2334.864</v>
      </c>
      <c r="BT46" s="374">
        <v>2006.3820000000001</v>
      </c>
      <c r="BU46" s="374">
        <v>1966.4380000000001</v>
      </c>
      <c r="BV46" s="374">
        <v>2132.73</v>
      </c>
    </row>
    <row r="47" spans="1:74" s="116" customFormat="1" ht="11.1" customHeight="1" x14ac:dyDescent="0.2">
      <c r="A47" s="111" t="s">
        <v>839</v>
      </c>
      <c r="B47" s="205" t="s">
        <v>574</v>
      </c>
      <c r="C47" s="259">
        <v>911.42645742000002</v>
      </c>
      <c r="D47" s="259">
        <v>924.13858035999999</v>
      </c>
      <c r="E47" s="259">
        <v>854.80108194000002</v>
      </c>
      <c r="F47" s="259">
        <v>820.90436299999999</v>
      </c>
      <c r="G47" s="259">
        <v>794.30313032000004</v>
      </c>
      <c r="H47" s="259">
        <v>910.13407299999994</v>
      </c>
      <c r="I47" s="259">
        <v>948.68834547999995</v>
      </c>
      <c r="J47" s="259">
        <v>961.94145129000003</v>
      </c>
      <c r="K47" s="259">
        <v>928.55058332999999</v>
      </c>
      <c r="L47" s="259">
        <v>788.00255000000004</v>
      </c>
      <c r="M47" s="259">
        <v>776.65246666999997</v>
      </c>
      <c r="N47" s="259">
        <v>849.83147676999999</v>
      </c>
      <c r="O47" s="259">
        <v>976.47876065000003</v>
      </c>
      <c r="P47" s="259">
        <v>1002.238285</v>
      </c>
      <c r="Q47" s="259">
        <v>825.44218290000003</v>
      </c>
      <c r="R47" s="259">
        <v>760.52557300000001</v>
      </c>
      <c r="S47" s="259">
        <v>773.93288323000002</v>
      </c>
      <c r="T47" s="259">
        <v>904.85996999999998</v>
      </c>
      <c r="U47" s="259">
        <v>939.32594289999997</v>
      </c>
      <c r="V47" s="259">
        <v>947.96276225999998</v>
      </c>
      <c r="W47" s="259">
        <v>941.39599399999997</v>
      </c>
      <c r="X47" s="259">
        <v>786.54853387000003</v>
      </c>
      <c r="Y47" s="259">
        <v>798.70077600000002</v>
      </c>
      <c r="Z47" s="259">
        <v>838.48214968000002</v>
      </c>
      <c r="AA47" s="259">
        <v>917.80759064999995</v>
      </c>
      <c r="AB47" s="259">
        <v>975.75319249999995</v>
      </c>
      <c r="AC47" s="259">
        <v>850.19538516</v>
      </c>
      <c r="AD47" s="259">
        <v>757.21219532999999</v>
      </c>
      <c r="AE47" s="259">
        <v>771.54997418999994</v>
      </c>
      <c r="AF47" s="259">
        <v>910.35094466999999</v>
      </c>
      <c r="AG47" s="259">
        <v>984.73531484</v>
      </c>
      <c r="AH47" s="259">
        <v>984.58289354999999</v>
      </c>
      <c r="AI47" s="259">
        <v>910.57711967</v>
      </c>
      <c r="AJ47" s="259">
        <v>760.0768071</v>
      </c>
      <c r="AK47" s="259">
        <v>729.58584832999998</v>
      </c>
      <c r="AL47" s="259">
        <v>752.17904870999996</v>
      </c>
      <c r="AM47" s="259">
        <v>856.53975258000003</v>
      </c>
      <c r="AN47" s="259">
        <v>882.24637897000002</v>
      </c>
      <c r="AO47" s="259">
        <v>745.06489515999999</v>
      </c>
      <c r="AP47" s="259">
        <v>721.40184799999997</v>
      </c>
      <c r="AQ47" s="259">
        <v>741.45458031999999</v>
      </c>
      <c r="AR47" s="259">
        <v>893.35429667000005</v>
      </c>
      <c r="AS47" s="259">
        <v>981.27188322999996</v>
      </c>
      <c r="AT47" s="259">
        <v>1005.9892077</v>
      </c>
      <c r="AU47" s="259">
        <v>954.91315133000001</v>
      </c>
      <c r="AV47" s="259">
        <v>784.43612128999996</v>
      </c>
      <c r="AW47" s="259">
        <v>739.17535867000004</v>
      </c>
      <c r="AX47" s="259">
        <v>796.70348870999999</v>
      </c>
      <c r="AY47" s="259">
        <v>840.10018387000002</v>
      </c>
      <c r="AZ47" s="259">
        <v>805.08545892999996</v>
      </c>
      <c r="BA47" s="259">
        <v>745.10291128999995</v>
      </c>
      <c r="BB47" s="259">
        <v>742.78387467000005</v>
      </c>
      <c r="BC47" s="259">
        <v>768.99929194000003</v>
      </c>
      <c r="BD47" s="259">
        <v>885</v>
      </c>
      <c r="BE47" s="259">
        <v>963.12779999999998</v>
      </c>
      <c r="BF47" s="374">
        <v>974.32360000000006</v>
      </c>
      <c r="BG47" s="374">
        <v>916.04859999999996</v>
      </c>
      <c r="BH47" s="374">
        <v>776.23379999999997</v>
      </c>
      <c r="BI47" s="374">
        <v>756.52869999999996</v>
      </c>
      <c r="BJ47" s="374">
        <v>823.25810000000001</v>
      </c>
      <c r="BK47" s="374">
        <v>911.65859999999998</v>
      </c>
      <c r="BL47" s="374">
        <v>934.10350000000005</v>
      </c>
      <c r="BM47" s="374">
        <v>793.50699999999995</v>
      </c>
      <c r="BN47" s="374">
        <v>757.19330000000002</v>
      </c>
      <c r="BO47" s="374">
        <v>783.72220000000004</v>
      </c>
      <c r="BP47" s="374">
        <v>893.71889999999996</v>
      </c>
      <c r="BQ47" s="374">
        <v>958.64599999999996</v>
      </c>
      <c r="BR47" s="374">
        <v>968.35770000000002</v>
      </c>
      <c r="BS47" s="374">
        <v>913.43209999999999</v>
      </c>
      <c r="BT47" s="374">
        <v>774.42840000000001</v>
      </c>
      <c r="BU47" s="374">
        <v>753.98990000000003</v>
      </c>
      <c r="BV47" s="374">
        <v>839.0616</v>
      </c>
    </row>
    <row r="48" spans="1:74" s="116" customFormat="1" ht="11.1" customHeight="1" x14ac:dyDescent="0.2">
      <c r="A48" s="111" t="s">
        <v>840</v>
      </c>
      <c r="B48" s="205" t="s">
        <v>575</v>
      </c>
      <c r="C48" s="259">
        <v>1503.6029142</v>
      </c>
      <c r="D48" s="259">
        <v>1454.7409886</v>
      </c>
      <c r="E48" s="259">
        <v>1333.6576639</v>
      </c>
      <c r="F48" s="259">
        <v>1371.411746</v>
      </c>
      <c r="G48" s="259">
        <v>1406.5786705999999</v>
      </c>
      <c r="H48" s="259">
        <v>1723.6444300000001</v>
      </c>
      <c r="I48" s="259">
        <v>1826.2843706000001</v>
      </c>
      <c r="J48" s="259">
        <v>1884.8356025999999</v>
      </c>
      <c r="K48" s="259">
        <v>1838.3128437</v>
      </c>
      <c r="L48" s="259">
        <v>1536.1244729</v>
      </c>
      <c r="M48" s="259">
        <v>1375.5064877</v>
      </c>
      <c r="N48" s="259">
        <v>1516.6060229</v>
      </c>
      <c r="O48" s="259">
        <v>1643.8234181</v>
      </c>
      <c r="P48" s="259">
        <v>1669.3786436</v>
      </c>
      <c r="Q48" s="259">
        <v>1429.7977100000001</v>
      </c>
      <c r="R48" s="259">
        <v>1399.3777520000001</v>
      </c>
      <c r="S48" s="259">
        <v>1457.5629799999999</v>
      </c>
      <c r="T48" s="259">
        <v>1730.5330260000001</v>
      </c>
      <c r="U48" s="259">
        <v>1824.548871</v>
      </c>
      <c r="V48" s="259">
        <v>1883.3043531999999</v>
      </c>
      <c r="W48" s="259">
        <v>1866.8823709999999</v>
      </c>
      <c r="X48" s="259">
        <v>1570.3505164999999</v>
      </c>
      <c r="Y48" s="259">
        <v>1428.5267533000001</v>
      </c>
      <c r="Z48" s="259">
        <v>1463.180151</v>
      </c>
      <c r="AA48" s="259">
        <v>1601.3727065</v>
      </c>
      <c r="AB48" s="259">
        <v>1605.3995210999999</v>
      </c>
      <c r="AC48" s="259">
        <v>1485.4090813</v>
      </c>
      <c r="AD48" s="259">
        <v>1399.3967752999999</v>
      </c>
      <c r="AE48" s="259">
        <v>1422.0125613</v>
      </c>
      <c r="AF48" s="259">
        <v>1746.4240176999999</v>
      </c>
      <c r="AG48" s="259">
        <v>1939.7713131999999</v>
      </c>
      <c r="AH48" s="259">
        <v>1975.0417926</v>
      </c>
      <c r="AI48" s="259">
        <v>1872.7836996999999</v>
      </c>
      <c r="AJ48" s="259">
        <v>1589.8850657999999</v>
      </c>
      <c r="AK48" s="259">
        <v>1386.4973660000001</v>
      </c>
      <c r="AL48" s="259">
        <v>1428.8023416000001</v>
      </c>
      <c r="AM48" s="259">
        <v>1539.8536571</v>
      </c>
      <c r="AN48" s="259">
        <v>1496.2910155</v>
      </c>
      <c r="AO48" s="259">
        <v>1330.9445232</v>
      </c>
      <c r="AP48" s="259">
        <v>1372.1481217</v>
      </c>
      <c r="AQ48" s="259">
        <v>1416.0742244999999</v>
      </c>
      <c r="AR48" s="259">
        <v>1740.6558507</v>
      </c>
      <c r="AS48" s="259">
        <v>1933.9755196999999</v>
      </c>
      <c r="AT48" s="259">
        <v>1947.9517487000001</v>
      </c>
      <c r="AU48" s="259">
        <v>1859.7293099999999</v>
      </c>
      <c r="AV48" s="259">
        <v>1590.5829773999999</v>
      </c>
      <c r="AW48" s="259">
        <v>1419.3865957</v>
      </c>
      <c r="AX48" s="259">
        <v>1448.3351565</v>
      </c>
      <c r="AY48" s="259">
        <v>1538.7164868</v>
      </c>
      <c r="AZ48" s="259">
        <v>1454.7536138999999</v>
      </c>
      <c r="BA48" s="259">
        <v>1371.0133883999999</v>
      </c>
      <c r="BB48" s="259">
        <v>1385.7080619999999</v>
      </c>
      <c r="BC48" s="259">
        <v>1504.0377558</v>
      </c>
      <c r="BD48" s="259">
        <v>1734.9999779</v>
      </c>
      <c r="BE48" s="259">
        <v>1876.0759501</v>
      </c>
      <c r="BF48" s="374">
        <v>1961.3810000000001</v>
      </c>
      <c r="BG48" s="374">
        <v>1843.845</v>
      </c>
      <c r="BH48" s="374">
        <v>1577.7449999999999</v>
      </c>
      <c r="BI48" s="374">
        <v>1426.4090000000001</v>
      </c>
      <c r="BJ48" s="374">
        <v>1493.367</v>
      </c>
      <c r="BK48" s="374">
        <v>1633.8050000000001</v>
      </c>
      <c r="BL48" s="374">
        <v>1624.87</v>
      </c>
      <c r="BM48" s="374">
        <v>1432.5609999999999</v>
      </c>
      <c r="BN48" s="374">
        <v>1455.2809999999999</v>
      </c>
      <c r="BO48" s="374">
        <v>1529.0039999999999</v>
      </c>
      <c r="BP48" s="374">
        <v>1811.0930000000001</v>
      </c>
      <c r="BQ48" s="374">
        <v>1949.4860000000001</v>
      </c>
      <c r="BR48" s="374">
        <v>2038.0129999999999</v>
      </c>
      <c r="BS48" s="374">
        <v>1919.5429999999999</v>
      </c>
      <c r="BT48" s="374">
        <v>1635.2860000000001</v>
      </c>
      <c r="BU48" s="374">
        <v>1470.297</v>
      </c>
      <c r="BV48" s="374">
        <v>1552.742</v>
      </c>
    </row>
    <row r="49" spans="1:74" s="116" customFormat="1" ht="11.1" customHeight="1" x14ac:dyDescent="0.2">
      <c r="A49" s="111" t="s">
        <v>841</v>
      </c>
      <c r="B49" s="205" t="s">
        <v>576</v>
      </c>
      <c r="C49" s="259">
        <v>739.17392515999995</v>
      </c>
      <c r="D49" s="259">
        <v>713.74874750000004</v>
      </c>
      <c r="E49" s="259">
        <v>655.05115193999995</v>
      </c>
      <c r="F49" s="259">
        <v>667.99101267000003</v>
      </c>
      <c r="G49" s="259">
        <v>716.41082065000001</v>
      </c>
      <c r="H49" s="259">
        <v>850.63220133000004</v>
      </c>
      <c r="I49" s="259">
        <v>908.25910161000002</v>
      </c>
      <c r="J49" s="259">
        <v>881.91937742000005</v>
      </c>
      <c r="K49" s="259">
        <v>789.16808232999995</v>
      </c>
      <c r="L49" s="259">
        <v>662.57137935000003</v>
      </c>
      <c r="M49" s="259">
        <v>668.24557566999999</v>
      </c>
      <c r="N49" s="259">
        <v>723.53786258000002</v>
      </c>
      <c r="O49" s="259">
        <v>716.94657934999998</v>
      </c>
      <c r="P49" s="259">
        <v>700.74965393000002</v>
      </c>
      <c r="Q49" s="259">
        <v>650.84863839000002</v>
      </c>
      <c r="R49" s="259">
        <v>667.02381066999999</v>
      </c>
      <c r="S49" s="259">
        <v>718.11725451999996</v>
      </c>
      <c r="T49" s="259">
        <v>835.28984366999998</v>
      </c>
      <c r="U49" s="259">
        <v>916.13385031999996</v>
      </c>
      <c r="V49" s="259">
        <v>856.03849226</v>
      </c>
      <c r="W49" s="259">
        <v>812.54515000000004</v>
      </c>
      <c r="X49" s="259">
        <v>693.82163645000003</v>
      </c>
      <c r="Y49" s="259">
        <v>675.95258200000001</v>
      </c>
      <c r="Z49" s="259">
        <v>707.8507171</v>
      </c>
      <c r="AA49" s="259">
        <v>727.44947580999997</v>
      </c>
      <c r="AB49" s="259">
        <v>690.39406070999996</v>
      </c>
      <c r="AC49" s="259">
        <v>661.99146452000002</v>
      </c>
      <c r="AD49" s="259">
        <v>668.331143</v>
      </c>
      <c r="AE49" s="259">
        <v>683.26881322999998</v>
      </c>
      <c r="AF49" s="259">
        <v>851.22810933000005</v>
      </c>
      <c r="AG49" s="259">
        <v>888.82208032000005</v>
      </c>
      <c r="AH49" s="259">
        <v>910.73777484000004</v>
      </c>
      <c r="AI49" s="259">
        <v>826.27164132999997</v>
      </c>
      <c r="AJ49" s="259">
        <v>713.29613355000004</v>
      </c>
      <c r="AK49" s="259">
        <v>683.46412832999999</v>
      </c>
      <c r="AL49" s="259">
        <v>729.00389323000002</v>
      </c>
      <c r="AM49" s="259">
        <v>731.97461806000001</v>
      </c>
      <c r="AN49" s="259">
        <v>699.38879585999996</v>
      </c>
      <c r="AO49" s="259">
        <v>651.84853194000004</v>
      </c>
      <c r="AP49" s="259">
        <v>657.85461067000006</v>
      </c>
      <c r="AQ49" s="259">
        <v>689.85807903</v>
      </c>
      <c r="AR49" s="259">
        <v>876.49643466999999</v>
      </c>
      <c r="AS49" s="259">
        <v>936.94418289999999</v>
      </c>
      <c r="AT49" s="259">
        <v>901.06341839000004</v>
      </c>
      <c r="AU49" s="259">
        <v>784.54897467000001</v>
      </c>
      <c r="AV49" s="259">
        <v>700.33807032000004</v>
      </c>
      <c r="AW49" s="259">
        <v>664.94853966999995</v>
      </c>
      <c r="AX49" s="259">
        <v>724.95376773999999</v>
      </c>
      <c r="AY49" s="259">
        <v>733.55351386999996</v>
      </c>
      <c r="AZ49" s="259">
        <v>701.19621536</v>
      </c>
      <c r="BA49" s="259">
        <v>668.57884387000001</v>
      </c>
      <c r="BB49" s="259">
        <v>667.39731400000005</v>
      </c>
      <c r="BC49" s="259">
        <v>713.61319871000001</v>
      </c>
      <c r="BD49" s="259">
        <v>870.00007700000003</v>
      </c>
      <c r="BE49" s="259">
        <v>936.40224520000004</v>
      </c>
      <c r="BF49" s="374">
        <v>923.43589999999995</v>
      </c>
      <c r="BG49" s="374">
        <v>822.65710000000001</v>
      </c>
      <c r="BH49" s="374">
        <v>701.30359999999996</v>
      </c>
      <c r="BI49" s="374">
        <v>682.08100000000002</v>
      </c>
      <c r="BJ49" s="374">
        <v>725.9117</v>
      </c>
      <c r="BK49" s="374">
        <v>745.11739999999998</v>
      </c>
      <c r="BL49" s="374">
        <v>728.50850000000003</v>
      </c>
      <c r="BM49" s="374">
        <v>681.13530000000003</v>
      </c>
      <c r="BN49" s="374">
        <v>689.20799999999997</v>
      </c>
      <c r="BO49" s="374">
        <v>733.09500000000003</v>
      </c>
      <c r="BP49" s="374">
        <v>865.44389999999999</v>
      </c>
      <c r="BQ49" s="374">
        <v>934.92619999999999</v>
      </c>
      <c r="BR49" s="374">
        <v>942.4588</v>
      </c>
      <c r="BS49" s="374">
        <v>843.91669999999999</v>
      </c>
      <c r="BT49" s="374">
        <v>715.80939999999998</v>
      </c>
      <c r="BU49" s="374">
        <v>694.04539999999997</v>
      </c>
      <c r="BV49" s="374">
        <v>739.40509999999995</v>
      </c>
    </row>
    <row r="50" spans="1:74" s="116" customFormat="1" ht="11.1" customHeight="1" x14ac:dyDescent="0.2">
      <c r="A50" s="111" t="s">
        <v>842</v>
      </c>
      <c r="B50" s="205" t="s">
        <v>258</v>
      </c>
      <c r="C50" s="259">
        <v>1160.2599126</v>
      </c>
      <c r="D50" s="259">
        <v>1131.2932103999999</v>
      </c>
      <c r="E50" s="259">
        <v>1031.5789735000001</v>
      </c>
      <c r="F50" s="259">
        <v>1025.5828687000001</v>
      </c>
      <c r="G50" s="259">
        <v>1037.7704260999999</v>
      </c>
      <c r="H50" s="259">
        <v>1074.3307563000001</v>
      </c>
      <c r="I50" s="259">
        <v>1196.6533681000001</v>
      </c>
      <c r="J50" s="259">
        <v>1174.6937129</v>
      </c>
      <c r="K50" s="259">
        <v>1163.5041862999999</v>
      </c>
      <c r="L50" s="259">
        <v>1070.2855142000001</v>
      </c>
      <c r="M50" s="259">
        <v>1013.2396927</v>
      </c>
      <c r="N50" s="259">
        <v>1131.3460623000001</v>
      </c>
      <c r="O50" s="259">
        <v>1121.9041961</v>
      </c>
      <c r="P50" s="259">
        <v>1126.7213354</v>
      </c>
      <c r="Q50" s="259">
        <v>1011.0425281</v>
      </c>
      <c r="R50" s="259">
        <v>1034.450028</v>
      </c>
      <c r="S50" s="259">
        <v>1012.4371687</v>
      </c>
      <c r="T50" s="259">
        <v>1106.5226299999999</v>
      </c>
      <c r="U50" s="259">
        <v>1196.2301281</v>
      </c>
      <c r="V50" s="259">
        <v>1182.1001567999999</v>
      </c>
      <c r="W50" s="259">
        <v>1206.2121787000001</v>
      </c>
      <c r="X50" s="259">
        <v>1126.9808726000001</v>
      </c>
      <c r="Y50" s="259">
        <v>989.29960932999995</v>
      </c>
      <c r="Z50" s="259">
        <v>1104.717281</v>
      </c>
      <c r="AA50" s="259">
        <v>1082.8922170999999</v>
      </c>
      <c r="AB50" s="259">
        <v>1058.2029803999999</v>
      </c>
      <c r="AC50" s="259">
        <v>1023.652141</v>
      </c>
      <c r="AD50" s="259">
        <v>1039.9744209999999</v>
      </c>
      <c r="AE50" s="259">
        <v>959.06849709999995</v>
      </c>
      <c r="AF50" s="259">
        <v>1103.2868582999999</v>
      </c>
      <c r="AG50" s="259">
        <v>1188.2385316</v>
      </c>
      <c r="AH50" s="259">
        <v>1159.3642397000001</v>
      </c>
      <c r="AI50" s="259">
        <v>1201.6122829999999</v>
      </c>
      <c r="AJ50" s="259">
        <v>1126.0128394000001</v>
      </c>
      <c r="AK50" s="259">
        <v>1041.5571213000001</v>
      </c>
      <c r="AL50" s="259">
        <v>1116.5100516</v>
      </c>
      <c r="AM50" s="259">
        <v>1065.2143874000001</v>
      </c>
      <c r="AN50" s="259">
        <v>1035.8159089999999</v>
      </c>
      <c r="AO50" s="259">
        <v>1023.6986419</v>
      </c>
      <c r="AP50" s="259">
        <v>972.03794800000003</v>
      </c>
      <c r="AQ50" s="259">
        <v>948.52129097</v>
      </c>
      <c r="AR50" s="259">
        <v>1088.3180373</v>
      </c>
      <c r="AS50" s="259">
        <v>1113.2083855000001</v>
      </c>
      <c r="AT50" s="259">
        <v>1231.7372018999999</v>
      </c>
      <c r="AU50" s="259">
        <v>1139.129115</v>
      </c>
      <c r="AV50" s="259">
        <v>1022.4629032</v>
      </c>
      <c r="AW50" s="259">
        <v>1004.3312936999999</v>
      </c>
      <c r="AX50" s="259">
        <v>1102.3103265</v>
      </c>
      <c r="AY50" s="259">
        <v>1117.2702068000001</v>
      </c>
      <c r="AZ50" s="259">
        <v>1090.2852707</v>
      </c>
      <c r="BA50" s="259">
        <v>1043.2029468000001</v>
      </c>
      <c r="BB50" s="259">
        <v>955.07483100000002</v>
      </c>
      <c r="BC50" s="259">
        <v>982.36014096999997</v>
      </c>
      <c r="BD50" s="259">
        <v>1085.0000050000001</v>
      </c>
      <c r="BE50" s="259">
        <v>1188.156266</v>
      </c>
      <c r="BF50" s="374">
        <v>1205.107</v>
      </c>
      <c r="BG50" s="374">
        <v>1153.636</v>
      </c>
      <c r="BH50" s="374">
        <v>1065.385</v>
      </c>
      <c r="BI50" s="374">
        <v>1007.609</v>
      </c>
      <c r="BJ50" s="374">
        <v>1102.1500000000001</v>
      </c>
      <c r="BK50" s="374">
        <v>1108.271</v>
      </c>
      <c r="BL50" s="374">
        <v>1097.652</v>
      </c>
      <c r="BM50" s="374">
        <v>1034.742</v>
      </c>
      <c r="BN50" s="374">
        <v>1012.954</v>
      </c>
      <c r="BO50" s="374">
        <v>991.59259999999995</v>
      </c>
      <c r="BP50" s="374">
        <v>1086.126</v>
      </c>
      <c r="BQ50" s="374">
        <v>1152.9639999999999</v>
      </c>
      <c r="BR50" s="374">
        <v>1192.703</v>
      </c>
      <c r="BS50" s="374">
        <v>1167.749</v>
      </c>
      <c r="BT50" s="374">
        <v>1073.0889999999999</v>
      </c>
      <c r="BU50" s="374">
        <v>1008.463</v>
      </c>
      <c r="BV50" s="374">
        <v>1099.1880000000001</v>
      </c>
    </row>
    <row r="51" spans="1:74" s="116" customFormat="1" ht="11.1" customHeight="1" x14ac:dyDescent="0.2">
      <c r="A51" s="111" t="s">
        <v>843</v>
      </c>
      <c r="B51" s="205" t="s">
        <v>259</v>
      </c>
      <c r="C51" s="259">
        <v>44.936419354999998</v>
      </c>
      <c r="D51" s="259">
        <v>43.543373213999999</v>
      </c>
      <c r="E51" s="259">
        <v>41.860784838999997</v>
      </c>
      <c r="F51" s="259">
        <v>42.754733667000004</v>
      </c>
      <c r="G51" s="259">
        <v>42.01267</v>
      </c>
      <c r="H51" s="259">
        <v>41.630243333000003</v>
      </c>
      <c r="I51" s="259">
        <v>42.485750645000003</v>
      </c>
      <c r="J51" s="259">
        <v>43.539043548000002</v>
      </c>
      <c r="K51" s="259">
        <v>43.193650667</v>
      </c>
      <c r="L51" s="259">
        <v>43.287511934999998</v>
      </c>
      <c r="M51" s="259">
        <v>43.688008666999998</v>
      </c>
      <c r="N51" s="259">
        <v>45.560479999999998</v>
      </c>
      <c r="O51" s="259">
        <v>44.073560645000001</v>
      </c>
      <c r="P51" s="259">
        <v>44.854883213999997</v>
      </c>
      <c r="Q51" s="259">
        <v>42.200133225999998</v>
      </c>
      <c r="R51" s="259">
        <v>41.215752000000002</v>
      </c>
      <c r="S51" s="259">
        <v>40.832329031999997</v>
      </c>
      <c r="T51" s="259">
        <v>41.166615667000002</v>
      </c>
      <c r="U51" s="259">
        <v>42.207885161</v>
      </c>
      <c r="V51" s="259">
        <v>43.098138710000001</v>
      </c>
      <c r="W51" s="259">
        <v>43.953079000000002</v>
      </c>
      <c r="X51" s="259">
        <v>43.957948709999997</v>
      </c>
      <c r="Y51" s="259">
        <v>43.520268332999997</v>
      </c>
      <c r="Z51" s="259">
        <v>43.264064839</v>
      </c>
      <c r="AA51" s="259">
        <v>42.485177096999998</v>
      </c>
      <c r="AB51" s="259">
        <v>44.358637143000003</v>
      </c>
      <c r="AC51" s="259">
        <v>41.151403547999998</v>
      </c>
      <c r="AD51" s="259">
        <v>41.648213667</v>
      </c>
      <c r="AE51" s="259">
        <v>39.644622902999998</v>
      </c>
      <c r="AF51" s="259">
        <v>40.997071667</v>
      </c>
      <c r="AG51" s="259">
        <v>42.993664516000003</v>
      </c>
      <c r="AH51" s="259">
        <v>44.738021934999999</v>
      </c>
      <c r="AI51" s="259">
        <v>44.935613666999998</v>
      </c>
      <c r="AJ51" s="259">
        <v>43.065798387000001</v>
      </c>
      <c r="AK51" s="259">
        <v>44.795758333000002</v>
      </c>
      <c r="AL51" s="259">
        <v>44.541133547999998</v>
      </c>
      <c r="AM51" s="259">
        <v>43.230119354999999</v>
      </c>
      <c r="AN51" s="259">
        <v>43.156983447999998</v>
      </c>
      <c r="AO51" s="259">
        <v>41.013332902999998</v>
      </c>
      <c r="AP51" s="259">
        <v>41.073466332999999</v>
      </c>
      <c r="AQ51" s="259">
        <v>40.404397418999999</v>
      </c>
      <c r="AR51" s="259">
        <v>41.236674333000003</v>
      </c>
      <c r="AS51" s="259">
        <v>42.200015806000003</v>
      </c>
      <c r="AT51" s="259">
        <v>44.157317097000004</v>
      </c>
      <c r="AU51" s="259">
        <v>43.239601333000003</v>
      </c>
      <c r="AV51" s="259">
        <v>43.305565805999997</v>
      </c>
      <c r="AW51" s="259">
        <v>43.125817667</v>
      </c>
      <c r="AX51" s="259">
        <v>44.628937741999998</v>
      </c>
      <c r="AY51" s="259">
        <v>43.502334515999998</v>
      </c>
      <c r="AZ51" s="259">
        <v>43.784203929</v>
      </c>
      <c r="BA51" s="259">
        <v>42.757288387000003</v>
      </c>
      <c r="BB51" s="259">
        <v>41.685440333000003</v>
      </c>
      <c r="BC51" s="259">
        <v>40.463189354999997</v>
      </c>
      <c r="BD51" s="259">
        <v>40.789969999999997</v>
      </c>
      <c r="BE51" s="259">
        <v>41.970109999999998</v>
      </c>
      <c r="BF51" s="374">
        <v>43.382579999999997</v>
      </c>
      <c r="BG51" s="374">
        <v>43.033200000000001</v>
      </c>
      <c r="BH51" s="374">
        <v>42.713940000000001</v>
      </c>
      <c r="BI51" s="374">
        <v>43.349930000000001</v>
      </c>
      <c r="BJ51" s="374">
        <v>44.246490000000001</v>
      </c>
      <c r="BK51" s="374">
        <v>43.746789999999997</v>
      </c>
      <c r="BL51" s="374">
        <v>44.077530000000003</v>
      </c>
      <c r="BM51" s="374">
        <v>41.472079999999998</v>
      </c>
      <c r="BN51" s="374">
        <v>41.165619999999997</v>
      </c>
      <c r="BO51" s="374">
        <v>40.554020000000001</v>
      </c>
      <c r="BP51" s="374">
        <v>40.935760000000002</v>
      </c>
      <c r="BQ51" s="374">
        <v>41.792149999999999</v>
      </c>
      <c r="BR51" s="374">
        <v>43.278109999999998</v>
      </c>
      <c r="BS51" s="374">
        <v>42.930680000000002</v>
      </c>
      <c r="BT51" s="374">
        <v>42.612130000000001</v>
      </c>
      <c r="BU51" s="374">
        <v>43.24239</v>
      </c>
      <c r="BV51" s="374">
        <v>44.128819999999997</v>
      </c>
    </row>
    <row r="52" spans="1:74" s="116" customFormat="1" ht="11.1" customHeight="1" x14ac:dyDescent="0.2">
      <c r="A52" s="111" t="s">
        <v>844</v>
      </c>
      <c r="B52" s="206" t="s">
        <v>578</v>
      </c>
      <c r="C52" s="270">
        <v>10344.610615</v>
      </c>
      <c r="D52" s="270">
        <v>10410.013023</v>
      </c>
      <c r="E52" s="270">
        <v>9587.9364944999998</v>
      </c>
      <c r="F52" s="270">
        <v>9259.3969627000006</v>
      </c>
      <c r="G52" s="270">
        <v>9335.4333741999999</v>
      </c>
      <c r="H52" s="270">
        <v>10673.355369999999</v>
      </c>
      <c r="I52" s="270">
        <v>11570.997643999999</v>
      </c>
      <c r="J52" s="270">
        <v>11405.793365</v>
      </c>
      <c r="K52" s="270">
        <v>10782.595224000001</v>
      </c>
      <c r="L52" s="270">
        <v>9495.8148638999992</v>
      </c>
      <c r="M52" s="270">
        <v>9383.1441570000006</v>
      </c>
      <c r="N52" s="270">
        <v>10208.855965000001</v>
      </c>
      <c r="O52" s="270">
        <v>11007.686234000001</v>
      </c>
      <c r="P52" s="270">
        <v>11033.611785999999</v>
      </c>
      <c r="Q52" s="270">
        <v>9754.4576923000004</v>
      </c>
      <c r="R52" s="270">
        <v>9196.4555832999995</v>
      </c>
      <c r="S52" s="270">
        <v>9400.6731619000002</v>
      </c>
      <c r="T52" s="270">
        <v>10759.732674000001</v>
      </c>
      <c r="U52" s="270">
        <v>11339.483414</v>
      </c>
      <c r="V52" s="270">
        <v>11351.064209</v>
      </c>
      <c r="W52" s="270">
        <v>10896.904064</v>
      </c>
      <c r="X52" s="270">
        <v>9570.3156013000007</v>
      </c>
      <c r="Y52" s="270">
        <v>9513.752794</v>
      </c>
      <c r="Z52" s="270">
        <v>9987.7319583999997</v>
      </c>
      <c r="AA52" s="270">
        <v>10634.397414999999</v>
      </c>
      <c r="AB52" s="270">
        <v>10956.015724000001</v>
      </c>
      <c r="AC52" s="270">
        <v>9850.0570747999991</v>
      </c>
      <c r="AD52" s="270">
        <v>9182.5040313000009</v>
      </c>
      <c r="AE52" s="270">
        <v>9293.2484048000006</v>
      </c>
      <c r="AF52" s="270">
        <v>10879.896651999999</v>
      </c>
      <c r="AG52" s="270">
        <v>11707.679662</v>
      </c>
      <c r="AH52" s="270">
        <v>11678.444173</v>
      </c>
      <c r="AI52" s="270">
        <v>11098.595862</v>
      </c>
      <c r="AJ52" s="270">
        <v>9550.1724560999992</v>
      </c>
      <c r="AK52" s="270">
        <v>9197.2175083000002</v>
      </c>
      <c r="AL52" s="270">
        <v>9591.7276586999997</v>
      </c>
      <c r="AM52" s="270">
        <v>10231.80204</v>
      </c>
      <c r="AN52" s="270">
        <v>10112.179125000001</v>
      </c>
      <c r="AO52" s="270">
        <v>9090.9285534999999</v>
      </c>
      <c r="AP52" s="270">
        <v>8865.5762223000002</v>
      </c>
      <c r="AQ52" s="270">
        <v>9055.1073305999998</v>
      </c>
      <c r="AR52" s="270">
        <v>10847.569517</v>
      </c>
      <c r="AS52" s="270">
        <v>11847.022085000001</v>
      </c>
      <c r="AT52" s="270">
        <v>12116.832243999999</v>
      </c>
      <c r="AU52" s="270">
        <v>11080.94274</v>
      </c>
      <c r="AV52" s="270">
        <v>9421.1734471</v>
      </c>
      <c r="AW52" s="270">
        <v>9096.3569150000003</v>
      </c>
      <c r="AX52" s="270">
        <v>9876.2326587000007</v>
      </c>
      <c r="AY52" s="270">
        <v>10144.622805000001</v>
      </c>
      <c r="AZ52" s="270">
        <v>9749.8430528999997</v>
      </c>
      <c r="BA52" s="270">
        <v>9285.8925612999992</v>
      </c>
      <c r="BB52" s="270">
        <v>8951.9958342999998</v>
      </c>
      <c r="BC52" s="270">
        <v>9320.4439925999995</v>
      </c>
      <c r="BD52" s="270">
        <v>10740.789844999999</v>
      </c>
      <c r="BE52" s="270">
        <v>11701.965751</v>
      </c>
      <c r="BF52" s="335">
        <v>11771.03</v>
      </c>
      <c r="BG52" s="335">
        <v>10821.3</v>
      </c>
      <c r="BH52" s="335">
        <v>9456.009</v>
      </c>
      <c r="BI52" s="335">
        <v>9244.5840000000007</v>
      </c>
      <c r="BJ52" s="335">
        <v>9947.9570000000003</v>
      </c>
      <c r="BK52" s="335">
        <v>10564.06</v>
      </c>
      <c r="BL52" s="335">
        <v>10579.91</v>
      </c>
      <c r="BM52" s="335">
        <v>9472.4150000000009</v>
      </c>
      <c r="BN52" s="335">
        <v>9146.69</v>
      </c>
      <c r="BO52" s="335">
        <v>9449.73</v>
      </c>
      <c r="BP52" s="335">
        <v>10862.42</v>
      </c>
      <c r="BQ52" s="335">
        <v>11709.73</v>
      </c>
      <c r="BR52" s="335">
        <v>11831</v>
      </c>
      <c r="BS52" s="335">
        <v>10930.67</v>
      </c>
      <c r="BT52" s="335">
        <v>9531.8760000000002</v>
      </c>
      <c r="BU52" s="335">
        <v>9286.8619999999992</v>
      </c>
      <c r="BV52" s="335">
        <v>10080.69</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6"/>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836" t="s">
        <v>1018</v>
      </c>
      <c r="C54" s="833"/>
      <c r="D54" s="833"/>
      <c r="E54" s="833"/>
      <c r="F54" s="833"/>
      <c r="G54" s="833"/>
      <c r="H54" s="833"/>
      <c r="I54" s="833"/>
      <c r="J54" s="833"/>
      <c r="K54" s="833"/>
      <c r="L54" s="833"/>
      <c r="M54" s="833"/>
      <c r="N54" s="833"/>
      <c r="O54" s="833"/>
      <c r="P54" s="833"/>
      <c r="Q54" s="833"/>
      <c r="AY54" s="517"/>
      <c r="AZ54" s="517"/>
      <c r="BA54" s="517"/>
      <c r="BB54" s="517"/>
      <c r="BC54" s="517"/>
      <c r="BD54" s="517"/>
      <c r="BE54" s="517"/>
      <c r="BF54" s="697"/>
      <c r="BG54" s="517"/>
      <c r="BH54" s="517"/>
      <c r="BI54" s="517"/>
      <c r="BJ54" s="517"/>
    </row>
    <row r="55" spans="1:74" s="463" customFormat="1" ht="12" customHeight="1" x14ac:dyDescent="0.2">
      <c r="A55" s="462"/>
      <c r="B55" s="873" t="s">
        <v>1091</v>
      </c>
      <c r="C55" s="819"/>
      <c r="D55" s="819"/>
      <c r="E55" s="819"/>
      <c r="F55" s="819"/>
      <c r="G55" s="819"/>
      <c r="H55" s="819"/>
      <c r="I55" s="819"/>
      <c r="J55" s="819"/>
      <c r="K55" s="819"/>
      <c r="L55" s="819"/>
      <c r="M55" s="819"/>
      <c r="N55" s="819"/>
      <c r="O55" s="819"/>
      <c r="P55" s="819"/>
      <c r="Q55" s="819"/>
      <c r="AY55" s="518"/>
      <c r="AZ55" s="518"/>
      <c r="BA55" s="518"/>
      <c r="BB55" s="518"/>
      <c r="BC55" s="518"/>
      <c r="BD55" s="518"/>
      <c r="BE55" s="518"/>
      <c r="BF55" s="698"/>
      <c r="BG55" s="518"/>
      <c r="BH55" s="518"/>
      <c r="BI55" s="518"/>
      <c r="BJ55" s="518"/>
    </row>
    <row r="56" spans="1:74" s="463" customFormat="1" ht="12" customHeight="1" x14ac:dyDescent="0.2">
      <c r="A56" s="462"/>
      <c r="B56" s="822" t="s">
        <v>1043</v>
      </c>
      <c r="C56" s="823"/>
      <c r="D56" s="823"/>
      <c r="E56" s="823"/>
      <c r="F56" s="823"/>
      <c r="G56" s="823"/>
      <c r="H56" s="823"/>
      <c r="I56" s="823"/>
      <c r="J56" s="823"/>
      <c r="K56" s="823"/>
      <c r="L56" s="823"/>
      <c r="M56" s="823"/>
      <c r="N56" s="823"/>
      <c r="O56" s="823"/>
      <c r="P56" s="823"/>
      <c r="Q56" s="819"/>
      <c r="AY56" s="518"/>
      <c r="AZ56" s="518"/>
      <c r="BA56" s="518"/>
      <c r="BB56" s="518"/>
      <c r="BC56" s="518"/>
      <c r="BD56" s="518"/>
      <c r="BE56" s="518"/>
      <c r="BF56" s="698"/>
      <c r="BG56" s="518"/>
      <c r="BH56" s="518"/>
      <c r="BI56" s="518"/>
      <c r="BJ56" s="518"/>
    </row>
    <row r="57" spans="1:74" s="463" customFormat="1" ht="12" customHeight="1" x14ac:dyDescent="0.2">
      <c r="A57" s="462"/>
      <c r="B57" s="817" t="s">
        <v>1092</v>
      </c>
      <c r="C57" s="823"/>
      <c r="D57" s="823"/>
      <c r="E57" s="823"/>
      <c r="F57" s="823"/>
      <c r="G57" s="823"/>
      <c r="H57" s="823"/>
      <c r="I57" s="823"/>
      <c r="J57" s="823"/>
      <c r="K57" s="823"/>
      <c r="L57" s="823"/>
      <c r="M57" s="823"/>
      <c r="N57" s="823"/>
      <c r="O57" s="823"/>
      <c r="P57" s="823"/>
      <c r="Q57" s="819"/>
      <c r="AY57" s="518"/>
      <c r="AZ57" s="518"/>
      <c r="BA57" s="518"/>
      <c r="BB57" s="518"/>
      <c r="BC57" s="518"/>
      <c r="BD57" s="518"/>
      <c r="BE57" s="518"/>
      <c r="BF57" s="698"/>
      <c r="BG57" s="518"/>
      <c r="BH57" s="518"/>
      <c r="BI57" s="518"/>
      <c r="BJ57" s="518"/>
    </row>
    <row r="58" spans="1:74" s="463" customFormat="1" ht="12" customHeight="1" x14ac:dyDescent="0.2">
      <c r="A58" s="462"/>
      <c r="B58" s="817" t="s">
        <v>1082</v>
      </c>
      <c r="C58" s="823"/>
      <c r="D58" s="823"/>
      <c r="E58" s="823"/>
      <c r="F58" s="823"/>
      <c r="G58" s="823"/>
      <c r="H58" s="823"/>
      <c r="I58" s="823"/>
      <c r="J58" s="823"/>
      <c r="K58" s="823"/>
      <c r="L58" s="823"/>
      <c r="M58" s="823"/>
      <c r="N58" s="823"/>
      <c r="O58" s="823"/>
      <c r="P58" s="823"/>
      <c r="Q58" s="819"/>
      <c r="AY58" s="518"/>
      <c r="AZ58" s="518"/>
      <c r="BA58" s="518"/>
      <c r="BB58" s="518"/>
      <c r="BC58" s="518"/>
      <c r="BD58" s="518"/>
      <c r="BE58" s="518"/>
      <c r="BF58" s="698"/>
      <c r="BG58" s="518"/>
      <c r="BH58" s="518"/>
      <c r="BI58" s="518"/>
      <c r="BJ58" s="518"/>
    </row>
    <row r="59" spans="1:74" s="463" customFormat="1" ht="12" customHeight="1" x14ac:dyDescent="0.2">
      <c r="A59" s="462"/>
      <c r="B59" s="861" t="s">
        <v>1083</v>
      </c>
      <c r="C59" s="819"/>
      <c r="D59" s="819"/>
      <c r="E59" s="819"/>
      <c r="F59" s="819"/>
      <c r="G59" s="819"/>
      <c r="H59" s="819"/>
      <c r="I59" s="819"/>
      <c r="J59" s="819"/>
      <c r="K59" s="819"/>
      <c r="L59" s="819"/>
      <c r="M59" s="819"/>
      <c r="N59" s="819"/>
      <c r="O59" s="819"/>
      <c r="P59" s="819"/>
      <c r="Q59" s="819"/>
      <c r="AY59" s="518"/>
      <c r="AZ59" s="518"/>
      <c r="BA59" s="518"/>
      <c r="BB59" s="518"/>
      <c r="BC59" s="518"/>
      <c r="BD59" s="518"/>
      <c r="BE59" s="518"/>
      <c r="BF59" s="698"/>
      <c r="BG59" s="518"/>
      <c r="BH59" s="518"/>
      <c r="BI59" s="518"/>
      <c r="BJ59" s="518"/>
    </row>
    <row r="60" spans="1:74" s="463" customFormat="1" ht="22.35" customHeight="1" x14ac:dyDescent="0.2">
      <c r="A60" s="462"/>
      <c r="B60" s="822" t="s">
        <v>1093</v>
      </c>
      <c r="C60" s="823"/>
      <c r="D60" s="823"/>
      <c r="E60" s="823"/>
      <c r="F60" s="823"/>
      <c r="G60" s="823"/>
      <c r="H60" s="823"/>
      <c r="I60" s="823"/>
      <c r="J60" s="823"/>
      <c r="K60" s="823"/>
      <c r="L60" s="823"/>
      <c r="M60" s="823"/>
      <c r="N60" s="823"/>
      <c r="O60" s="823"/>
      <c r="P60" s="823"/>
      <c r="Q60" s="819"/>
      <c r="AY60" s="518"/>
      <c r="AZ60" s="518"/>
      <c r="BA60" s="518"/>
      <c r="BB60" s="518"/>
      <c r="BC60" s="518"/>
      <c r="BD60" s="518"/>
      <c r="BE60" s="518"/>
      <c r="BF60" s="698"/>
      <c r="BG60" s="518"/>
      <c r="BH60" s="518"/>
      <c r="BI60" s="518"/>
      <c r="BJ60" s="518"/>
    </row>
    <row r="61" spans="1:74" s="463" customFormat="1" ht="12" customHeight="1" x14ac:dyDescent="0.2">
      <c r="A61" s="462"/>
      <c r="B61" s="817" t="s">
        <v>1047</v>
      </c>
      <c r="C61" s="818"/>
      <c r="D61" s="818"/>
      <c r="E61" s="818"/>
      <c r="F61" s="818"/>
      <c r="G61" s="818"/>
      <c r="H61" s="818"/>
      <c r="I61" s="818"/>
      <c r="J61" s="818"/>
      <c r="K61" s="818"/>
      <c r="L61" s="818"/>
      <c r="M61" s="818"/>
      <c r="N61" s="818"/>
      <c r="O61" s="818"/>
      <c r="P61" s="818"/>
      <c r="Q61" s="819"/>
      <c r="AY61" s="518"/>
      <c r="AZ61" s="518"/>
      <c r="BA61" s="518"/>
      <c r="BB61" s="518"/>
      <c r="BC61" s="518"/>
      <c r="BD61" s="518"/>
      <c r="BE61" s="518"/>
      <c r="BF61" s="698"/>
      <c r="BG61" s="518"/>
      <c r="BH61" s="518"/>
      <c r="BI61" s="518"/>
      <c r="BJ61" s="518"/>
    </row>
    <row r="62" spans="1:74" s="461" customFormat="1" ht="12" customHeight="1" x14ac:dyDescent="0.2">
      <c r="A62" s="436"/>
      <c r="B62" s="839" t="s">
        <v>1156</v>
      </c>
      <c r="C62" s="819"/>
      <c r="D62" s="819"/>
      <c r="E62" s="819"/>
      <c r="F62" s="819"/>
      <c r="G62" s="819"/>
      <c r="H62" s="819"/>
      <c r="I62" s="819"/>
      <c r="J62" s="819"/>
      <c r="K62" s="819"/>
      <c r="L62" s="819"/>
      <c r="M62" s="819"/>
      <c r="N62" s="819"/>
      <c r="O62" s="819"/>
      <c r="P62" s="819"/>
      <c r="Q62" s="819"/>
      <c r="AY62" s="514"/>
      <c r="AZ62" s="514"/>
      <c r="BA62" s="514"/>
      <c r="BB62" s="514"/>
      <c r="BC62" s="514"/>
      <c r="BD62" s="514"/>
      <c r="BE62" s="514"/>
      <c r="BF62" s="694"/>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L22" sqref="BL22"/>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699" customWidth="1"/>
    <col min="59" max="62" width="6.5703125" style="368" customWidth="1"/>
    <col min="63" max="74" width="6.5703125" style="121" customWidth="1"/>
    <col min="75" max="16384" width="9.5703125" style="121"/>
  </cols>
  <sheetData>
    <row r="1" spans="1:74" ht="13.35" customHeight="1" x14ac:dyDescent="0.2">
      <c r="A1" s="825" t="s">
        <v>997</v>
      </c>
      <c r="B1" s="877" t="s">
        <v>1261</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M1" s="120"/>
    </row>
    <row r="2" spans="1:74" s="112" customFormat="1" ht="13.35" customHeight="1" x14ac:dyDescent="0.2">
      <c r="A2" s="826"/>
      <c r="B2" s="542" t="str">
        <f>"U.S. Energy Information Administration  |  Short-Term Energy Outlook  - "&amp;Dates!D1</f>
        <v>U.S. Energy Information Administration  |  Short-Term Energy Outlook  - August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5"/>
      <c r="BG2" s="376"/>
      <c r="BH2" s="376"/>
      <c r="BI2" s="376"/>
      <c r="BJ2" s="376"/>
    </row>
    <row r="3" spans="1:74" s="12" customFormat="1" ht="12.75" x14ac:dyDescent="0.2">
      <c r="A3" s="14"/>
      <c r="B3" s="1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770</v>
      </c>
      <c r="B6" s="205" t="s">
        <v>570</v>
      </c>
      <c r="C6" s="214">
        <v>15.352998063999999</v>
      </c>
      <c r="D6" s="214">
        <v>15.74706239</v>
      </c>
      <c r="E6" s="214">
        <v>15.717659771999999</v>
      </c>
      <c r="F6" s="214">
        <v>15.845326437000001</v>
      </c>
      <c r="G6" s="214">
        <v>16.365037279999999</v>
      </c>
      <c r="H6" s="214">
        <v>16.202744408000001</v>
      </c>
      <c r="I6" s="214">
        <v>15.690219709000001</v>
      </c>
      <c r="J6" s="214">
        <v>16.304214811000001</v>
      </c>
      <c r="K6" s="214">
        <v>16.383465673</v>
      </c>
      <c r="L6" s="214">
        <v>16.387037448000001</v>
      </c>
      <c r="M6" s="214">
        <v>16.552405079</v>
      </c>
      <c r="N6" s="214">
        <v>18.256237122000002</v>
      </c>
      <c r="O6" s="214">
        <v>16.940357991999999</v>
      </c>
      <c r="P6" s="214">
        <v>17.774097165000001</v>
      </c>
      <c r="Q6" s="214">
        <v>17.657704099</v>
      </c>
      <c r="R6" s="214">
        <v>18.286922643</v>
      </c>
      <c r="S6" s="214">
        <v>18.168268409</v>
      </c>
      <c r="T6" s="214">
        <v>17.62162228</v>
      </c>
      <c r="U6" s="214">
        <v>17.201338385</v>
      </c>
      <c r="V6" s="214">
        <v>18.093028541999999</v>
      </c>
      <c r="W6" s="214">
        <v>17.619385028</v>
      </c>
      <c r="X6" s="214">
        <v>17.821572824</v>
      </c>
      <c r="Y6" s="214">
        <v>18.014885417999999</v>
      </c>
      <c r="Z6" s="214">
        <v>19.011205283999999</v>
      </c>
      <c r="AA6" s="214">
        <v>19.880236396000001</v>
      </c>
      <c r="AB6" s="214">
        <v>20.735895609</v>
      </c>
      <c r="AC6" s="214">
        <v>20.713721377999999</v>
      </c>
      <c r="AD6" s="214">
        <v>20.693458545999999</v>
      </c>
      <c r="AE6" s="214">
        <v>20.446963442000001</v>
      </c>
      <c r="AF6" s="214">
        <v>19.738670357</v>
      </c>
      <c r="AG6" s="214">
        <v>18.396860013000001</v>
      </c>
      <c r="AH6" s="214">
        <v>18.080559694000002</v>
      </c>
      <c r="AI6" s="214">
        <v>18.599246122</v>
      </c>
      <c r="AJ6" s="214">
        <v>18.584888133</v>
      </c>
      <c r="AK6" s="214">
        <v>18.547978034</v>
      </c>
      <c r="AL6" s="214">
        <v>18.802334642999998</v>
      </c>
      <c r="AM6" s="214">
        <v>18.754033468999999</v>
      </c>
      <c r="AN6" s="214">
        <v>19.235649952999999</v>
      </c>
      <c r="AO6" s="214">
        <v>19.300694371999999</v>
      </c>
      <c r="AP6" s="214">
        <v>19.814671485000002</v>
      </c>
      <c r="AQ6" s="214">
        <v>19.189044921000001</v>
      </c>
      <c r="AR6" s="214">
        <v>18.901176233000001</v>
      </c>
      <c r="AS6" s="214">
        <v>18.296853668000001</v>
      </c>
      <c r="AT6" s="214">
        <v>18.244152974999999</v>
      </c>
      <c r="AU6" s="214">
        <v>18.932422681999999</v>
      </c>
      <c r="AV6" s="214">
        <v>18.767099354999999</v>
      </c>
      <c r="AW6" s="214">
        <v>18.888788634000001</v>
      </c>
      <c r="AX6" s="214">
        <v>18.441482636</v>
      </c>
      <c r="AY6" s="214">
        <v>18.848172422000001</v>
      </c>
      <c r="AZ6" s="214">
        <v>19.284673040000001</v>
      </c>
      <c r="BA6" s="214">
        <v>19.132968567999999</v>
      </c>
      <c r="BB6" s="214">
        <v>19.670000000000002</v>
      </c>
      <c r="BC6" s="214">
        <v>19.5</v>
      </c>
      <c r="BD6" s="214">
        <v>19.55001</v>
      </c>
      <c r="BE6" s="214">
        <v>19.309719999999999</v>
      </c>
      <c r="BF6" s="355">
        <v>19.497610000000002</v>
      </c>
      <c r="BG6" s="355">
        <v>19.49511</v>
      </c>
      <c r="BH6" s="355">
        <v>19.49296</v>
      </c>
      <c r="BI6" s="355">
        <v>19.490849999999998</v>
      </c>
      <c r="BJ6" s="355">
        <v>19.488289999999999</v>
      </c>
      <c r="BK6" s="355">
        <v>20.252300000000002</v>
      </c>
      <c r="BL6" s="355">
        <v>20.55161</v>
      </c>
      <c r="BM6" s="355">
        <v>20.738659999999999</v>
      </c>
      <c r="BN6" s="355">
        <v>21.471029999999999</v>
      </c>
      <c r="BO6" s="355">
        <v>20.904800000000002</v>
      </c>
      <c r="BP6" s="355">
        <v>20.660689999999999</v>
      </c>
      <c r="BQ6" s="355">
        <v>20.430420000000002</v>
      </c>
      <c r="BR6" s="355">
        <v>20.695779999999999</v>
      </c>
      <c r="BS6" s="355">
        <v>20.790310000000002</v>
      </c>
      <c r="BT6" s="355">
        <v>20.826360000000001</v>
      </c>
      <c r="BU6" s="355">
        <v>20.827770000000001</v>
      </c>
      <c r="BV6" s="355">
        <v>20.771709999999999</v>
      </c>
    </row>
    <row r="7" spans="1:74" ht="11.1" customHeight="1" x14ac:dyDescent="0.2">
      <c r="A7" s="119" t="s">
        <v>771</v>
      </c>
      <c r="B7" s="187" t="s">
        <v>603</v>
      </c>
      <c r="C7" s="214">
        <v>14.924864401000001</v>
      </c>
      <c r="D7" s="214">
        <v>15.289774469999999</v>
      </c>
      <c r="E7" s="214">
        <v>14.987520783000001</v>
      </c>
      <c r="F7" s="214">
        <v>15.06931153</v>
      </c>
      <c r="G7" s="214">
        <v>15.619919885</v>
      </c>
      <c r="H7" s="214">
        <v>16.158366262000001</v>
      </c>
      <c r="I7" s="214">
        <v>16.615684252000001</v>
      </c>
      <c r="J7" s="214">
        <v>16.326808214</v>
      </c>
      <c r="K7" s="214">
        <v>16.470632600999998</v>
      </c>
      <c r="L7" s="214">
        <v>15.899933101</v>
      </c>
      <c r="M7" s="214">
        <v>15.496747015</v>
      </c>
      <c r="N7" s="214">
        <v>15.240095158000001</v>
      </c>
      <c r="O7" s="214">
        <v>15.612803197</v>
      </c>
      <c r="P7" s="214">
        <v>16.819791285000001</v>
      </c>
      <c r="Q7" s="214">
        <v>16.389067789999999</v>
      </c>
      <c r="R7" s="214">
        <v>16.029876278</v>
      </c>
      <c r="S7" s="214">
        <v>16.57093884</v>
      </c>
      <c r="T7" s="214">
        <v>17.011947419999998</v>
      </c>
      <c r="U7" s="214">
        <v>17.089270577000001</v>
      </c>
      <c r="V7" s="214">
        <v>16.607695398000001</v>
      </c>
      <c r="W7" s="214">
        <v>16.412304133999999</v>
      </c>
      <c r="X7" s="214">
        <v>16.281017300999999</v>
      </c>
      <c r="Y7" s="214">
        <v>16.064898035999999</v>
      </c>
      <c r="Z7" s="214">
        <v>15.778889141000001</v>
      </c>
      <c r="AA7" s="214">
        <v>15.599646316999999</v>
      </c>
      <c r="AB7" s="214">
        <v>15.778976775</v>
      </c>
      <c r="AC7" s="214">
        <v>15.62223303</v>
      </c>
      <c r="AD7" s="214">
        <v>15.555923867000001</v>
      </c>
      <c r="AE7" s="214">
        <v>15.870111075000001</v>
      </c>
      <c r="AF7" s="214">
        <v>16.448312136999999</v>
      </c>
      <c r="AG7" s="214">
        <v>16.387138663999998</v>
      </c>
      <c r="AH7" s="214">
        <v>16.297322753</v>
      </c>
      <c r="AI7" s="214">
        <v>16.189825437</v>
      </c>
      <c r="AJ7" s="214">
        <v>16.137051339999999</v>
      </c>
      <c r="AK7" s="214">
        <v>16.005125708000001</v>
      </c>
      <c r="AL7" s="214">
        <v>15.618914926</v>
      </c>
      <c r="AM7" s="214">
        <v>15.164040182999999</v>
      </c>
      <c r="AN7" s="214">
        <v>15.281500721</v>
      </c>
      <c r="AO7" s="214">
        <v>15.434252783</v>
      </c>
      <c r="AP7" s="214">
        <v>15.716432746000001</v>
      </c>
      <c r="AQ7" s="214">
        <v>15.910052435000001</v>
      </c>
      <c r="AR7" s="214">
        <v>15.984133901</v>
      </c>
      <c r="AS7" s="214">
        <v>15.961003807000001</v>
      </c>
      <c r="AT7" s="214">
        <v>16.017866259000002</v>
      </c>
      <c r="AU7" s="214">
        <v>16.304237743000002</v>
      </c>
      <c r="AV7" s="214">
        <v>16.165614108</v>
      </c>
      <c r="AW7" s="214">
        <v>15.828293923</v>
      </c>
      <c r="AX7" s="214">
        <v>15.320269785000001</v>
      </c>
      <c r="AY7" s="214">
        <v>15.462058247</v>
      </c>
      <c r="AZ7" s="214">
        <v>15.760710291000001</v>
      </c>
      <c r="BA7" s="214">
        <v>15.46364865</v>
      </c>
      <c r="BB7" s="214">
        <v>15.83</v>
      </c>
      <c r="BC7" s="214">
        <v>16.5</v>
      </c>
      <c r="BD7" s="214">
        <v>16.590250000000001</v>
      </c>
      <c r="BE7" s="214">
        <v>16.528040000000001</v>
      </c>
      <c r="BF7" s="355">
        <v>16.68768</v>
      </c>
      <c r="BG7" s="355">
        <v>16.99981</v>
      </c>
      <c r="BH7" s="355">
        <v>16.6858</v>
      </c>
      <c r="BI7" s="355">
        <v>16.259799999999998</v>
      </c>
      <c r="BJ7" s="355">
        <v>15.693239999999999</v>
      </c>
      <c r="BK7" s="355">
        <v>15.806929999999999</v>
      </c>
      <c r="BL7" s="355">
        <v>16.018059999999998</v>
      </c>
      <c r="BM7" s="355">
        <v>15.87847</v>
      </c>
      <c r="BN7" s="355">
        <v>16.25684</v>
      </c>
      <c r="BO7" s="355">
        <v>16.94117</v>
      </c>
      <c r="BP7" s="355">
        <v>16.90814</v>
      </c>
      <c r="BQ7" s="355">
        <v>17.036660000000001</v>
      </c>
      <c r="BR7" s="355">
        <v>17.191949999999999</v>
      </c>
      <c r="BS7" s="355">
        <v>17.49689</v>
      </c>
      <c r="BT7" s="355">
        <v>17.184519999999999</v>
      </c>
      <c r="BU7" s="355">
        <v>16.75122</v>
      </c>
      <c r="BV7" s="355">
        <v>16.15239</v>
      </c>
    </row>
    <row r="8" spans="1:74" ht="11.1" customHeight="1" x14ac:dyDescent="0.2">
      <c r="A8" s="119" t="s">
        <v>772</v>
      </c>
      <c r="B8" s="205" t="s">
        <v>571</v>
      </c>
      <c r="C8" s="214">
        <v>11.452099059</v>
      </c>
      <c r="D8" s="214">
        <v>11.614265173</v>
      </c>
      <c r="E8" s="214">
        <v>11.718968948000001</v>
      </c>
      <c r="F8" s="214">
        <v>12.221349290999999</v>
      </c>
      <c r="G8" s="214">
        <v>12.852849342000001</v>
      </c>
      <c r="H8" s="214">
        <v>12.655780031999999</v>
      </c>
      <c r="I8" s="214">
        <v>12.548215178</v>
      </c>
      <c r="J8" s="214">
        <v>12.534778254000001</v>
      </c>
      <c r="K8" s="214">
        <v>12.220193448</v>
      </c>
      <c r="L8" s="214">
        <v>12.545158886999999</v>
      </c>
      <c r="M8" s="214">
        <v>12.167572608</v>
      </c>
      <c r="N8" s="214">
        <v>11.485355325</v>
      </c>
      <c r="O8" s="214">
        <v>11.422589343</v>
      </c>
      <c r="P8" s="214">
        <v>11.711890312</v>
      </c>
      <c r="Q8" s="214">
        <v>12.086921716999999</v>
      </c>
      <c r="R8" s="214">
        <v>12.925808200000001</v>
      </c>
      <c r="S8" s="214">
        <v>13.163518519</v>
      </c>
      <c r="T8" s="214">
        <v>13.226135477</v>
      </c>
      <c r="U8" s="214">
        <v>13.243426700000001</v>
      </c>
      <c r="V8" s="214">
        <v>13.248827137999999</v>
      </c>
      <c r="W8" s="214">
        <v>12.874815525000001</v>
      </c>
      <c r="X8" s="214">
        <v>13.456153946000001</v>
      </c>
      <c r="Y8" s="214">
        <v>12.949414007</v>
      </c>
      <c r="Z8" s="214">
        <v>12.423159499</v>
      </c>
      <c r="AA8" s="214">
        <v>12.1874135</v>
      </c>
      <c r="AB8" s="214">
        <v>12.294616148999999</v>
      </c>
      <c r="AC8" s="214">
        <v>12.418251897999999</v>
      </c>
      <c r="AD8" s="214">
        <v>13.233386611</v>
      </c>
      <c r="AE8" s="214">
        <v>13.308079917000001</v>
      </c>
      <c r="AF8" s="214">
        <v>13.229620147</v>
      </c>
      <c r="AG8" s="214">
        <v>13.309223563</v>
      </c>
      <c r="AH8" s="214">
        <v>13.271961248</v>
      </c>
      <c r="AI8" s="214">
        <v>13.131082507</v>
      </c>
      <c r="AJ8" s="214">
        <v>13.555682868</v>
      </c>
      <c r="AK8" s="214">
        <v>13.372906842000001</v>
      </c>
      <c r="AL8" s="214">
        <v>12.729385969000001</v>
      </c>
      <c r="AM8" s="214">
        <v>12.253177913</v>
      </c>
      <c r="AN8" s="214">
        <v>12.443351274999999</v>
      </c>
      <c r="AO8" s="214">
        <v>12.935456744</v>
      </c>
      <c r="AP8" s="214">
        <v>13.244613898000001</v>
      </c>
      <c r="AQ8" s="214">
        <v>13.563770201000001</v>
      </c>
      <c r="AR8" s="214">
        <v>13.019801718</v>
      </c>
      <c r="AS8" s="214">
        <v>12.872912528000001</v>
      </c>
      <c r="AT8" s="214">
        <v>12.898680141</v>
      </c>
      <c r="AU8" s="214">
        <v>12.955159243000001</v>
      </c>
      <c r="AV8" s="214">
        <v>13.362845573</v>
      </c>
      <c r="AW8" s="214">
        <v>13.299005454</v>
      </c>
      <c r="AX8" s="214">
        <v>12.643381744999999</v>
      </c>
      <c r="AY8" s="214">
        <v>12.406209128</v>
      </c>
      <c r="AZ8" s="214">
        <v>12.976438056999999</v>
      </c>
      <c r="BA8" s="214">
        <v>13.450428418</v>
      </c>
      <c r="BB8" s="214">
        <v>13.53</v>
      </c>
      <c r="BC8" s="214">
        <v>13.75</v>
      </c>
      <c r="BD8" s="214">
        <v>13.38265</v>
      </c>
      <c r="BE8" s="214">
        <v>13.312110000000001</v>
      </c>
      <c r="BF8" s="355">
        <v>13.47865</v>
      </c>
      <c r="BG8" s="355">
        <v>13.580209999999999</v>
      </c>
      <c r="BH8" s="355">
        <v>13.92628</v>
      </c>
      <c r="BI8" s="355">
        <v>13.8095</v>
      </c>
      <c r="BJ8" s="355">
        <v>13.23265</v>
      </c>
      <c r="BK8" s="355">
        <v>12.915609999999999</v>
      </c>
      <c r="BL8" s="355">
        <v>13.40714</v>
      </c>
      <c r="BM8" s="355">
        <v>14.06302</v>
      </c>
      <c r="BN8" s="355">
        <v>14.16372</v>
      </c>
      <c r="BO8" s="355">
        <v>14.39594</v>
      </c>
      <c r="BP8" s="355">
        <v>14.03589</v>
      </c>
      <c r="BQ8" s="355">
        <v>13.96191</v>
      </c>
      <c r="BR8" s="355">
        <v>14.111000000000001</v>
      </c>
      <c r="BS8" s="355">
        <v>14.200670000000001</v>
      </c>
      <c r="BT8" s="355">
        <v>14.53223</v>
      </c>
      <c r="BU8" s="355">
        <v>14.39484</v>
      </c>
      <c r="BV8" s="355">
        <v>13.748430000000001</v>
      </c>
    </row>
    <row r="9" spans="1:74" ht="11.1" customHeight="1" x14ac:dyDescent="0.2">
      <c r="A9" s="119" t="s">
        <v>773</v>
      </c>
      <c r="B9" s="205" t="s">
        <v>572</v>
      </c>
      <c r="C9" s="214">
        <v>9.6959899318999998</v>
      </c>
      <c r="D9" s="214">
        <v>10.030593904</v>
      </c>
      <c r="E9" s="214">
        <v>10.169225455999999</v>
      </c>
      <c r="F9" s="214">
        <v>10.446844722</v>
      </c>
      <c r="G9" s="214">
        <v>11.443701229</v>
      </c>
      <c r="H9" s="214">
        <v>12.218821581</v>
      </c>
      <c r="I9" s="214">
        <v>12.280735709</v>
      </c>
      <c r="J9" s="214">
        <v>12.257154221</v>
      </c>
      <c r="K9" s="214">
        <v>11.574684989</v>
      </c>
      <c r="L9" s="214">
        <v>11.045284571</v>
      </c>
      <c r="M9" s="214">
        <v>10.524149424000001</v>
      </c>
      <c r="N9" s="214">
        <v>9.9551319126000006</v>
      </c>
      <c r="O9" s="214">
        <v>9.6925386073999995</v>
      </c>
      <c r="P9" s="214">
        <v>9.9021684216000008</v>
      </c>
      <c r="Q9" s="214">
        <v>10.476318436</v>
      </c>
      <c r="R9" s="214">
        <v>11.073696559</v>
      </c>
      <c r="S9" s="214">
        <v>11.728980200000001</v>
      </c>
      <c r="T9" s="214">
        <v>12.322786196999999</v>
      </c>
      <c r="U9" s="214">
        <v>12.476508018000001</v>
      </c>
      <c r="V9" s="214">
        <v>12.449642116</v>
      </c>
      <c r="W9" s="214">
        <v>11.800043973999999</v>
      </c>
      <c r="X9" s="214">
        <v>11.369335218</v>
      </c>
      <c r="Y9" s="214">
        <v>10.659563624</v>
      </c>
      <c r="Z9" s="214">
        <v>10.094401259</v>
      </c>
      <c r="AA9" s="214">
        <v>10.058969835999999</v>
      </c>
      <c r="AB9" s="214">
        <v>10.286616658</v>
      </c>
      <c r="AC9" s="214">
        <v>10.401634152</v>
      </c>
      <c r="AD9" s="214">
        <v>11.466491534999999</v>
      </c>
      <c r="AE9" s="214">
        <v>12.050223021000001</v>
      </c>
      <c r="AF9" s="214">
        <v>12.729596144</v>
      </c>
      <c r="AG9" s="214">
        <v>12.647083184</v>
      </c>
      <c r="AH9" s="214">
        <v>12.592817501000001</v>
      </c>
      <c r="AI9" s="214">
        <v>12.048888467999999</v>
      </c>
      <c r="AJ9" s="214">
        <v>11.650188033999999</v>
      </c>
      <c r="AK9" s="214">
        <v>11.363688471</v>
      </c>
      <c r="AL9" s="214">
        <v>10.750018013</v>
      </c>
      <c r="AM9" s="214">
        <v>10.269385120000001</v>
      </c>
      <c r="AN9" s="214">
        <v>10.542016180999999</v>
      </c>
      <c r="AO9" s="214">
        <v>11.16156992</v>
      </c>
      <c r="AP9" s="214">
        <v>11.515204300000001</v>
      </c>
      <c r="AQ9" s="214">
        <v>12.457825364</v>
      </c>
      <c r="AR9" s="214">
        <v>12.757013846</v>
      </c>
      <c r="AS9" s="214">
        <v>12.765584416999999</v>
      </c>
      <c r="AT9" s="214">
        <v>12.814203801</v>
      </c>
      <c r="AU9" s="214">
        <v>12.372211671000001</v>
      </c>
      <c r="AV9" s="214">
        <v>11.768398274999999</v>
      </c>
      <c r="AW9" s="214">
        <v>11.799456942999999</v>
      </c>
      <c r="AX9" s="214">
        <v>10.598142745000001</v>
      </c>
      <c r="AY9" s="214">
        <v>10.471433322999999</v>
      </c>
      <c r="AZ9" s="214">
        <v>11.104258263</v>
      </c>
      <c r="BA9" s="214">
        <v>11.406782380999999</v>
      </c>
      <c r="BB9" s="214">
        <v>11.88</v>
      </c>
      <c r="BC9" s="214">
        <v>12.52</v>
      </c>
      <c r="BD9" s="214">
        <v>13.12651</v>
      </c>
      <c r="BE9" s="214">
        <v>12.98007</v>
      </c>
      <c r="BF9" s="355">
        <v>13.14329</v>
      </c>
      <c r="BG9" s="355">
        <v>12.806800000000001</v>
      </c>
      <c r="BH9" s="355">
        <v>12.077629999999999</v>
      </c>
      <c r="BI9" s="355">
        <v>11.9293</v>
      </c>
      <c r="BJ9" s="355">
        <v>10.88649</v>
      </c>
      <c r="BK9" s="355">
        <v>10.712680000000001</v>
      </c>
      <c r="BL9" s="355">
        <v>11.13489</v>
      </c>
      <c r="BM9" s="355">
        <v>11.627179999999999</v>
      </c>
      <c r="BN9" s="355">
        <v>12.16886</v>
      </c>
      <c r="BO9" s="355">
        <v>12.97695</v>
      </c>
      <c r="BP9" s="355">
        <v>13.591189999999999</v>
      </c>
      <c r="BQ9" s="355">
        <v>13.46734</v>
      </c>
      <c r="BR9" s="355">
        <v>13.559979999999999</v>
      </c>
      <c r="BS9" s="355">
        <v>13.170959999999999</v>
      </c>
      <c r="BT9" s="355">
        <v>12.379619999999999</v>
      </c>
      <c r="BU9" s="355">
        <v>12.219900000000001</v>
      </c>
      <c r="BV9" s="355">
        <v>11.111079999999999</v>
      </c>
    </row>
    <row r="10" spans="1:74" ht="11.1" customHeight="1" x14ac:dyDescent="0.2">
      <c r="A10" s="119" t="s">
        <v>774</v>
      </c>
      <c r="B10" s="205" t="s">
        <v>573</v>
      </c>
      <c r="C10" s="214">
        <v>10.828865088000001</v>
      </c>
      <c r="D10" s="214">
        <v>10.964802728</v>
      </c>
      <c r="E10" s="214">
        <v>10.904506827000001</v>
      </c>
      <c r="F10" s="214">
        <v>11.187808741</v>
      </c>
      <c r="G10" s="214">
        <v>11.558740019</v>
      </c>
      <c r="H10" s="214">
        <v>11.689918776000001</v>
      </c>
      <c r="I10" s="214">
        <v>11.768245824999999</v>
      </c>
      <c r="J10" s="214">
        <v>11.800207914</v>
      </c>
      <c r="K10" s="214">
        <v>11.844297153999999</v>
      </c>
      <c r="L10" s="214">
        <v>11.576363853</v>
      </c>
      <c r="M10" s="214">
        <v>11.329604566</v>
      </c>
      <c r="N10" s="214">
        <v>11.041275269</v>
      </c>
      <c r="O10" s="214">
        <v>11.082500288</v>
      </c>
      <c r="P10" s="214">
        <v>11.353704455000001</v>
      </c>
      <c r="Q10" s="214">
        <v>11.476792137</v>
      </c>
      <c r="R10" s="214">
        <v>11.826306984</v>
      </c>
      <c r="S10" s="214">
        <v>11.910828723</v>
      </c>
      <c r="T10" s="214">
        <v>12.101529511000001</v>
      </c>
      <c r="U10" s="214">
        <v>12.072564925</v>
      </c>
      <c r="V10" s="214">
        <v>12.108978269</v>
      </c>
      <c r="W10" s="214">
        <v>12.167569146</v>
      </c>
      <c r="X10" s="214">
        <v>11.979651339</v>
      </c>
      <c r="Y10" s="214">
        <v>11.590771662</v>
      </c>
      <c r="Z10" s="214">
        <v>11.270735953999999</v>
      </c>
      <c r="AA10" s="214">
        <v>11.212594230000001</v>
      </c>
      <c r="AB10" s="214">
        <v>11.405277555</v>
      </c>
      <c r="AC10" s="214">
        <v>11.395134303000001</v>
      </c>
      <c r="AD10" s="214">
        <v>11.871417115</v>
      </c>
      <c r="AE10" s="214">
        <v>11.785638617</v>
      </c>
      <c r="AF10" s="214">
        <v>11.952493093999999</v>
      </c>
      <c r="AG10" s="214">
        <v>12.159642264</v>
      </c>
      <c r="AH10" s="214">
        <v>11.995568692000001</v>
      </c>
      <c r="AI10" s="214">
        <v>12.064166566000001</v>
      </c>
      <c r="AJ10" s="214">
        <v>11.902623479000001</v>
      </c>
      <c r="AK10" s="214">
        <v>11.727725878999999</v>
      </c>
      <c r="AL10" s="214">
        <v>11.352462478</v>
      </c>
      <c r="AM10" s="214">
        <v>11.2379169</v>
      </c>
      <c r="AN10" s="214">
        <v>11.325453839</v>
      </c>
      <c r="AO10" s="214">
        <v>11.719342975</v>
      </c>
      <c r="AP10" s="214">
        <v>11.738327533</v>
      </c>
      <c r="AQ10" s="214">
        <v>11.641762164999999</v>
      </c>
      <c r="AR10" s="214">
        <v>11.842086794</v>
      </c>
      <c r="AS10" s="214">
        <v>11.804743896</v>
      </c>
      <c r="AT10" s="214">
        <v>11.987690423</v>
      </c>
      <c r="AU10" s="214">
        <v>11.861073812000001</v>
      </c>
      <c r="AV10" s="214">
        <v>11.700465711</v>
      </c>
      <c r="AW10" s="214">
        <v>11.657689293000001</v>
      </c>
      <c r="AX10" s="214">
        <v>11.109425176</v>
      </c>
      <c r="AY10" s="214">
        <v>11.405233205</v>
      </c>
      <c r="AZ10" s="214">
        <v>11.963057976</v>
      </c>
      <c r="BA10" s="214">
        <v>11.898008841999999</v>
      </c>
      <c r="BB10" s="214">
        <v>11.9</v>
      </c>
      <c r="BC10" s="214">
        <v>11.87</v>
      </c>
      <c r="BD10" s="214">
        <v>12.2568</v>
      </c>
      <c r="BE10" s="214">
        <v>12.24164</v>
      </c>
      <c r="BF10" s="355">
        <v>12.46313</v>
      </c>
      <c r="BG10" s="355">
        <v>12.3834</v>
      </c>
      <c r="BH10" s="355">
        <v>12.14556</v>
      </c>
      <c r="BI10" s="355">
        <v>12.039809999999999</v>
      </c>
      <c r="BJ10" s="355">
        <v>11.47761</v>
      </c>
      <c r="BK10" s="355">
        <v>11.61998</v>
      </c>
      <c r="BL10" s="355">
        <v>12.00909</v>
      </c>
      <c r="BM10" s="355">
        <v>12.25132</v>
      </c>
      <c r="BN10" s="355">
        <v>12.377940000000001</v>
      </c>
      <c r="BO10" s="355">
        <v>12.33281</v>
      </c>
      <c r="BP10" s="355">
        <v>12.654629999999999</v>
      </c>
      <c r="BQ10" s="355">
        <v>12.71204</v>
      </c>
      <c r="BR10" s="355">
        <v>12.9244</v>
      </c>
      <c r="BS10" s="355">
        <v>12.80087</v>
      </c>
      <c r="BT10" s="355">
        <v>12.5381</v>
      </c>
      <c r="BU10" s="355">
        <v>12.424580000000001</v>
      </c>
      <c r="BV10" s="355">
        <v>11.76812</v>
      </c>
    </row>
    <row r="11" spans="1:74" ht="11.1" customHeight="1" x14ac:dyDescent="0.2">
      <c r="A11" s="119" t="s">
        <v>775</v>
      </c>
      <c r="B11" s="205" t="s">
        <v>574</v>
      </c>
      <c r="C11" s="214">
        <v>10.022504951</v>
      </c>
      <c r="D11" s="214">
        <v>10.016681588000001</v>
      </c>
      <c r="E11" s="214">
        <v>10.074661114</v>
      </c>
      <c r="F11" s="214">
        <v>10.460073299999999</v>
      </c>
      <c r="G11" s="214">
        <v>10.781867996000001</v>
      </c>
      <c r="H11" s="214">
        <v>10.819695745000001</v>
      </c>
      <c r="I11" s="214">
        <v>10.713689521999999</v>
      </c>
      <c r="J11" s="214">
        <v>10.625716085000001</v>
      </c>
      <c r="K11" s="214">
        <v>10.552813285999999</v>
      </c>
      <c r="L11" s="214">
        <v>10.578176413</v>
      </c>
      <c r="M11" s="214">
        <v>10.298967376</v>
      </c>
      <c r="N11" s="214">
        <v>10.017688702999999</v>
      </c>
      <c r="O11" s="214">
        <v>10.027553412</v>
      </c>
      <c r="P11" s="214">
        <v>10.202040261</v>
      </c>
      <c r="Q11" s="214">
        <v>10.803935145000001</v>
      </c>
      <c r="R11" s="214">
        <v>11.224288405999999</v>
      </c>
      <c r="S11" s="214">
        <v>11.256609303999999</v>
      </c>
      <c r="T11" s="214">
        <v>11.184020133000001</v>
      </c>
      <c r="U11" s="214">
        <v>11.137651891999999</v>
      </c>
      <c r="V11" s="214">
        <v>10.967554308</v>
      </c>
      <c r="W11" s="214">
        <v>10.806094680999999</v>
      </c>
      <c r="X11" s="214">
        <v>10.969746646999999</v>
      </c>
      <c r="Y11" s="214">
        <v>10.645228047</v>
      </c>
      <c r="Z11" s="214">
        <v>10.442132314</v>
      </c>
      <c r="AA11" s="214">
        <v>10.291595040000001</v>
      </c>
      <c r="AB11" s="214">
        <v>10.369046865</v>
      </c>
      <c r="AC11" s="214">
        <v>10.480473407</v>
      </c>
      <c r="AD11" s="214">
        <v>11.280877443</v>
      </c>
      <c r="AE11" s="214">
        <v>11.179418791</v>
      </c>
      <c r="AF11" s="214">
        <v>11.025675804</v>
      </c>
      <c r="AG11" s="214">
        <v>10.816340583000001</v>
      </c>
      <c r="AH11" s="214">
        <v>10.914308709</v>
      </c>
      <c r="AI11" s="214">
        <v>11.019352579</v>
      </c>
      <c r="AJ11" s="214">
        <v>11.147893338999999</v>
      </c>
      <c r="AK11" s="214">
        <v>11.080167620999999</v>
      </c>
      <c r="AL11" s="214">
        <v>10.756567157999999</v>
      </c>
      <c r="AM11" s="214">
        <v>10.263387698000001</v>
      </c>
      <c r="AN11" s="214">
        <v>10.196691266</v>
      </c>
      <c r="AO11" s="214">
        <v>10.676692093</v>
      </c>
      <c r="AP11" s="214">
        <v>10.947733275999999</v>
      </c>
      <c r="AQ11" s="214">
        <v>10.942681351999999</v>
      </c>
      <c r="AR11" s="214">
        <v>10.929174049</v>
      </c>
      <c r="AS11" s="214">
        <v>10.832255895999999</v>
      </c>
      <c r="AT11" s="214">
        <v>10.911050358000001</v>
      </c>
      <c r="AU11" s="214">
        <v>10.949088373</v>
      </c>
      <c r="AV11" s="214">
        <v>11.191726894</v>
      </c>
      <c r="AW11" s="214">
        <v>11.340276736</v>
      </c>
      <c r="AX11" s="214">
        <v>10.935399952999999</v>
      </c>
      <c r="AY11" s="214">
        <v>10.829544432</v>
      </c>
      <c r="AZ11" s="214">
        <v>11.246717521000001</v>
      </c>
      <c r="BA11" s="214">
        <v>11.296282307</v>
      </c>
      <c r="BB11" s="214">
        <v>11.4</v>
      </c>
      <c r="BC11" s="214">
        <v>11.43</v>
      </c>
      <c r="BD11" s="214">
        <v>11.738770000000001</v>
      </c>
      <c r="BE11" s="214">
        <v>11.63696</v>
      </c>
      <c r="BF11" s="355">
        <v>11.75118</v>
      </c>
      <c r="BG11" s="355">
        <v>11.88719</v>
      </c>
      <c r="BH11" s="355">
        <v>12.06208</v>
      </c>
      <c r="BI11" s="355">
        <v>12.03083</v>
      </c>
      <c r="BJ11" s="355">
        <v>11.591989999999999</v>
      </c>
      <c r="BK11" s="355">
        <v>11.325430000000001</v>
      </c>
      <c r="BL11" s="355">
        <v>11.496650000000001</v>
      </c>
      <c r="BM11" s="355">
        <v>11.90109</v>
      </c>
      <c r="BN11" s="355">
        <v>12.16278</v>
      </c>
      <c r="BO11" s="355">
        <v>12.06081</v>
      </c>
      <c r="BP11" s="355">
        <v>12.1914</v>
      </c>
      <c r="BQ11" s="355">
        <v>12.11692</v>
      </c>
      <c r="BR11" s="355">
        <v>12.22983</v>
      </c>
      <c r="BS11" s="355">
        <v>12.33789</v>
      </c>
      <c r="BT11" s="355">
        <v>12.457380000000001</v>
      </c>
      <c r="BU11" s="355">
        <v>12.40874</v>
      </c>
      <c r="BV11" s="355">
        <v>11.80772</v>
      </c>
    </row>
    <row r="12" spans="1:74" ht="11.1" customHeight="1" x14ac:dyDescent="0.2">
      <c r="A12" s="119" t="s">
        <v>776</v>
      </c>
      <c r="B12" s="205" t="s">
        <v>575</v>
      </c>
      <c r="C12" s="214">
        <v>10.047697340999999</v>
      </c>
      <c r="D12" s="214">
        <v>10.349118378</v>
      </c>
      <c r="E12" s="214">
        <v>10.361671582</v>
      </c>
      <c r="F12" s="214">
        <v>10.794864145</v>
      </c>
      <c r="G12" s="214">
        <v>11.075336912999999</v>
      </c>
      <c r="H12" s="214">
        <v>10.975019975</v>
      </c>
      <c r="I12" s="214">
        <v>10.899439716</v>
      </c>
      <c r="J12" s="214">
        <v>10.955811899</v>
      </c>
      <c r="K12" s="214">
        <v>10.944175601</v>
      </c>
      <c r="L12" s="214">
        <v>11.099983775</v>
      </c>
      <c r="M12" s="214">
        <v>10.911517267000001</v>
      </c>
      <c r="N12" s="214">
        <v>10.335373666000001</v>
      </c>
      <c r="O12" s="214">
        <v>10.221050177</v>
      </c>
      <c r="P12" s="214">
        <v>10.372941003999999</v>
      </c>
      <c r="Q12" s="214">
        <v>10.866037451</v>
      </c>
      <c r="R12" s="214">
        <v>11.474193472</v>
      </c>
      <c r="S12" s="214">
        <v>11.397447027</v>
      </c>
      <c r="T12" s="214">
        <v>11.542825726</v>
      </c>
      <c r="U12" s="214">
        <v>11.474814377</v>
      </c>
      <c r="V12" s="214">
        <v>11.381008642999999</v>
      </c>
      <c r="W12" s="214">
        <v>11.479948905000001</v>
      </c>
      <c r="X12" s="214">
        <v>11.425807572</v>
      </c>
      <c r="Y12" s="214">
        <v>11.064128197</v>
      </c>
      <c r="Z12" s="214">
        <v>10.827334011</v>
      </c>
      <c r="AA12" s="214">
        <v>10.558398366</v>
      </c>
      <c r="AB12" s="214">
        <v>10.735831285</v>
      </c>
      <c r="AC12" s="214">
        <v>10.706938150999999</v>
      </c>
      <c r="AD12" s="214">
        <v>11.451760350000001</v>
      </c>
      <c r="AE12" s="214">
        <v>11.486149707999999</v>
      </c>
      <c r="AF12" s="214">
        <v>11.178507956000001</v>
      </c>
      <c r="AG12" s="214">
        <v>10.952456277</v>
      </c>
      <c r="AH12" s="214">
        <v>10.989757524</v>
      </c>
      <c r="AI12" s="214">
        <v>11.093087743</v>
      </c>
      <c r="AJ12" s="214">
        <v>10.995197822</v>
      </c>
      <c r="AK12" s="214">
        <v>10.840905707999999</v>
      </c>
      <c r="AL12" s="214">
        <v>10.48177961</v>
      </c>
      <c r="AM12" s="214">
        <v>10.094997815999999</v>
      </c>
      <c r="AN12" s="214">
        <v>10.327191616</v>
      </c>
      <c r="AO12" s="214">
        <v>10.677251134</v>
      </c>
      <c r="AP12" s="214">
        <v>10.846879137</v>
      </c>
      <c r="AQ12" s="214">
        <v>10.754587430999999</v>
      </c>
      <c r="AR12" s="214">
        <v>10.544776947000001</v>
      </c>
      <c r="AS12" s="214">
        <v>10.467132106999999</v>
      </c>
      <c r="AT12" s="214">
        <v>10.651517542000001</v>
      </c>
      <c r="AU12" s="214">
        <v>10.847517742999999</v>
      </c>
      <c r="AV12" s="214">
        <v>10.663222096</v>
      </c>
      <c r="AW12" s="214">
        <v>10.574392524</v>
      </c>
      <c r="AX12" s="214">
        <v>10.313548867</v>
      </c>
      <c r="AY12" s="214">
        <v>10.045200426999999</v>
      </c>
      <c r="AZ12" s="214">
        <v>10.961403632</v>
      </c>
      <c r="BA12" s="214">
        <v>10.826601127</v>
      </c>
      <c r="BB12" s="214">
        <v>10.97</v>
      </c>
      <c r="BC12" s="214">
        <v>10.9</v>
      </c>
      <c r="BD12" s="214">
        <v>10.94312</v>
      </c>
      <c r="BE12" s="214">
        <v>10.98373</v>
      </c>
      <c r="BF12" s="355">
        <v>11.136620000000001</v>
      </c>
      <c r="BG12" s="355">
        <v>11.437419999999999</v>
      </c>
      <c r="BH12" s="355">
        <v>11.25211</v>
      </c>
      <c r="BI12" s="355">
        <v>11.04025</v>
      </c>
      <c r="BJ12" s="355">
        <v>10.61243</v>
      </c>
      <c r="BK12" s="355">
        <v>10.257289999999999</v>
      </c>
      <c r="BL12" s="355">
        <v>10.9627</v>
      </c>
      <c r="BM12" s="355">
        <v>11.051589999999999</v>
      </c>
      <c r="BN12" s="355">
        <v>11.349119999999999</v>
      </c>
      <c r="BO12" s="355">
        <v>11.284990000000001</v>
      </c>
      <c r="BP12" s="355">
        <v>11.33212</v>
      </c>
      <c r="BQ12" s="355">
        <v>11.405620000000001</v>
      </c>
      <c r="BR12" s="355">
        <v>11.53988</v>
      </c>
      <c r="BS12" s="355">
        <v>11.827640000000001</v>
      </c>
      <c r="BT12" s="355">
        <v>11.63205</v>
      </c>
      <c r="BU12" s="355">
        <v>11.42061</v>
      </c>
      <c r="BV12" s="355">
        <v>10.94313</v>
      </c>
    </row>
    <row r="13" spans="1:74" ht="11.1" customHeight="1" x14ac:dyDescent="0.2">
      <c r="A13" s="119" t="s">
        <v>777</v>
      </c>
      <c r="B13" s="205" t="s">
        <v>576</v>
      </c>
      <c r="C13" s="214">
        <v>10.267437449000001</v>
      </c>
      <c r="D13" s="214">
        <v>10.517593977000001</v>
      </c>
      <c r="E13" s="214">
        <v>10.663577643</v>
      </c>
      <c r="F13" s="214">
        <v>11.094692092000001</v>
      </c>
      <c r="G13" s="214">
        <v>11.440896266999999</v>
      </c>
      <c r="H13" s="214">
        <v>11.834249519</v>
      </c>
      <c r="I13" s="214">
        <v>12.09099273</v>
      </c>
      <c r="J13" s="214">
        <v>11.960178837000001</v>
      </c>
      <c r="K13" s="214">
        <v>11.856546324</v>
      </c>
      <c r="L13" s="214">
        <v>11.529771849999999</v>
      </c>
      <c r="M13" s="214">
        <v>10.998832877</v>
      </c>
      <c r="N13" s="214">
        <v>10.786838593000001</v>
      </c>
      <c r="O13" s="214">
        <v>10.769676669000001</v>
      </c>
      <c r="P13" s="214">
        <v>10.948182852</v>
      </c>
      <c r="Q13" s="214">
        <v>11.066477738</v>
      </c>
      <c r="R13" s="214">
        <v>11.510209776</v>
      </c>
      <c r="S13" s="214">
        <v>11.935410193999999</v>
      </c>
      <c r="T13" s="214">
        <v>12.275885535</v>
      </c>
      <c r="U13" s="214">
        <v>12.381109284000001</v>
      </c>
      <c r="V13" s="214">
        <v>12.295209344</v>
      </c>
      <c r="W13" s="214">
        <v>12.157307635</v>
      </c>
      <c r="X13" s="214">
        <v>11.710868337999999</v>
      </c>
      <c r="Y13" s="214">
        <v>11.193692885999999</v>
      </c>
      <c r="Z13" s="214">
        <v>10.925649657999999</v>
      </c>
      <c r="AA13" s="214">
        <v>11.122366461</v>
      </c>
      <c r="AB13" s="214">
        <v>11.404847229</v>
      </c>
      <c r="AC13" s="214">
        <v>11.431997779</v>
      </c>
      <c r="AD13" s="214">
        <v>11.812709664</v>
      </c>
      <c r="AE13" s="214">
        <v>12.278770625</v>
      </c>
      <c r="AF13" s="214">
        <v>12.377920569</v>
      </c>
      <c r="AG13" s="214">
        <v>12.361427702</v>
      </c>
      <c r="AH13" s="214">
        <v>12.262339697</v>
      </c>
      <c r="AI13" s="214">
        <v>12.264201891000001</v>
      </c>
      <c r="AJ13" s="214">
        <v>11.888389106</v>
      </c>
      <c r="AK13" s="214">
        <v>11.214958444000001</v>
      </c>
      <c r="AL13" s="214">
        <v>10.934832522000001</v>
      </c>
      <c r="AM13" s="214">
        <v>10.794041621</v>
      </c>
      <c r="AN13" s="214">
        <v>11.123882183999999</v>
      </c>
      <c r="AO13" s="214">
        <v>11.298951577</v>
      </c>
      <c r="AP13" s="214">
        <v>11.592725091</v>
      </c>
      <c r="AQ13" s="214">
        <v>11.974587357000001</v>
      </c>
      <c r="AR13" s="214">
        <v>12.050686367999999</v>
      </c>
      <c r="AS13" s="214">
        <v>12.08750953</v>
      </c>
      <c r="AT13" s="214">
        <v>12.097389424999999</v>
      </c>
      <c r="AU13" s="214">
        <v>12.209215365</v>
      </c>
      <c r="AV13" s="214">
        <v>11.812486954000001</v>
      </c>
      <c r="AW13" s="214">
        <v>11.502100377</v>
      </c>
      <c r="AX13" s="214">
        <v>11.098974925</v>
      </c>
      <c r="AY13" s="214">
        <v>11.029770817999999</v>
      </c>
      <c r="AZ13" s="214">
        <v>11.376648542</v>
      </c>
      <c r="BA13" s="214">
        <v>11.501288137</v>
      </c>
      <c r="BB13" s="214">
        <v>11.82</v>
      </c>
      <c r="BC13" s="214">
        <v>12.16</v>
      </c>
      <c r="BD13" s="214">
        <v>12.273429999999999</v>
      </c>
      <c r="BE13" s="214">
        <v>12.334009999999999</v>
      </c>
      <c r="BF13" s="355">
        <v>12.36045</v>
      </c>
      <c r="BG13" s="355">
        <v>12.47869</v>
      </c>
      <c r="BH13" s="355">
        <v>12.071770000000001</v>
      </c>
      <c r="BI13" s="355">
        <v>11.75098</v>
      </c>
      <c r="BJ13" s="355">
        <v>11.33337</v>
      </c>
      <c r="BK13" s="355">
        <v>11.27819</v>
      </c>
      <c r="BL13" s="355">
        <v>11.643560000000001</v>
      </c>
      <c r="BM13" s="355">
        <v>11.782450000000001</v>
      </c>
      <c r="BN13" s="355">
        <v>12.13167</v>
      </c>
      <c r="BO13" s="355">
        <v>12.496740000000001</v>
      </c>
      <c r="BP13" s="355">
        <v>12.633660000000001</v>
      </c>
      <c r="BQ13" s="355">
        <v>12.69871</v>
      </c>
      <c r="BR13" s="355">
        <v>12.7188</v>
      </c>
      <c r="BS13" s="355">
        <v>12.83114</v>
      </c>
      <c r="BT13" s="355">
        <v>12.40216</v>
      </c>
      <c r="BU13" s="355">
        <v>12.06325</v>
      </c>
      <c r="BV13" s="355">
        <v>11.6357</v>
      </c>
    </row>
    <row r="14" spans="1:74" ht="11.1" customHeight="1" x14ac:dyDescent="0.2">
      <c r="A14" s="119" t="s">
        <v>778</v>
      </c>
      <c r="B14" s="207" t="s">
        <v>577</v>
      </c>
      <c r="C14" s="214">
        <v>12.996351669999999</v>
      </c>
      <c r="D14" s="214">
        <v>12.413318241000001</v>
      </c>
      <c r="E14" s="214">
        <v>12.462176484</v>
      </c>
      <c r="F14" s="214">
        <v>12.564638321</v>
      </c>
      <c r="G14" s="214">
        <v>13.393095924000001</v>
      </c>
      <c r="H14" s="214">
        <v>14.574610784000001</v>
      </c>
      <c r="I14" s="214">
        <v>14.592495654</v>
      </c>
      <c r="J14" s="214">
        <v>14.250620161000001</v>
      </c>
      <c r="K14" s="214">
        <v>14.859692539999999</v>
      </c>
      <c r="L14" s="214">
        <v>13.720975784</v>
      </c>
      <c r="M14" s="214">
        <v>13.338575841000001</v>
      </c>
      <c r="N14" s="214">
        <v>12.973750633</v>
      </c>
      <c r="O14" s="214">
        <v>13.157398285999999</v>
      </c>
      <c r="P14" s="214">
        <v>12.743953427999999</v>
      </c>
      <c r="Q14" s="214">
        <v>12.762831636</v>
      </c>
      <c r="R14" s="214">
        <v>9.7536622857000008</v>
      </c>
      <c r="S14" s="214">
        <v>13.872059659</v>
      </c>
      <c r="T14" s="214">
        <v>14.570927113</v>
      </c>
      <c r="U14" s="214">
        <v>15.260533669999999</v>
      </c>
      <c r="V14" s="214">
        <v>15.594092996000001</v>
      </c>
      <c r="W14" s="214">
        <v>15.653827628</v>
      </c>
      <c r="X14" s="214">
        <v>12.195948191999999</v>
      </c>
      <c r="Y14" s="214">
        <v>13.788953849</v>
      </c>
      <c r="Z14" s="214">
        <v>13.457250631999999</v>
      </c>
      <c r="AA14" s="214">
        <v>13.833182648999999</v>
      </c>
      <c r="AB14" s="214">
        <v>13.710145405</v>
      </c>
      <c r="AC14" s="214">
        <v>13.769830987000001</v>
      </c>
      <c r="AD14" s="214">
        <v>11.225626708</v>
      </c>
      <c r="AE14" s="214">
        <v>14.414780835</v>
      </c>
      <c r="AF14" s="214">
        <v>14.742905273</v>
      </c>
      <c r="AG14" s="214">
        <v>15.486874632999999</v>
      </c>
      <c r="AH14" s="214">
        <v>15.663701432</v>
      </c>
      <c r="AI14" s="214">
        <v>16.076137122999999</v>
      </c>
      <c r="AJ14" s="214">
        <v>13.462507238000001</v>
      </c>
      <c r="AK14" s="214">
        <v>14.24335428</v>
      </c>
      <c r="AL14" s="214">
        <v>13.962643817</v>
      </c>
      <c r="AM14" s="214">
        <v>14.107113271999999</v>
      </c>
      <c r="AN14" s="214">
        <v>14.127598026999999</v>
      </c>
      <c r="AO14" s="214">
        <v>14.156203992</v>
      </c>
      <c r="AP14" s="214">
        <v>11.335779102</v>
      </c>
      <c r="AQ14" s="214">
        <v>14.821326855000001</v>
      </c>
      <c r="AR14" s="214">
        <v>15.492307909000001</v>
      </c>
      <c r="AS14" s="214">
        <v>15.965635818999999</v>
      </c>
      <c r="AT14" s="214">
        <v>16.381178705</v>
      </c>
      <c r="AU14" s="214">
        <v>15.874710307999999</v>
      </c>
      <c r="AV14" s="214">
        <v>12.593524291</v>
      </c>
      <c r="AW14" s="214">
        <v>14.729950038</v>
      </c>
      <c r="AX14" s="214">
        <v>14.174759171</v>
      </c>
      <c r="AY14" s="214">
        <v>14.268017317</v>
      </c>
      <c r="AZ14" s="214">
        <v>14.543143451000001</v>
      </c>
      <c r="BA14" s="214">
        <v>14.793828518</v>
      </c>
      <c r="BB14" s="214">
        <v>12.25</v>
      </c>
      <c r="BC14" s="214">
        <v>15.16</v>
      </c>
      <c r="BD14" s="214">
        <v>15.75479</v>
      </c>
      <c r="BE14" s="214">
        <v>16.390699999999999</v>
      </c>
      <c r="BF14" s="355">
        <v>16.735759999999999</v>
      </c>
      <c r="BG14" s="355">
        <v>16.333880000000001</v>
      </c>
      <c r="BH14" s="355">
        <v>12.288360000000001</v>
      </c>
      <c r="BI14" s="355">
        <v>15.235910000000001</v>
      </c>
      <c r="BJ14" s="355">
        <v>14.669689999999999</v>
      </c>
      <c r="BK14" s="355">
        <v>14.72007</v>
      </c>
      <c r="BL14" s="355">
        <v>15.00925</v>
      </c>
      <c r="BM14" s="355">
        <v>15.233459999999999</v>
      </c>
      <c r="BN14" s="355">
        <v>13.215540000000001</v>
      </c>
      <c r="BO14" s="355">
        <v>15.70607</v>
      </c>
      <c r="BP14" s="355">
        <v>16.36476</v>
      </c>
      <c r="BQ14" s="355">
        <v>16.990780000000001</v>
      </c>
      <c r="BR14" s="355">
        <v>17.38804</v>
      </c>
      <c r="BS14" s="355">
        <v>17.06203</v>
      </c>
      <c r="BT14" s="355">
        <v>12.17328</v>
      </c>
      <c r="BU14" s="355">
        <v>15.9397</v>
      </c>
      <c r="BV14" s="355">
        <v>15.335330000000001</v>
      </c>
    </row>
    <row r="15" spans="1:74" ht="11.1" customHeight="1" x14ac:dyDescent="0.2">
      <c r="A15" s="119" t="s">
        <v>779</v>
      </c>
      <c r="B15" s="207" t="s">
        <v>551</v>
      </c>
      <c r="C15" s="214">
        <v>11.46</v>
      </c>
      <c r="D15" s="214">
        <v>11.63</v>
      </c>
      <c r="E15" s="214">
        <v>11.61</v>
      </c>
      <c r="F15" s="214">
        <v>11.93</v>
      </c>
      <c r="G15" s="214">
        <v>12.4</v>
      </c>
      <c r="H15" s="214">
        <v>12.54</v>
      </c>
      <c r="I15" s="214">
        <v>12.65</v>
      </c>
      <c r="J15" s="214">
        <v>12.53</v>
      </c>
      <c r="K15" s="214">
        <v>12.51</v>
      </c>
      <c r="L15" s="214">
        <v>12.36</v>
      </c>
      <c r="M15" s="214">
        <v>12.1</v>
      </c>
      <c r="N15" s="214">
        <v>11.72</v>
      </c>
      <c r="O15" s="214">
        <v>11.65</v>
      </c>
      <c r="P15" s="214">
        <v>11.94</v>
      </c>
      <c r="Q15" s="214">
        <v>12.25</v>
      </c>
      <c r="R15" s="214">
        <v>12.31</v>
      </c>
      <c r="S15" s="214">
        <v>12.85</v>
      </c>
      <c r="T15" s="214">
        <v>12.99</v>
      </c>
      <c r="U15" s="214">
        <v>13.09</v>
      </c>
      <c r="V15" s="214">
        <v>13.04</v>
      </c>
      <c r="W15" s="214">
        <v>12.95</v>
      </c>
      <c r="X15" s="214">
        <v>12.6</v>
      </c>
      <c r="Y15" s="214">
        <v>12.48</v>
      </c>
      <c r="Z15" s="214">
        <v>12.17</v>
      </c>
      <c r="AA15" s="214">
        <v>12.1</v>
      </c>
      <c r="AB15" s="214">
        <v>12.29</v>
      </c>
      <c r="AC15" s="214">
        <v>12.33</v>
      </c>
      <c r="AD15" s="214">
        <v>12.62</v>
      </c>
      <c r="AE15" s="214">
        <v>12.93</v>
      </c>
      <c r="AF15" s="214">
        <v>12.92</v>
      </c>
      <c r="AG15" s="214">
        <v>12.94</v>
      </c>
      <c r="AH15" s="214">
        <v>12.91</v>
      </c>
      <c r="AI15" s="214">
        <v>13.03</v>
      </c>
      <c r="AJ15" s="214">
        <v>12.72</v>
      </c>
      <c r="AK15" s="214">
        <v>12.71</v>
      </c>
      <c r="AL15" s="214">
        <v>12.32</v>
      </c>
      <c r="AM15" s="214">
        <v>11.98</v>
      </c>
      <c r="AN15" s="214">
        <v>12.14</v>
      </c>
      <c r="AO15" s="214">
        <v>12.57</v>
      </c>
      <c r="AP15" s="214">
        <v>12.43</v>
      </c>
      <c r="AQ15" s="214">
        <v>12.79</v>
      </c>
      <c r="AR15" s="214">
        <v>12.72</v>
      </c>
      <c r="AS15" s="214">
        <v>12.68</v>
      </c>
      <c r="AT15" s="214">
        <v>12.9</v>
      </c>
      <c r="AU15" s="214">
        <v>12.87</v>
      </c>
      <c r="AV15" s="214">
        <v>12.46</v>
      </c>
      <c r="AW15" s="214">
        <v>12.75</v>
      </c>
      <c r="AX15" s="214">
        <v>12.21</v>
      </c>
      <c r="AY15" s="214">
        <v>12.22</v>
      </c>
      <c r="AZ15" s="214">
        <v>12.82</v>
      </c>
      <c r="BA15" s="214">
        <v>12.9</v>
      </c>
      <c r="BB15" s="214">
        <v>12.7</v>
      </c>
      <c r="BC15" s="214">
        <v>13.02</v>
      </c>
      <c r="BD15" s="214">
        <v>13.174480000000001</v>
      </c>
      <c r="BE15" s="214">
        <v>13.20905</v>
      </c>
      <c r="BF15" s="355">
        <v>13.401009999999999</v>
      </c>
      <c r="BG15" s="355">
        <v>13.44875</v>
      </c>
      <c r="BH15" s="355">
        <v>12.91155</v>
      </c>
      <c r="BI15" s="355">
        <v>13.18848</v>
      </c>
      <c r="BJ15" s="355">
        <v>12.63017</v>
      </c>
      <c r="BK15" s="355">
        <v>12.517379999999999</v>
      </c>
      <c r="BL15" s="355">
        <v>12.930300000000001</v>
      </c>
      <c r="BM15" s="355">
        <v>13.2575</v>
      </c>
      <c r="BN15" s="355">
        <v>13.24506</v>
      </c>
      <c r="BO15" s="355">
        <v>13.536860000000001</v>
      </c>
      <c r="BP15" s="355">
        <v>13.67295</v>
      </c>
      <c r="BQ15" s="355">
        <v>13.72429</v>
      </c>
      <c r="BR15" s="355">
        <v>13.89594</v>
      </c>
      <c r="BS15" s="355">
        <v>13.941850000000001</v>
      </c>
      <c r="BT15" s="355">
        <v>13.279159999999999</v>
      </c>
      <c r="BU15" s="355">
        <v>13.65019</v>
      </c>
      <c r="BV15" s="355">
        <v>13.00156</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0"/>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780</v>
      </c>
      <c r="B17" s="205" t="s">
        <v>570</v>
      </c>
      <c r="C17" s="214">
        <v>13.710650917000001</v>
      </c>
      <c r="D17" s="214">
        <v>14.68100613</v>
      </c>
      <c r="E17" s="214">
        <v>14.388338846</v>
      </c>
      <c r="F17" s="214">
        <v>13.593065706000001</v>
      </c>
      <c r="G17" s="214">
        <v>13.507559178999999</v>
      </c>
      <c r="H17" s="214">
        <v>13.824254231999999</v>
      </c>
      <c r="I17" s="214">
        <v>13.679649002</v>
      </c>
      <c r="J17" s="214">
        <v>13.733747715</v>
      </c>
      <c r="K17" s="214">
        <v>13.731278023</v>
      </c>
      <c r="L17" s="214">
        <v>13.580317889</v>
      </c>
      <c r="M17" s="214">
        <v>13.892554949000001</v>
      </c>
      <c r="N17" s="214">
        <v>15.363467663</v>
      </c>
      <c r="O17" s="214">
        <v>15.573821423</v>
      </c>
      <c r="P17" s="214">
        <v>15.974066147</v>
      </c>
      <c r="Q17" s="214">
        <v>15.550869575</v>
      </c>
      <c r="R17" s="214">
        <v>14.476761706</v>
      </c>
      <c r="S17" s="214">
        <v>13.982937221</v>
      </c>
      <c r="T17" s="214">
        <v>14.373264212</v>
      </c>
      <c r="U17" s="214">
        <v>14.315950037</v>
      </c>
      <c r="V17" s="214">
        <v>14.65935176</v>
      </c>
      <c r="W17" s="214">
        <v>14.363121622</v>
      </c>
      <c r="X17" s="214">
        <v>14.060485913000001</v>
      </c>
      <c r="Y17" s="214">
        <v>13.999395651</v>
      </c>
      <c r="Z17" s="214">
        <v>15.003162998000001</v>
      </c>
      <c r="AA17" s="214">
        <v>16.314456958000001</v>
      </c>
      <c r="AB17" s="214">
        <v>17.253040842000001</v>
      </c>
      <c r="AC17" s="214">
        <v>16.902234652000001</v>
      </c>
      <c r="AD17" s="214">
        <v>15.695309827999999</v>
      </c>
      <c r="AE17" s="214">
        <v>15.145547477999999</v>
      </c>
      <c r="AF17" s="214">
        <v>14.970571458</v>
      </c>
      <c r="AG17" s="214">
        <v>14.819655142</v>
      </c>
      <c r="AH17" s="214">
        <v>14.906760697999999</v>
      </c>
      <c r="AI17" s="214">
        <v>15.029492757</v>
      </c>
      <c r="AJ17" s="214">
        <v>15.065967892</v>
      </c>
      <c r="AK17" s="214">
        <v>14.636707569</v>
      </c>
      <c r="AL17" s="214">
        <v>14.885184487</v>
      </c>
      <c r="AM17" s="214">
        <v>15.110802369</v>
      </c>
      <c r="AN17" s="214">
        <v>15.59784015</v>
      </c>
      <c r="AO17" s="214">
        <v>15.308830764</v>
      </c>
      <c r="AP17" s="214">
        <v>15.17482811</v>
      </c>
      <c r="AQ17" s="214">
        <v>14.821420849000001</v>
      </c>
      <c r="AR17" s="214">
        <v>15.031281045</v>
      </c>
      <c r="AS17" s="214">
        <v>15.097668866999999</v>
      </c>
      <c r="AT17" s="214">
        <v>15.107011431</v>
      </c>
      <c r="AU17" s="214">
        <v>15.37467693</v>
      </c>
      <c r="AV17" s="214">
        <v>15.143419461000001</v>
      </c>
      <c r="AW17" s="214">
        <v>14.883149255999999</v>
      </c>
      <c r="AX17" s="214">
        <v>14.642678247999999</v>
      </c>
      <c r="AY17" s="214">
        <v>15.024267953000001</v>
      </c>
      <c r="AZ17" s="214">
        <v>15.294625477</v>
      </c>
      <c r="BA17" s="214">
        <v>15.062009657999999</v>
      </c>
      <c r="BB17" s="214">
        <v>14.96</v>
      </c>
      <c r="BC17" s="214">
        <v>14.94</v>
      </c>
      <c r="BD17" s="214">
        <v>14.15564</v>
      </c>
      <c r="BE17" s="214">
        <v>13.48014</v>
      </c>
      <c r="BF17" s="355">
        <v>13.012370000000001</v>
      </c>
      <c r="BG17" s="355">
        <v>13.514060000000001</v>
      </c>
      <c r="BH17" s="355">
        <v>13.49689</v>
      </c>
      <c r="BI17" s="355">
        <v>13.46866</v>
      </c>
      <c r="BJ17" s="355">
        <v>13.48277</v>
      </c>
      <c r="BK17" s="355">
        <v>14.6553</v>
      </c>
      <c r="BL17" s="355">
        <v>14.75001</v>
      </c>
      <c r="BM17" s="355">
        <v>14.32892</v>
      </c>
      <c r="BN17" s="355">
        <v>14.323589999999999</v>
      </c>
      <c r="BO17" s="355">
        <v>14.15626</v>
      </c>
      <c r="BP17" s="355">
        <v>13.38814</v>
      </c>
      <c r="BQ17" s="355">
        <v>12.79918</v>
      </c>
      <c r="BR17" s="355">
        <v>12.650410000000001</v>
      </c>
      <c r="BS17" s="355">
        <v>13.232799999999999</v>
      </c>
      <c r="BT17" s="355">
        <v>13.3047</v>
      </c>
      <c r="BU17" s="355">
        <v>13.382350000000001</v>
      </c>
      <c r="BV17" s="355">
        <v>13.49531</v>
      </c>
    </row>
    <row r="18" spans="1:74" ht="11.1" customHeight="1" x14ac:dyDescent="0.2">
      <c r="A18" s="119" t="s">
        <v>781</v>
      </c>
      <c r="B18" s="187" t="s">
        <v>603</v>
      </c>
      <c r="C18" s="214">
        <v>12.621488217</v>
      </c>
      <c r="D18" s="214">
        <v>12.978123898</v>
      </c>
      <c r="E18" s="214">
        <v>12.647362631</v>
      </c>
      <c r="F18" s="214">
        <v>12.330022892000001</v>
      </c>
      <c r="G18" s="214">
        <v>12.661411577999999</v>
      </c>
      <c r="H18" s="214">
        <v>13.612778369999999</v>
      </c>
      <c r="I18" s="214">
        <v>13.998822406</v>
      </c>
      <c r="J18" s="214">
        <v>13.903115896999999</v>
      </c>
      <c r="K18" s="214">
        <v>13.923797548</v>
      </c>
      <c r="L18" s="214">
        <v>12.955022976</v>
      </c>
      <c r="M18" s="214">
        <v>12.141808097</v>
      </c>
      <c r="N18" s="214">
        <v>12.447573552</v>
      </c>
      <c r="O18" s="214">
        <v>14.040020986</v>
      </c>
      <c r="P18" s="214">
        <v>14.646709602</v>
      </c>
      <c r="Q18" s="214">
        <v>14.190466059</v>
      </c>
      <c r="R18" s="214">
        <v>13.014075761000001</v>
      </c>
      <c r="S18" s="214">
        <v>13.031627006000001</v>
      </c>
      <c r="T18" s="214">
        <v>13.812274324000001</v>
      </c>
      <c r="U18" s="214">
        <v>14.044981504000001</v>
      </c>
      <c r="V18" s="214">
        <v>13.855209717999999</v>
      </c>
      <c r="W18" s="214">
        <v>14.019689922</v>
      </c>
      <c r="X18" s="214">
        <v>13.186621025999999</v>
      </c>
      <c r="Y18" s="214">
        <v>12.958897571</v>
      </c>
      <c r="Z18" s="214">
        <v>12.736572652</v>
      </c>
      <c r="AA18" s="214">
        <v>12.570255346</v>
      </c>
      <c r="AB18" s="214">
        <v>13.343893066</v>
      </c>
      <c r="AC18" s="214">
        <v>13.527020679</v>
      </c>
      <c r="AD18" s="214">
        <v>12.732776807</v>
      </c>
      <c r="AE18" s="214">
        <v>12.701308815000001</v>
      </c>
      <c r="AF18" s="214">
        <v>13.905565158</v>
      </c>
      <c r="AG18" s="214">
        <v>13.701838828</v>
      </c>
      <c r="AH18" s="214">
        <v>13.569882968</v>
      </c>
      <c r="AI18" s="214">
        <v>13.61720877</v>
      </c>
      <c r="AJ18" s="214">
        <v>12.991960978</v>
      </c>
      <c r="AK18" s="214">
        <v>12.307156946999999</v>
      </c>
      <c r="AL18" s="214">
        <v>12.221743417000001</v>
      </c>
      <c r="AM18" s="214">
        <v>11.943436736000001</v>
      </c>
      <c r="AN18" s="214">
        <v>12.026590167</v>
      </c>
      <c r="AO18" s="214">
        <v>12.08602196</v>
      </c>
      <c r="AP18" s="214">
        <v>12.194426234</v>
      </c>
      <c r="AQ18" s="214">
        <v>12.126691199</v>
      </c>
      <c r="AR18" s="214">
        <v>13.063867706</v>
      </c>
      <c r="AS18" s="214">
        <v>13.310074376999999</v>
      </c>
      <c r="AT18" s="214">
        <v>13.248024776999999</v>
      </c>
      <c r="AU18" s="214">
        <v>13.309460786000001</v>
      </c>
      <c r="AV18" s="214">
        <v>12.609313157000001</v>
      </c>
      <c r="AW18" s="214">
        <v>12.11403454</v>
      </c>
      <c r="AX18" s="214">
        <v>11.928262188</v>
      </c>
      <c r="AY18" s="214">
        <v>12.037065414000001</v>
      </c>
      <c r="AZ18" s="214">
        <v>11.988161663</v>
      </c>
      <c r="BA18" s="214">
        <v>12.191185762</v>
      </c>
      <c r="BB18" s="214">
        <v>12.1</v>
      </c>
      <c r="BC18" s="214">
        <v>12.62</v>
      </c>
      <c r="BD18" s="214">
        <v>13.38636</v>
      </c>
      <c r="BE18" s="214">
        <v>13.481640000000001</v>
      </c>
      <c r="BF18" s="355">
        <v>13.308809999999999</v>
      </c>
      <c r="BG18" s="355">
        <v>13.463749999999999</v>
      </c>
      <c r="BH18" s="355">
        <v>12.82882</v>
      </c>
      <c r="BI18" s="355">
        <v>12.35529</v>
      </c>
      <c r="BJ18" s="355">
        <v>12.15419</v>
      </c>
      <c r="BK18" s="355">
        <v>12.121259999999999</v>
      </c>
      <c r="BL18" s="355">
        <v>12.00212</v>
      </c>
      <c r="BM18" s="355">
        <v>12.21679</v>
      </c>
      <c r="BN18" s="355">
        <v>12.113289999999999</v>
      </c>
      <c r="BO18" s="355">
        <v>12.637269999999999</v>
      </c>
      <c r="BP18" s="355">
        <v>13.42811</v>
      </c>
      <c r="BQ18" s="355">
        <v>13.55889</v>
      </c>
      <c r="BR18" s="355">
        <v>13.41915</v>
      </c>
      <c r="BS18" s="355">
        <v>13.628869999999999</v>
      </c>
      <c r="BT18" s="355">
        <v>13.039540000000001</v>
      </c>
      <c r="BU18" s="355">
        <v>12.600720000000001</v>
      </c>
      <c r="BV18" s="355">
        <v>12.4291</v>
      </c>
    </row>
    <row r="19" spans="1:74" ht="11.1" customHeight="1" x14ac:dyDescent="0.2">
      <c r="A19" s="119" t="s">
        <v>782</v>
      </c>
      <c r="B19" s="205" t="s">
        <v>571</v>
      </c>
      <c r="C19" s="214">
        <v>9.2461020521999995</v>
      </c>
      <c r="D19" s="214">
        <v>9.4451810386999995</v>
      </c>
      <c r="E19" s="214">
        <v>9.5214988733000006</v>
      </c>
      <c r="F19" s="214">
        <v>9.5874220466000004</v>
      </c>
      <c r="G19" s="214">
        <v>9.8341676678999992</v>
      </c>
      <c r="H19" s="214">
        <v>9.7510268373999995</v>
      </c>
      <c r="I19" s="214">
        <v>9.7452936737999991</v>
      </c>
      <c r="J19" s="214">
        <v>9.8481827461999991</v>
      </c>
      <c r="K19" s="214">
        <v>9.5769491323999993</v>
      </c>
      <c r="L19" s="214">
        <v>9.6495905554999997</v>
      </c>
      <c r="M19" s="214">
        <v>9.5156980684000008</v>
      </c>
      <c r="N19" s="214">
        <v>9.2372181058000002</v>
      </c>
      <c r="O19" s="214">
        <v>9.5776526895000007</v>
      </c>
      <c r="P19" s="214">
        <v>9.9371086334999994</v>
      </c>
      <c r="Q19" s="214">
        <v>9.9511411110000001</v>
      </c>
      <c r="R19" s="214">
        <v>10.047589083</v>
      </c>
      <c r="S19" s="214">
        <v>10.039934932</v>
      </c>
      <c r="T19" s="214">
        <v>10.246258201</v>
      </c>
      <c r="U19" s="214">
        <v>10.21515943</v>
      </c>
      <c r="V19" s="214">
        <v>10.25278292</v>
      </c>
      <c r="W19" s="214">
        <v>9.7690002220000007</v>
      </c>
      <c r="X19" s="214">
        <v>10.183501510999999</v>
      </c>
      <c r="Y19" s="214">
        <v>10.077363099999999</v>
      </c>
      <c r="Z19" s="214">
        <v>9.9762280729999997</v>
      </c>
      <c r="AA19" s="214">
        <v>9.6229572989999994</v>
      </c>
      <c r="AB19" s="214">
        <v>9.8416027902999996</v>
      </c>
      <c r="AC19" s="214">
        <v>10.009736991</v>
      </c>
      <c r="AD19" s="214">
        <v>9.9195900860999995</v>
      </c>
      <c r="AE19" s="214">
        <v>9.9677579797</v>
      </c>
      <c r="AF19" s="214">
        <v>10.100003216999999</v>
      </c>
      <c r="AG19" s="214">
        <v>10.193378252</v>
      </c>
      <c r="AH19" s="214">
        <v>10.092400929</v>
      </c>
      <c r="AI19" s="214">
        <v>10.026771181000001</v>
      </c>
      <c r="AJ19" s="214">
        <v>9.9756902163000003</v>
      </c>
      <c r="AK19" s="214">
        <v>9.9330590678000004</v>
      </c>
      <c r="AL19" s="214">
        <v>9.6595238749999996</v>
      </c>
      <c r="AM19" s="214">
        <v>9.5057892369000001</v>
      </c>
      <c r="AN19" s="214">
        <v>9.7199402319000008</v>
      </c>
      <c r="AO19" s="214">
        <v>9.7428827741999999</v>
      </c>
      <c r="AP19" s="214">
        <v>9.7882155880999999</v>
      </c>
      <c r="AQ19" s="214">
        <v>9.9481225943999991</v>
      </c>
      <c r="AR19" s="214">
        <v>9.8768158707999998</v>
      </c>
      <c r="AS19" s="214">
        <v>9.8683452467000006</v>
      </c>
      <c r="AT19" s="214">
        <v>9.9011011516000007</v>
      </c>
      <c r="AU19" s="214">
        <v>9.9631396771999992</v>
      </c>
      <c r="AV19" s="214">
        <v>10.041122980000001</v>
      </c>
      <c r="AW19" s="214">
        <v>10.026339162999999</v>
      </c>
      <c r="AX19" s="214">
        <v>9.8733477908000005</v>
      </c>
      <c r="AY19" s="214">
        <v>9.7349198280000007</v>
      </c>
      <c r="AZ19" s="214">
        <v>10.011336635999999</v>
      </c>
      <c r="BA19" s="214">
        <v>10.321905986999999</v>
      </c>
      <c r="BB19" s="214">
        <v>10.16</v>
      </c>
      <c r="BC19" s="214">
        <v>10.35</v>
      </c>
      <c r="BD19" s="214">
        <v>10.1907</v>
      </c>
      <c r="BE19" s="214">
        <v>10.12951</v>
      </c>
      <c r="BF19" s="355">
        <v>10.16356</v>
      </c>
      <c r="BG19" s="355">
        <v>10.21968</v>
      </c>
      <c r="BH19" s="355">
        <v>10.320729999999999</v>
      </c>
      <c r="BI19" s="355">
        <v>10.311</v>
      </c>
      <c r="BJ19" s="355">
        <v>10.19664</v>
      </c>
      <c r="BK19" s="355">
        <v>9.9882039999999996</v>
      </c>
      <c r="BL19" s="355">
        <v>10.31757</v>
      </c>
      <c r="BM19" s="355">
        <v>10.66018</v>
      </c>
      <c r="BN19" s="355">
        <v>10.45837</v>
      </c>
      <c r="BO19" s="355">
        <v>10.625310000000001</v>
      </c>
      <c r="BP19" s="355">
        <v>10.423959999999999</v>
      </c>
      <c r="BQ19" s="355">
        <v>10.346730000000001</v>
      </c>
      <c r="BR19" s="355">
        <v>10.35613</v>
      </c>
      <c r="BS19" s="355">
        <v>10.409840000000001</v>
      </c>
      <c r="BT19" s="355">
        <v>10.50539</v>
      </c>
      <c r="BU19" s="355">
        <v>10.46819</v>
      </c>
      <c r="BV19" s="355">
        <v>10.34408</v>
      </c>
    </row>
    <row r="20" spans="1:74" ht="11.1" customHeight="1" x14ac:dyDescent="0.2">
      <c r="A20" s="119" t="s">
        <v>783</v>
      </c>
      <c r="B20" s="205" t="s">
        <v>572</v>
      </c>
      <c r="C20" s="214">
        <v>8.1616949436000006</v>
      </c>
      <c r="D20" s="214">
        <v>8.4839561723999992</v>
      </c>
      <c r="E20" s="214">
        <v>8.5106248954999995</v>
      </c>
      <c r="F20" s="214">
        <v>8.5297612944000001</v>
      </c>
      <c r="G20" s="214">
        <v>9.2466990821999993</v>
      </c>
      <c r="H20" s="214">
        <v>9.8894382276999995</v>
      </c>
      <c r="I20" s="214">
        <v>9.8686560262</v>
      </c>
      <c r="J20" s="214">
        <v>9.8857642084999995</v>
      </c>
      <c r="K20" s="214">
        <v>9.2869289897999998</v>
      </c>
      <c r="L20" s="214">
        <v>8.7244986298999994</v>
      </c>
      <c r="M20" s="214">
        <v>8.4859136195999998</v>
      </c>
      <c r="N20" s="214">
        <v>8.3470479301000005</v>
      </c>
      <c r="O20" s="214">
        <v>8.4532543651999994</v>
      </c>
      <c r="P20" s="214">
        <v>8.6677804620999996</v>
      </c>
      <c r="Q20" s="214">
        <v>8.9596146096999991</v>
      </c>
      <c r="R20" s="214">
        <v>8.9897185271000009</v>
      </c>
      <c r="S20" s="214">
        <v>9.3899483876000005</v>
      </c>
      <c r="T20" s="214">
        <v>10.039750980999999</v>
      </c>
      <c r="U20" s="214">
        <v>10.145032848</v>
      </c>
      <c r="V20" s="214">
        <v>10.189072490999999</v>
      </c>
      <c r="W20" s="214">
        <v>9.5706246999999998</v>
      </c>
      <c r="X20" s="214">
        <v>9.0568097321999996</v>
      </c>
      <c r="Y20" s="214">
        <v>8.7789776176000007</v>
      </c>
      <c r="Z20" s="214">
        <v>8.5673307970000003</v>
      </c>
      <c r="AA20" s="214">
        <v>8.5151461275999996</v>
      </c>
      <c r="AB20" s="214">
        <v>8.6066145547000001</v>
      </c>
      <c r="AC20" s="214">
        <v>8.6250471405999996</v>
      </c>
      <c r="AD20" s="214">
        <v>8.9571513036999999</v>
      </c>
      <c r="AE20" s="214">
        <v>9.3983631035999995</v>
      </c>
      <c r="AF20" s="214">
        <v>10.198256784</v>
      </c>
      <c r="AG20" s="214">
        <v>10.202046221</v>
      </c>
      <c r="AH20" s="214">
        <v>10.178145394</v>
      </c>
      <c r="AI20" s="214">
        <v>9.5147276351999999</v>
      </c>
      <c r="AJ20" s="214">
        <v>9.1173378295000003</v>
      </c>
      <c r="AK20" s="214">
        <v>8.8565785197999993</v>
      </c>
      <c r="AL20" s="214">
        <v>8.7418906396999994</v>
      </c>
      <c r="AM20" s="214">
        <v>8.7095816153999994</v>
      </c>
      <c r="AN20" s="214">
        <v>8.9394789832000008</v>
      </c>
      <c r="AO20" s="214">
        <v>8.9530942266999993</v>
      </c>
      <c r="AP20" s="214">
        <v>9.1111304081999993</v>
      </c>
      <c r="AQ20" s="214">
        <v>9.6148237468000008</v>
      </c>
      <c r="AR20" s="214">
        <v>10.261243500999999</v>
      </c>
      <c r="AS20" s="214">
        <v>10.239712795999999</v>
      </c>
      <c r="AT20" s="214">
        <v>10.305521704</v>
      </c>
      <c r="AU20" s="214">
        <v>9.8728104099999996</v>
      </c>
      <c r="AV20" s="214">
        <v>9.2057156950000003</v>
      </c>
      <c r="AW20" s="214">
        <v>9.1858341126000003</v>
      </c>
      <c r="AX20" s="214">
        <v>8.8425290491999995</v>
      </c>
      <c r="AY20" s="214">
        <v>8.8584146616999995</v>
      </c>
      <c r="AZ20" s="214">
        <v>9.3959839121000002</v>
      </c>
      <c r="BA20" s="214">
        <v>9.1346793813999998</v>
      </c>
      <c r="BB20" s="214">
        <v>9.4600000000000009</v>
      </c>
      <c r="BC20" s="214">
        <v>10.029999999999999</v>
      </c>
      <c r="BD20" s="214">
        <v>10.61772</v>
      </c>
      <c r="BE20" s="214">
        <v>10.446300000000001</v>
      </c>
      <c r="BF20" s="355">
        <v>10.53811</v>
      </c>
      <c r="BG20" s="355">
        <v>10.10525</v>
      </c>
      <c r="BH20" s="355">
        <v>9.4589300000000005</v>
      </c>
      <c r="BI20" s="355">
        <v>9.4190389999999997</v>
      </c>
      <c r="BJ20" s="355">
        <v>9.1139530000000004</v>
      </c>
      <c r="BK20" s="355">
        <v>8.9529200000000007</v>
      </c>
      <c r="BL20" s="355">
        <v>9.5036470000000008</v>
      </c>
      <c r="BM20" s="355">
        <v>9.3067060000000001</v>
      </c>
      <c r="BN20" s="355">
        <v>9.6324959999999997</v>
      </c>
      <c r="BO20" s="355">
        <v>10.20758</v>
      </c>
      <c r="BP20" s="355">
        <v>10.831519999999999</v>
      </c>
      <c r="BQ20" s="355">
        <v>10.69483</v>
      </c>
      <c r="BR20" s="355">
        <v>10.82016</v>
      </c>
      <c r="BS20" s="355">
        <v>10.397209999999999</v>
      </c>
      <c r="BT20" s="355">
        <v>9.7563779999999998</v>
      </c>
      <c r="BU20" s="355">
        <v>9.7171749999999992</v>
      </c>
      <c r="BV20" s="355">
        <v>9.4042320000000004</v>
      </c>
    </row>
    <row r="21" spans="1:74" ht="11.1" customHeight="1" x14ac:dyDescent="0.2">
      <c r="A21" s="119" t="s">
        <v>784</v>
      </c>
      <c r="B21" s="205" t="s">
        <v>573</v>
      </c>
      <c r="C21" s="214">
        <v>9.1697984121000005</v>
      </c>
      <c r="D21" s="214">
        <v>9.3664469574000009</v>
      </c>
      <c r="E21" s="214">
        <v>9.3208402241999995</v>
      </c>
      <c r="F21" s="214">
        <v>9.2265805405000005</v>
      </c>
      <c r="G21" s="214">
        <v>9.2557884869000002</v>
      </c>
      <c r="H21" s="214">
        <v>9.4628451324</v>
      </c>
      <c r="I21" s="214">
        <v>9.4655587067999996</v>
      </c>
      <c r="J21" s="214">
        <v>9.4648565856999998</v>
      </c>
      <c r="K21" s="214">
        <v>9.4732292744999995</v>
      </c>
      <c r="L21" s="214">
        <v>9.4000375081000005</v>
      </c>
      <c r="M21" s="214">
        <v>9.4657145293999996</v>
      </c>
      <c r="N21" s="214">
        <v>9.3928489930999994</v>
      </c>
      <c r="O21" s="214">
        <v>9.5955725304000001</v>
      </c>
      <c r="P21" s="214">
        <v>9.8918487508999995</v>
      </c>
      <c r="Q21" s="214">
        <v>9.7198953899999996</v>
      </c>
      <c r="R21" s="214">
        <v>9.5974165201999995</v>
      </c>
      <c r="S21" s="214">
        <v>9.5006574628999996</v>
      </c>
      <c r="T21" s="214">
        <v>9.6894003589000004</v>
      </c>
      <c r="U21" s="214">
        <v>9.6657365877999997</v>
      </c>
      <c r="V21" s="214">
        <v>9.5778272642999998</v>
      </c>
      <c r="W21" s="214">
        <v>10.266988648</v>
      </c>
      <c r="X21" s="214">
        <v>9.5126713426999991</v>
      </c>
      <c r="Y21" s="214">
        <v>9.6811675496999996</v>
      </c>
      <c r="Z21" s="214">
        <v>9.4847299726000003</v>
      </c>
      <c r="AA21" s="214">
        <v>9.4961947671000004</v>
      </c>
      <c r="AB21" s="214">
        <v>9.7674941190000002</v>
      </c>
      <c r="AC21" s="214">
        <v>9.6356623366999994</v>
      </c>
      <c r="AD21" s="214">
        <v>9.4065313331000002</v>
      </c>
      <c r="AE21" s="214">
        <v>9.3988216814999994</v>
      </c>
      <c r="AF21" s="214">
        <v>9.4589730298999992</v>
      </c>
      <c r="AG21" s="214">
        <v>9.7436303438999996</v>
      </c>
      <c r="AH21" s="214">
        <v>9.4779786210000001</v>
      </c>
      <c r="AI21" s="214">
        <v>9.4745665117000009</v>
      </c>
      <c r="AJ21" s="214">
        <v>9.4075099056999996</v>
      </c>
      <c r="AK21" s="214">
        <v>9.3022847358000007</v>
      </c>
      <c r="AL21" s="214">
        <v>9.2457469613000001</v>
      </c>
      <c r="AM21" s="214">
        <v>9.3666612672999996</v>
      </c>
      <c r="AN21" s="214">
        <v>9.4925250462000008</v>
      </c>
      <c r="AO21" s="214">
        <v>9.2638126180999993</v>
      </c>
      <c r="AP21" s="214">
        <v>9.1998475763999998</v>
      </c>
      <c r="AQ21" s="214">
        <v>9.2414482684999992</v>
      </c>
      <c r="AR21" s="214">
        <v>9.3432042490999994</v>
      </c>
      <c r="AS21" s="214">
        <v>9.2637038836999999</v>
      </c>
      <c r="AT21" s="214">
        <v>9.2851643373999995</v>
      </c>
      <c r="AU21" s="214">
        <v>9.2403490130999995</v>
      </c>
      <c r="AV21" s="214">
        <v>9.2715512147000005</v>
      </c>
      <c r="AW21" s="214">
        <v>9.2639223393000005</v>
      </c>
      <c r="AX21" s="214">
        <v>9.1001768458000001</v>
      </c>
      <c r="AY21" s="214">
        <v>9.4160921204000001</v>
      </c>
      <c r="AZ21" s="214">
        <v>9.5510795745999992</v>
      </c>
      <c r="BA21" s="214">
        <v>9.4773497033999998</v>
      </c>
      <c r="BB21" s="214">
        <v>9.42</v>
      </c>
      <c r="BC21" s="214">
        <v>9.33</v>
      </c>
      <c r="BD21" s="214">
        <v>9.4291610000000006</v>
      </c>
      <c r="BE21" s="214">
        <v>9.3495089999999994</v>
      </c>
      <c r="BF21" s="355">
        <v>9.3843150000000009</v>
      </c>
      <c r="BG21" s="355">
        <v>9.3970920000000007</v>
      </c>
      <c r="BH21" s="355">
        <v>9.4875690000000006</v>
      </c>
      <c r="BI21" s="355">
        <v>9.5318039999999993</v>
      </c>
      <c r="BJ21" s="355">
        <v>9.4160319999999995</v>
      </c>
      <c r="BK21" s="355">
        <v>9.9806620000000006</v>
      </c>
      <c r="BL21" s="355">
        <v>10.07291</v>
      </c>
      <c r="BM21" s="355">
        <v>9.9410930000000004</v>
      </c>
      <c r="BN21" s="355">
        <v>9.8256879999999995</v>
      </c>
      <c r="BO21" s="355">
        <v>9.6865410000000001</v>
      </c>
      <c r="BP21" s="355">
        <v>9.737698</v>
      </c>
      <c r="BQ21" s="355">
        <v>9.6212479999999996</v>
      </c>
      <c r="BR21" s="355">
        <v>9.6315080000000002</v>
      </c>
      <c r="BS21" s="355">
        <v>9.6273560000000007</v>
      </c>
      <c r="BT21" s="355">
        <v>9.7120449999999998</v>
      </c>
      <c r="BU21" s="355">
        <v>9.7531949999999998</v>
      </c>
      <c r="BV21" s="355">
        <v>9.6405940000000001</v>
      </c>
    </row>
    <row r="22" spans="1:74" ht="11.1" customHeight="1" x14ac:dyDescent="0.2">
      <c r="A22" s="119" t="s">
        <v>785</v>
      </c>
      <c r="B22" s="205" t="s">
        <v>574</v>
      </c>
      <c r="C22" s="214">
        <v>9.8169775308999991</v>
      </c>
      <c r="D22" s="214">
        <v>9.6832420502000005</v>
      </c>
      <c r="E22" s="214">
        <v>9.9051460265000006</v>
      </c>
      <c r="F22" s="214">
        <v>9.8568853370999996</v>
      </c>
      <c r="G22" s="214">
        <v>9.9326927046000009</v>
      </c>
      <c r="H22" s="214">
        <v>9.8836498609000003</v>
      </c>
      <c r="I22" s="214">
        <v>9.7443653613999999</v>
      </c>
      <c r="J22" s="214">
        <v>9.7253796828999999</v>
      </c>
      <c r="K22" s="214">
        <v>9.7839592027000002</v>
      </c>
      <c r="L22" s="214">
        <v>9.8074452134999994</v>
      </c>
      <c r="M22" s="214">
        <v>9.7959110209000002</v>
      </c>
      <c r="N22" s="214">
        <v>9.8433565248000008</v>
      </c>
      <c r="O22" s="214">
        <v>10.005669799</v>
      </c>
      <c r="P22" s="214">
        <v>10.213771696</v>
      </c>
      <c r="Q22" s="214">
        <v>10.591270744999999</v>
      </c>
      <c r="R22" s="214">
        <v>10.464075617000001</v>
      </c>
      <c r="S22" s="214">
        <v>10.469384877</v>
      </c>
      <c r="T22" s="214">
        <v>10.573723655</v>
      </c>
      <c r="U22" s="214">
        <v>10.573064073999999</v>
      </c>
      <c r="V22" s="214">
        <v>10.418290101</v>
      </c>
      <c r="W22" s="214">
        <v>10.175105428</v>
      </c>
      <c r="X22" s="214">
        <v>10.114480685</v>
      </c>
      <c r="Y22" s="214">
        <v>10.265060657999999</v>
      </c>
      <c r="Z22" s="214">
        <v>10.256305669</v>
      </c>
      <c r="AA22" s="214">
        <v>10.0544121</v>
      </c>
      <c r="AB22" s="214">
        <v>10.332084921</v>
      </c>
      <c r="AC22" s="214">
        <v>10.175801995</v>
      </c>
      <c r="AD22" s="214">
        <v>10.276728962</v>
      </c>
      <c r="AE22" s="214">
        <v>10.217670986</v>
      </c>
      <c r="AF22" s="214">
        <v>10.379832552</v>
      </c>
      <c r="AG22" s="214">
        <v>10.299759205999999</v>
      </c>
      <c r="AH22" s="214">
        <v>10.30372537</v>
      </c>
      <c r="AI22" s="214">
        <v>10.335453997</v>
      </c>
      <c r="AJ22" s="214">
        <v>10.176815055</v>
      </c>
      <c r="AK22" s="214">
        <v>10.142356369</v>
      </c>
      <c r="AL22" s="214">
        <v>10.051081553</v>
      </c>
      <c r="AM22" s="214">
        <v>9.8985268324</v>
      </c>
      <c r="AN22" s="214">
        <v>9.9673811083999997</v>
      </c>
      <c r="AO22" s="214">
        <v>9.9325508228999997</v>
      </c>
      <c r="AP22" s="214">
        <v>9.9207695740999995</v>
      </c>
      <c r="AQ22" s="214">
        <v>9.8724473325000002</v>
      </c>
      <c r="AR22" s="214">
        <v>10.148661948000001</v>
      </c>
      <c r="AS22" s="214">
        <v>10.110272559</v>
      </c>
      <c r="AT22" s="214">
        <v>10.090119262</v>
      </c>
      <c r="AU22" s="214">
        <v>10.171084506</v>
      </c>
      <c r="AV22" s="214">
        <v>10.291244111999999</v>
      </c>
      <c r="AW22" s="214">
        <v>10.342049404000001</v>
      </c>
      <c r="AX22" s="214">
        <v>10.431048503</v>
      </c>
      <c r="AY22" s="214">
        <v>10.439810942999999</v>
      </c>
      <c r="AZ22" s="214">
        <v>10.630671862</v>
      </c>
      <c r="BA22" s="214">
        <v>10.521939799</v>
      </c>
      <c r="BB22" s="214">
        <v>10.5</v>
      </c>
      <c r="BC22" s="214">
        <v>10.47</v>
      </c>
      <c r="BD22" s="214">
        <v>10.629519999999999</v>
      </c>
      <c r="BE22" s="214">
        <v>10.408860000000001</v>
      </c>
      <c r="BF22" s="355">
        <v>10.350059999999999</v>
      </c>
      <c r="BG22" s="355">
        <v>10.51989</v>
      </c>
      <c r="BH22" s="355">
        <v>10.74352</v>
      </c>
      <c r="BI22" s="355">
        <v>10.81729</v>
      </c>
      <c r="BJ22" s="355">
        <v>10.999639999999999</v>
      </c>
      <c r="BK22" s="355">
        <v>10.614420000000001</v>
      </c>
      <c r="BL22" s="355">
        <v>10.94965</v>
      </c>
      <c r="BM22" s="355">
        <v>10.93427</v>
      </c>
      <c r="BN22" s="355">
        <v>10.83549</v>
      </c>
      <c r="BO22" s="355">
        <v>10.720499999999999</v>
      </c>
      <c r="BP22" s="355">
        <v>10.809699999999999</v>
      </c>
      <c r="BQ22" s="355">
        <v>10.60135</v>
      </c>
      <c r="BR22" s="355">
        <v>10.49001</v>
      </c>
      <c r="BS22" s="355">
        <v>10.677989999999999</v>
      </c>
      <c r="BT22" s="355">
        <v>10.90579</v>
      </c>
      <c r="BU22" s="355">
        <v>10.93125</v>
      </c>
      <c r="BV22" s="355">
        <v>11.11436</v>
      </c>
    </row>
    <row r="23" spans="1:74" ht="11.1" customHeight="1" x14ac:dyDescent="0.2">
      <c r="A23" s="119" t="s">
        <v>786</v>
      </c>
      <c r="B23" s="205" t="s">
        <v>575</v>
      </c>
      <c r="C23" s="214">
        <v>7.9991159641999996</v>
      </c>
      <c r="D23" s="214">
        <v>8.0685919588000008</v>
      </c>
      <c r="E23" s="214">
        <v>8.1276551758999993</v>
      </c>
      <c r="F23" s="214">
        <v>8.1043310712000007</v>
      </c>
      <c r="G23" s="214">
        <v>8.2379332695999992</v>
      </c>
      <c r="H23" s="214">
        <v>8.2425319074000001</v>
      </c>
      <c r="I23" s="214">
        <v>8.2328416702999991</v>
      </c>
      <c r="J23" s="214">
        <v>8.1541175263000003</v>
      </c>
      <c r="K23" s="214">
        <v>8.0533285976000002</v>
      </c>
      <c r="L23" s="214">
        <v>8.1120945746000004</v>
      </c>
      <c r="M23" s="214">
        <v>7.9299705564999998</v>
      </c>
      <c r="N23" s="214">
        <v>8.0309015408000004</v>
      </c>
      <c r="O23" s="214">
        <v>8.0099564843</v>
      </c>
      <c r="P23" s="214">
        <v>8.1241035693000008</v>
      </c>
      <c r="Q23" s="214">
        <v>8.3422623326000007</v>
      </c>
      <c r="R23" s="214">
        <v>8.3371017516000006</v>
      </c>
      <c r="S23" s="214">
        <v>8.3056419862999995</v>
      </c>
      <c r="T23" s="214">
        <v>8.4382848079000006</v>
      </c>
      <c r="U23" s="214">
        <v>8.4688095700999995</v>
      </c>
      <c r="V23" s="214">
        <v>8.2988578044000008</v>
      </c>
      <c r="W23" s="214">
        <v>8.2473783462999997</v>
      </c>
      <c r="X23" s="214">
        <v>8.2414636474999998</v>
      </c>
      <c r="Y23" s="214">
        <v>8.1966905096999998</v>
      </c>
      <c r="Z23" s="214">
        <v>8.1014656127000002</v>
      </c>
      <c r="AA23" s="214">
        <v>8.2923188279000009</v>
      </c>
      <c r="AB23" s="214">
        <v>8.3810549014000006</v>
      </c>
      <c r="AC23" s="214">
        <v>8.3940601840000006</v>
      </c>
      <c r="AD23" s="214">
        <v>7.9903938595000001</v>
      </c>
      <c r="AE23" s="214">
        <v>8.2128055480000004</v>
      </c>
      <c r="AF23" s="214">
        <v>8.2891514418999996</v>
      </c>
      <c r="AG23" s="214">
        <v>8.1772034325000007</v>
      </c>
      <c r="AH23" s="214">
        <v>8.2481270809999998</v>
      </c>
      <c r="AI23" s="214">
        <v>8.2186301891000006</v>
      </c>
      <c r="AJ23" s="214">
        <v>8.0403781013</v>
      </c>
      <c r="AK23" s="214">
        <v>7.9703493817000002</v>
      </c>
      <c r="AL23" s="214">
        <v>7.8829164396999998</v>
      </c>
      <c r="AM23" s="214">
        <v>7.7555852265</v>
      </c>
      <c r="AN23" s="214">
        <v>7.8373299836000001</v>
      </c>
      <c r="AO23" s="214">
        <v>7.8078670762</v>
      </c>
      <c r="AP23" s="214">
        <v>7.7011758943000004</v>
      </c>
      <c r="AQ23" s="214">
        <v>7.7794697254000003</v>
      </c>
      <c r="AR23" s="214">
        <v>7.8600098995999996</v>
      </c>
      <c r="AS23" s="214">
        <v>7.7893916089999999</v>
      </c>
      <c r="AT23" s="214">
        <v>7.8518506510000003</v>
      </c>
      <c r="AU23" s="214">
        <v>7.9316117043999999</v>
      </c>
      <c r="AV23" s="214">
        <v>7.8907096182999998</v>
      </c>
      <c r="AW23" s="214">
        <v>7.6935314616000001</v>
      </c>
      <c r="AX23" s="214">
        <v>7.7557005655999998</v>
      </c>
      <c r="AY23" s="214">
        <v>7.9101678826999997</v>
      </c>
      <c r="AZ23" s="214">
        <v>8.5405589430000006</v>
      </c>
      <c r="BA23" s="214">
        <v>8.3700682555999997</v>
      </c>
      <c r="BB23" s="214">
        <v>8.44</v>
      </c>
      <c r="BC23" s="214">
        <v>8.34</v>
      </c>
      <c r="BD23" s="214">
        <v>7.9908960000000002</v>
      </c>
      <c r="BE23" s="214">
        <v>7.5773390000000003</v>
      </c>
      <c r="BF23" s="355">
        <v>7.4251300000000002</v>
      </c>
      <c r="BG23" s="355">
        <v>7.6512840000000004</v>
      </c>
      <c r="BH23" s="355">
        <v>7.7251690000000002</v>
      </c>
      <c r="BI23" s="355">
        <v>7.6411110000000004</v>
      </c>
      <c r="BJ23" s="355">
        <v>7.6857579999999999</v>
      </c>
      <c r="BK23" s="355">
        <v>7.6012149999999998</v>
      </c>
      <c r="BL23" s="355">
        <v>8.0627019999999998</v>
      </c>
      <c r="BM23" s="355">
        <v>7.918946</v>
      </c>
      <c r="BN23" s="355">
        <v>7.9166420000000004</v>
      </c>
      <c r="BO23" s="355">
        <v>7.9228379999999996</v>
      </c>
      <c r="BP23" s="355">
        <v>7.6371710000000004</v>
      </c>
      <c r="BQ23" s="355">
        <v>7.303731</v>
      </c>
      <c r="BR23" s="355">
        <v>7.2101059999999997</v>
      </c>
      <c r="BS23" s="355">
        <v>7.5088480000000004</v>
      </c>
      <c r="BT23" s="355">
        <v>7.659656</v>
      </c>
      <c r="BU23" s="355">
        <v>7.6469490000000002</v>
      </c>
      <c r="BV23" s="355">
        <v>7.7498779999999998</v>
      </c>
    </row>
    <row r="24" spans="1:74" ht="11.1" customHeight="1" x14ac:dyDescent="0.2">
      <c r="A24" s="119" t="s">
        <v>787</v>
      </c>
      <c r="B24" s="205" t="s">
        <v>576</v>
      </c>
      <c r="C24" s="214">
        <v>8.6039388528000007</v>
      </c>
      <c r="D24" s="214">
        <v>8.8838206098000008</v>
      </c>
      <c r="E24" s="214">
        <v>8.9651696221999995</v>
      </c>
      <c r="F24" s="214">
        <v>9.0541511562999997</v>
      </c>
      <c r="G24" s="214">
        <v>9.4457554481999999</v>
      </c>
      <c r="H24" s="214">
        <v>9.8329203591999992</v>
      </c>
      <c r="I24" s="214">
        <v>9.8246366823999995</v>
      </c>
      <c r="J24" s="214">
        <v>9.8113666113000004</v>
      </c>
      <c r="K24" s="214">
        <v>9.7258232314999997</v>
      </c>
      <c r="L24" s="214">
        <v>9.5576533635000001</v>
      </c>
      <c r="M24" s="214">
        <v>9.1340301596</v>
      </c>
      <c r="N24" s="214">
        <v>8.9393459124000003</v>
      </c>
      <c r="O24" s="214">
        <v>8.9517560336000006</v>
      </c>
      <c r="P24" s="214">
        <v>9.1760643260000005</v>
      </c>
      <c r="Q24" s="214">
        <v>9.2072396178999991</v>
      </c>
      <c r="R24" s="214">
        <v>9.4503151202000009</v>
      </c>
      <c r="S24" s="214">
        <v>9.8440510424000003</v>
      </c>
      <c r="T24" s="214">
        <v>10.264335679</v>
      </c>
      <c r="U24" s="214">
        <v>10.276070167</v>
      </c>
      <c r="V24" s="214">
        <v>10.112946956</v>
      </c>
      <c r="W24" s="214">
        <v>10.081891962</v>
      </c>
      <c r="X24" s="214">
        <v>9.6661244355000004</v>
      </c>
      <c r="Y24" s="214">
        <v>9.2964844671000009</v>
      </c>
      <c r="Z24" s="214">
        <v>9.0212534367000003</v>
      </c>
      <c r="AA24" s="214">
        <v>9.2002639352000006</v>
      </c>
      <c r="AB24" s="214">
        <v>9.3995448694999997</v>
      </c>
      <c r="AC24" s="214">
        <v>9.4223776558000001</v>
      </c>
      <c r="AD24" s="214">
        <v>9.5777087746999996</v>
      </c>
      <c r="AE24" s="214">
        <v>9.9187597306999997</v>
      </c>
      <c r="AF24" s="214">
        <v>10.181960432</v>
      </c>
      <c r="AG24" s="214">
        <v>10.227659426000001</v>
      </c>
      <c r="AH24" s="214">
        <v>10.125158336</v>
      </c>
      <c r="AI24" s="214">
        <v>10.085117315</v>
      </c>
      <c r="AJ24" s="214">
        <v>9.7533903712000001</v>
      </c>
      <c r="AK24" s="214">
        <v>9.2585557201000004</v>
      </c>
      <c r="AL24" s="214">
        <v>8.9902162531999998</v>
      </c>
      <c r="AM24" s="214">
        <v>8.8595373449999997</v>
      </c>
      <c r="AN24" s="214">
        <v>9.1133203915000003</v>
      </c>
      <c r="AO24" s="214">
        <v>9.0963159830000002</v>
      </c>
      <c r="AP24" s="214">
        <v>9.2793719327000002</v>
      </c>
      <c r="AQ24" s="214">
        <v>9.7656849692000005</v>
      </c>
      <c r="AR24" s="214">
        <v>10.127962712</v>
      </c>
      <c r="AS24" s="214">
        <v>9.9805540041</v>
      </c>
      <c r="AT24" s="214">
        <v>10.011134615</v>
      </c>
      <c r="AU24" s="214">
        <v>10.093831722999999</v>
      </c>
      <c r="AV24" s="214">
        <v>9.6927820801000006</v>
      </c>
      <c r="AW24" s="214">
        <v>9.2762376844999999</v>
      </c>
      <c r="AX24" s="214">
        <v>9.0353013482000009</v>
      </c>
      <c r="AY24" s="214">
        <v>8.9605991144000008</v>
      </c>
      <c r="AZ24" s="214">
        <v>9.2095167566999994</v>
      </c>
      <c r="BA24" s="214">
        <v>9.2462122622000003</v>
      </c>
      <c r="BB24" s="214">
        <v>9.4700000000000006</v>
      </c>
      <c r="BC24" s="214">
        <v>9.94</v>
      </c>
      <c r="BD24" s="214">
        <v>10.16165</v>
      </c>
      <c r="BE24" s="214">
        <v>9.8690149999999992</v>
      </c>
      <c r="BF24" s="355">
        <v>9.8043580000000006</v>
      </c>
      <c r="BG24" s="355">
        <v>9.9953109999999992</v>
      </c>
      <c r="BH24" s="355">
        <v>9.7314779999999992</v>
      </c>
      <c r="BI24" s="355">
        <v>9.3282059999999998</v>
      </c>
      <c r="BJ24" s="355">
        <v>9.1335230000000003</v>
      </c>
      <c r="BK24" s="355">
        <v>9.0543809999999993</v>
      </c>
      <c r="BL24" s="355">
        <v>9.2547460000000008</v>
      </c>
      <c r="BM24" s="355">
        <v>9.3225250000000006</v>
      </c>
      <c r="BN24" s="355">
        <v>9.5224840000000004</v>
      </c>
      <c r="BO24" s="355">
        <v>9.9904050000000009</v>
      </c>
      <c r="BP24" s="355">
        <v>10.237349999999999</v>
      </c>
      <c r="BQ24" s="355">
        <v>9.9483350000000002</v>
      </c>
      <c r="BR24" s="355">
        <v>9.889189</v>
      </c>
      <c r="BS24" s="355">
        <v>10.09464</v>
      </c>
      <c r="BT24" s="355">
        <v>9.8420459999999999</v>
      </c>
      <c r="BU24" s="355">
        <v>9.4458280000000006</v>
      </c>
      <c r="BV24" s="355">
        <v>9.2584070000000001</v>
      </c>
    </row>
    <row r="25" spans="1:74" ht="11.1" customHeight="1" x14ac:dyDescent="0.2">
      <c r="A25" s="119" t="s">
        <v>788</v>
      </c>
      <c r="B25" s="207" t="s">
        <v>577</v>
      </c>
      <c r="C25" s="214">
        <v>10.546202962000001</v>
      </c>
      <c r="D25" s="214">
        <v>11.140527596</v>
      </c>
      <c r="E25" s="214">
        <v>11.146261235000001</v>
      </c>
      <c r="F25" s="214">
        <v>11.385401599</v>
      </c>
      <c r="G25" s="214">
        <v>12.259384990999999</v>
      </c>
      <c r="H25" s="214">
        <v>14.340876926</v>
      </c>
      <c r="I25" s="214">
        <v>14.134424758</v>
      </c>
      <c r="J25" s="214">
        <v>14.356688857</v>
      </c>
      <c r="K25" s="214">
        <v>13.823722047</v>
      </c>
      <c r="L25" s="214">
        <v>12.893496625999999</v>
      </c>
      <c r="M25" s="214">
        <v>12.013974027</v>
      </c>
      <c r="N25" s="214">
        <v>11.096272743</v>
      </c>
      <c r="O25" s="214">
        <v>11.601961086999999</v>
      </c>
      <c r="P25" s="214">
        <v>11.729797163000001</v>
      </c>
      <c r="Q25" s="214">
        <v>11.845880864</v>
      </c>
      <c r="R25" s="214">
        <v>11.994655748</v>
      </c>
      <c r="S25" s="214">
        <v>12.977206267</v>
      </c>
      <c r="T25" s="214">
        <v>14.354805789</v>
      </c>
      <c r="U25" s="214">
        <v>15.529775195999999</v>
      </c>
      <c r="V25" s="214">
        <v>15.568035653999999</v>
      </c>
      <c r="W25" s="214">
        <v>15.761477362999999</v>
      </c>
      <c r="X25" s="214">
        <v>15.13678863</v>
      </c>
      <c r="Y25" s="214">
        <v>13.252276332999999</v>
      </c>
      <c r="Z25" s="214">
        <v>12.369294757</v>
      </c>
      <c r="AA25" s="214">
        <v>12.156529669999999</v>
      </c>
      <c r="AB25" s="214">
        <v>12.278810132</v>
      </c>
      <c r="AC25" s="214">
        <v>12.342855237</v>
      </c>
      <c r="AD25" s="214">
        <v>12.325581250000001</v>
      </c>
      <c r="AE25" s="214">
        <v>13.007403651000001</v>
      </c>
      <c r="AF25" s="214">
        <v>14.460553351</v>
      </c>
      <c r="AG25" s="214">
        <v>15.658873226000001</v>
      </c>
      <c r="AH25" s="214">
        <v>15.382399469999999</v>
      </c>
      <c r="AI25" s="214">
        <v>15.714052283999999</v>
      </c>
      <c r="AJ25" s="214">
        <v>14.940578136999999</v>
      </c>
      <c r="AK25" s="214">
        <v>13.025062409</v>
      </c>
      <c r="AL25" s="214">
        <v>12.233922644</v>
      </c>
      <c r="AM25" s="214">
        <v>12.047156409999999</v>
      </c>
      <c r="AN25" s="214">
        <v>12.234852967</v>
      </c>
      <c r="AO25" s="214">
        <v>12.334660597999999</v>
      </c>
      <c r="AP25" s="214">
        <v>12.298101711999999</v>
      </c>
      <c r="AQ25" s="214">
        <v>12.865368864000001</v>
      </c>
      <c r="AR25" s="214">
        <v>13.989399930999999</v>
      </c>
      <c r="AS25" s="214">
        <v>14.622909285</v>
      </c>
      <c r="AT25" s="214">
        <v>14.78347827</v>
      </c>
      <c r="AU25" s="214">
        <v>14.650571401000001</v>
      </c>
      <c r="AV25" s="214">
        <v>13.898812123000001</v>
      </c>
      <c r="AW25" s="214">
        <v>12.750321551000001</v>
      </c>
      <c r="AX25" s="214">
        <v>12.243270857000001</v>
      </c>
      <c r="AY25" s="214">
        <v>12.234753828000001</v>
      </c>
      <c r="AZ25" s="214">
        <v>12.563937913</v>
      </c>
      <c r="BA25" s="214">
        <v>12.80187699</v>
      </c>
      <c r="BB25" s="214">
        <v>12.33</v>
      </c>
      <c r="BC25" s="214">
        <v>13.16</v>
      </c>
      <c r="BD25" s="214">
        <v>14.604189999999999</v>
      </c>
      <c r="BE25" s="214">
        <v>14.91023</v>
      </c>
      <c r="BF25" s="355">
        <v>15.64273</v>
      </c>
      <c r="BG25" s="355">
        <v>15.112590000000001</v>
      </c>
      <c r="BH25" s="355">
        <v>13.97143</v>
      </c>
      <c r="BI25" s="355">
        <v>13.231669999999999</v>
      </c>
      <c r="BJ25" s="355">
        <v>12.7155</v>
      </c>
      <c r="BK25" s="355">
        <v>13.20575</v>
      </c>
      <c r="BL25" s="355">
        <v>13.43599</v>
      </c>
      <c r="BM25" s="355">
        <v>13.701370000000001</v>
      </c>
      <c r="BN25" s="355">
        <v>12.684060000000001</v>
      </c>
      <c r="BO25" s="355">
        <v>13.897209999999999</v>
      </c>
      <c r="BP25" s="355">
        <v>15.037750000000001</v>
      </c>
      <c r="BQ25" s="355">
        <v>15.6097</v>
      </c>
      <c r="BR25" s="355">
        <v>16.18899</v>
      </c>
      <c r="BS25" s="355">
        <v>15.57254</v>
      </c>
      <c r="BT25" s="355">
        <v>14.314819999999999</v>
      </c>
      <c r="BU25" s="355">
        <v>13.53143</v>
      </c>
      <c r="BV25" s="355">
        <v>12.99489</v>
      </c>
    </row>
    <row r="26" spans="1:74" ht="11.1" customHeight="1" x14ac:dyDescent="0.2">
      <c r="A26" s="119" t="s">
        <v>789</v>
      </c>
      <c r="B26" s="207" t="s">
        <v>551</v>
      </c>
      <c r="C26" s="214">
        <v>9.77</v>
      </c>
      <c r="D26" s="214">
        <v>10.06</v>
      </c>
      <c r="E26" s="214">
        <v>10.02</v>
      </c>
      <c r="F26" s="214">
        <v>9.9600000000000009</v>
      </c>
      <c r="G26" s="214">
        <v>10.220000000000001</v>
      </c>
      <c r="H26" s="214">
        <v>10.65</v>
      </c>
      <c r="I26" s="214">
        <v>10.7</v>
      </c>
      <c r="J26" s="214">
        <v>10.69</v>
      </c>
      <c r="K26" s="214">
        <v>10.53</v>
      </c>
      <c r="L26" s="214">
        <v>10.28</v>
      </c>
      <c r="M26" s="214">
        <v>10.029999999999999</v>
      </c>
      <c r="N26" s="214">
        <v>9.9600000000000009</v>
      </c>
      <c r="O26" s="214">
        <v>10.35</v>
      </c>
      <c r="P26" s="214">
        <v>10.68</v>
      </c>
      <c r="Q26" s="214">
        <v>10.65</v>
      </c>
      <c r="R26" s="214">
        <v>10.46</v>
      </c>
      <c r="S26" s="214">
        <v>10.54</v>
      </c>
      <c r="T26" s="214">
        <v>10.96</v>
      </c>
      <c r="U26" s="214">
        <v>11.17</v>
      </c>
      <c r="V26" s="214">
        <v>11.05</v>
      </c>
      <c r="W26" s="214">
        <v>11.16</v>
      </c>
      <c r="X26" s="214">
        <v>10.83</v>
      </c>
      <c r="Y26" s="214">
        <v>10.52</v>
      </c>
      <c r="Z26" s="214">
        <v>10.36</v>
      </c>
      <c r="AA26" s="214">
        <v>10.31</v>
      </c>
      <c r="AB26" s="214">
        <v>10.62</v>
      </c>
      <c r="AC26" s="214">
        <v>10.63</v>
      </c>
      <c r="AD26" s="214">
        <v>10.37</v>
      </c>
      <c r="AE26" s="214">
        <v>10.47</v>
      </c>
      <c r="AF26" s="214">
        <v>10.89</v>
      </c>
      <c r="AG26" s="214">
        <v>11.07</v>
      </c>
      <c r="AH26" s="214">
        <v>10.94</v>
      </c>
      <c r="AI26" s="214">
        <v>10.98</v>
      </c>
      <c r="AJ26" s="214">
        <v>10.73</v>
      </c>
      <c r="AK26" s="214">
        <v>10.3</v>
      </c>
      <c r="AL26" s="214">
        <v>10.130000000000001</v>
      </c>
      <c r="AM26" s="214">
        <v>10.02</v>
      </c>
      <c r="AN26" s="214">
        <v>10.199999999999999</v>
      </c>
      <c r="AO26" s="214">
        <v>10.16</v>
      </c>
      <c r="AP26" s="214">
        <v>10.130000000000001</v>
      </c>
      <c r="AQ26" s="214">
        <v>10.25</v>
      </c>
      <c r="AR26" s="214">
        <v>10.59</v>
      </c>
      <c r="AS26" s="214">
        <v>10.62</v>
      </c>
      <c r="AT26" s="214">
        <v>10.71</v>
      </c>
      <c r="AU26" s="214">
        <v>10.7</v>
      </c>
      <c r="AV26" s="214">
        <v>10.47</v>
      </c>
      <c r="AW26" s="214">
        <v>10.24</v>
      </c>
      <c r="AX26" s="214">
        <v>10.08</v>
      </c>
      <c r="AY26" s="214">
        <v>10.19</v>
      </c>
      <c r="AZ26" s="214">
        <v>10.48</v>
      </c>
      <c r="BA26" s="214">
        <v>10.48</v>
      </c>
      <c r="BB26" s="214">
        <v>10.4</v>
      </c>
      <c r="BC26" s="214">
        <v>10.58</v>
      </c>
      <c r="BD26" s="214">
        <v>10.81176</v>
      </c>
      <c r="BE26" s="214">
        <v>10.669919999999999</v>
      </c>
      <c r="BF26" s="355">
        <v>10.72316</v>
      </c>
      <c r="BG26" s="355">
        <v>10.754289999999999</v>
      </c>
      <c r="BH26" s="355">
        <v>10.563560000000001</v>
      </c>
      <c r="BI26" s="355">
        <v>10.401389999999999</v>
      </c>
      <c r="BJ26" s="355">
        <v>10.28182</v>
      </c>
      <c r="BK26" s="355">
        <v>10.397130000000001</v>
      </c>
      <c r="BL26" s="355">
        <v>10.63979</v>
      </c>
      <c r="BM26" s="355">
        <v>10.6691</v>
      </c>
      <c r="BN26" s="355">
        <v>10.486789999999999</v>
      </c>
      <c r="BO26" s="355">
        <v>10.70346</v>
      </c>
      <c r="BP26" s="355">
        <v>10.87749</v>
      </c>
      <c r="BQ26" s="355">
        <v>10.80321</v>
      </c>
      <c r="BR26" s="355">
        <v>10.832649999999999</v>
      </c>
      <c r="BS26" s="355">
        <v>10.87421</v>
      </c>
      <c r="BT26" s="355">
        <v>10.69609</v>
      </c>
      <c r="BU26" s="355">
        <v>10.54416</v>
      </c>
      <c r="BV26" s="355">
        <v>10.440659999999999</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0"/>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790</v>
      </c>
      <c r="B28" s="205" t="s">
        <v>570</v>
      </c>
      <c r="C28" s="214">
        <v>12.011276285999999</v>
      </c>
      <c r="D28" s="214">
        <v>12.910317199</v>
      </c>
      <c r="E28" s="214">
        <v>12.435544910999999</v>
      </c>
      <c r="F28" s="214">
        <v>11.782870583999999</v>
      </c>
      <c r="G28" s="214">
        <v>11.905970876</v>
      </c>
      <c r="H28" s="214">
        <v>12.261898368000001</v>
      </c>
      <c r="I28" s="214">
        <v>12.708961807</v>
      </c>
      <c r="J28" s="214">
        <v>12.470653196000001</v>
      </c>
      <c r="K28" s="214">
        <v>12.457892489000001</v>
      </c>
      <c r="L28" s="214">
        <v>11.639631134</v>
      </c>
      <c r="M28" s="214">
        <v>11.707085877999999</v>
      </c>
      <c r="N28" s="214">
        <v>12.603592602999999</v>
      </c>
      <c r="O28" s="214">
        <v>12.795406605</v>
      </c>
      <c r="P28" s="214">
        <v>13.345309205</v>
      </c>
      <c r="Q28" s="214">
        <v>13.007839386000001</v>
      </c>
      <c r="R28" s="214">
        <v>11.639020626000001</v>
      </c>
      <c r="S28" s="214">
        <v>11.369433217999999</v>
      </c>
      <c r="T28" s="214">
        <v>11.729935714</v>
      </c>
      <c r="U28" s="214">
        <v>11.821028543000001</v>
      </c>
      <c r="V28" s="214">
        <v>11.539090524000001</v>
      </c>
      <c r="W28" s="214">
        <v>11.365723162</v>
      </c>
      <c r="X28" s="214">
        <v>10.901875128</v>
      </c>
      <c r="Y28" s="214">
        <v>11.020610399000001</v>
      </c>
      <c r="Z28" s="214">
        <v>11.756265436</v>
      </c>
      <c r="AA28" s="214">
        <v>12.529511900999999</v>
      </c>
      <c r="AB28" s="214">
        <v>13.968123983</v>
      </c>
      <c r="AC28" s="214">
        <v>13.551723524</v>
      </c>
      <c r="AD28" s="214">
        <v>12.088108965</v>
      </c>
      <c r="AE28" s="214">
        <v>11.89555412</v>
      </c>
      <c r="AF28" s="214">
        <v>12.025914339</v>
      </c>
      <c r="AG28" s="214">
        <v>11.861919582000001</v>
      </c>
      <c r="AH28" s="214">
        <v>12.274356539999999</v>
      </c>
      <c r="AI28" s="214">
        <v>12.208239787</v>
      </c>
      <c r="AJ28" s="214">
        <v>11.839364998000001</v>
      </c>
      <c r="AK28" s="214">
        <v>12.15138529</v>
      </c>
      <c r="AL28" s="214">
        <v>11.978410027000001</v>
      </c>
      <c r="AM28" s="214">
        <v>12.109834296000001</v>
      </c>
      <c r="AN28" s="214">
        <v>12.312658229</v>
      </c>
      <c r="AO28" s="214">
        <v>12.253135949000001</v>
      </c>
      <c r="AP28" s="214">
        <v>11.914796654</v>
      </c>
      <c r="AQ28" s="214">
        <v>11.832593006</v>
      </c>
      <c r="AR28" s="214">
        <v>11.831209499</v>
      </c>
      <c r="AS28" s="214">
        <v>12.253454083999999</v>
      </c>
      <c r="AT28" s="214">
        <v>12.291609450999999</v>
      </c>
      <c r="AU28" s="214">
        <v>12.194383547999999</v>
      </c>
      <c r="AV28" s="214">
        <v>11.941326694000001</v>
      </c>
      <c r="AW28" s="214">
        <v>11.961765186999999</v>
      </c>
      <c r="AX28" s="214">
        <v>12.185787839</v>
      </c>
      <c r="AY28" s="214">
        <v>12.552997056000001</v>
      </c>
      <c r="AZ28" s="214">
        <v>12.374378527999999</v>
      </c>
      <c r="BA28" s="214">
        <v>12.343395245</v>
      </c>
      <c r="BB28" s="214">
        <v>12.25</v>
      </c>
      <c r="BC28" s="214">
        <v>12.12</v>
      </c>
      <c r="BD28" s="214">
        <v>12.07612</v>
      </c>
      <c r="BE28" s="214">
        <v>12.469139999999999</v>
      </c>
      <c r="BF28" s="355">
        <v>12.45289</v>
      </c>
      <c r="BG28" s="355">
        <v>12.342140000000001</v>
      </c>
      <c r="BH28" s="355">
        <v>12.06038</v>
      </c>
      <c r="BI28" s="355">
        <v>12.09216</v>
      </c>
      <c r="BJ28" s="355">
        <v>12.28337</v>
      </c>
      <c r="BK28" s="355">
        <v>13.08381</v>
      </c>
      <c r="BL28" s="355">
        <v>12.83385</v>
      </c>
      <c r="BM28" s="355">
        <v>12.736800000000001</v>
      </c>
      <c r="BN28" s="355">
        <v>12.61497</v>
      </c>
      <c r="BO28" s="355">
        <v>12.434100000000001</v>
      </c>
      <c r="BP28" s="355">
        <v>12.38912</v>
      </c>
      <c r="BQ28" s="355">
        <v>12.76113</v>
      </c>
      <c r="BR28" s="355">
        <v>12.70801</v>
      </c>
      <c r="BS28" s="355">
        <v>12.568680000000001</v>
      </c>
      <c r="BT28" s="355">
        <v>12.25488</v>
      </c>
      <c r="BU28" s="355">
        <v>12.271509999999999</v>
      </c>
      <c r="BV28" s="355">
        <v>12.43295</v>
      </c>
    </row>
    <row r="29" spans="1:74" ht="11.1" customHeight="1" x14ac:dyDescent="0.2">
      <c r="A29" s="119" t="s">
        <v>791</v>
      </c>
      <c r="B29" s="187" t="s">
        <v>603</v>
      </c>
      <c r="C29" s="214">
        <v>7.4472143334999998</v>
      </c>
      <c r="D29" s="214">
        <v>7.4979446452999996</v>
      </c>
      <c r="E29" s="214">
        <v>7.3744550373999997</v>
      </c>
      <c r="F29" s="214">
        <v>7.2692492322</v>
      </c>
      <c r="G29" s="214">
        <v>7.2137460010999996</v>
      </c>
      <c r="H29" s="214">
        <v>7.3788310751999999</v>
      </c>
      <c r="I29" s="214">
        <v>7.6395863741000003</v>
      </c>
      <c r="J29" s="214">
        <v>7.3765966218000001</v>
      </c>
      <c r="K29" s="214">
        <v>7.0640725767000001</v>
      </c>
      <c r="L29" s="214">
        <v>6.9955121163999996</v>
      </c>
      <c r="M29" s="214">
        <v>6.8319761876999996</v>
      </c>
      <c r="N29" s="214">
        <v>7.1111054793999999</v>
      </c>
      <c r="O29" s="214">
        <v>8.8698770996</v>
      </c>
      <c r="P29" s="214">
        <v>8.9473858278999998</v>
      </c>
      <c r="Q29" s="214">
        <v>8.3610357462000007</v>
      </c>
      <c r="R29" s="214">
        <v>7.4926100538</v>
      </c>
      <c r="S29" s="214">
        <v>7.1435531812999997</v>
      </c>
      <c r="T29" s="214">
        <v>7.4071280093</v>
      </c>
      <c r="U29" s="214">
        <v>7.4140347705999998</v>
      </c>
      <c r="V29" s="214">
        <v>7.2459637177999996</v>
      </c>
      <c r="W29" s="214">
        <v>7.2422067827000003</v>
      </c>
      <c r="X29" s="214">
        <v>7.0250056495999997</v>
      </c>
      <c r="Y29" s="214">
        <v>7.0741574621999996</v>
      </c>
      <c r="Z29" s="214">
        <v>7.1326386503999997</v>
      </c>
      <c r="AA29" s="214">
        <v>7.1811056358999998</v>
      </c>
      <c r="AB29" s="214">
        <v>7.8802580177000001</v>
      </c>
      <c r="AC29" s="214">
        <v>8.1097580424999993</v>
      </c>
      <c r="AD29" s="214">
        <v>7.2438021299999997</v>
      </c>
      <c r="AE29" s="214">
        <v>7.1518417539000003</v>
      </c>
      <c r="AF29" s="214">
        <v>7.1966800351</v>
      </c>
      <c r="AG29" s="214">
        <v>7.3343901331000003</v>
      </c>
      <c r="AH29" s="214">
        <v>7.3558863076999996</v>
      </c>
      <c r="AI29" s="214">
        <v>7.3479797938000004</v>
      </c>
      <c r="AJ29" s="214">
        <v>7.1981871805999997</v>
      </c>
      <c r="AK29" s="214">
        <v>6.9862255291000004</v>
      </c>
      <c r="AL29" s="214">
        <v>6.8455414113000002</v>
      </c>
      <c r="AM29" s="214">
        <v>6.9934831896</v>
      </c>
      <c r="AN29" s="214">
        <v>7.0848894927000003</v>
      </c>
      <c r="AO29" s="214">
        <v>7.0669871951000003</v>
      </c>
      <c r="AP29" s="214">
        <v>6.9309559209999998</v>
      </c>
      <c r="AQ29" s="214">
        <v>6.9145700767999996</v>
      </c>
      <c r="AR29" s="214">
        <v>7.1745906688999996</v>
      </c>
      <c r="AS29" s="214">
        <v>6.9554933132999999</v>
      </c>
      <c r="AT29" s="214">
        <v>7.2585148616000001</v>
      </c>
      <c r="AU29" s="214">
        <v>7.1399409354000003</v>
      </c>
      <c r="AV29" s="214">
        <v>6.8961180953000003</v>
      </c>
      <c r="AW29" s="214">
        <v>7.0235812326999998</v>
      </c>
      <c r="AX29" s="214">
        <v>6.8479136748</v>
      </c>
      <c r="AY29" s="214">
        <v>7.0339068245999998</v>
      </c>
      <c r="AZ29" s="214">
        <v>6.7567239740999998</v>
      </c>
      <c r="BA29" s="214">
        <v>7.0059418055</v>
      </c>
      <c r="BB29" s="214">
        <v>6.92</v>
      </c>
      <c r="BC29" s="214">
        <v>6.92</v>
      </c>
      <c r="BD29" s="214">
        <v>7.1284910000000004</v>
      </c>
      <c r="BE29" s="214">
        <v>6.9361079999999999</v>
      </c>
      <c r="BF29" s="355">
        <v>7.2544000000000004</v>
      </c>
      <c r="BG29" s="355">
        <v>7.1514790000000001</v>
      </c>
      <c r="BH29" s="355">
        <v>6.9350719999999999</v>
      </c>
      <c r="BI29" s="355">
        <v>7.1564459999999999</v>
      </c>
      <c r="BJ29" s="355">
        <v>6.9330590000000001</v>
      </c>
      <c r="BK29" s="355">
        <v>6.9360299999999997</v>
      </c>
      <c r="BL29" s="355">
        <v>6.8272019999999998</v>
      </c>
      <c r="BM29" s="355">
        <v>7.0001949999999997</v>
      </c>
      <c r="BN29" s="355">
        <v>6.9842079999999997</v>
      </c>
      <c r="BO29" s="355">
        <v>6.8965990000000001</v>
      </c>
      <c r="BP29" s="355">
        <v>7.3098879999999999</v>
      </c>
      <c r="BQ29" s="355">
        <v>6.9297029999999999</v>
      </c>
      <c r="BR29" s="355">
        <v>7.3573560000000002</v>
      </c>
      <c r="BS29" s="355">
        <v>7.2503010000000003</v>
      </c>
      <c r="BT29" s="355">
        <v>7.0365979999999997</v>
      </c>
      <c r="BU29" s="355">
        <v>7.2648869999999999</v>
      </c>
      <c r="BV29" s="355">
        <v>7.052791</v>
      </c>
    </row>
    <row r="30" spans="1:74" ht="11.1" customHeight="1" x14ac:dyDescent="0.2">
      <c r="A30" s="119" t="s">
        <v>792</v>
      </c>
      <c r="B30" s="205" t="s">
        <v>571</v>
      </c>
      <c r="C30" s="214">
        <v>6.4234664735000004</v>
      </c>
      <c r="D30" s="214">
        <v>6.5234139682999999</v>
      </c>
      <c r="E30" s="214">
        <v>6.5555187537000004</v>
      </c>
      <c r="F30" s="214">
        <v>6.5693804244000003</v>
      </c>
      <c r="G30" s="214">
        <v>6.7093466365000003</v>
      </c>
      <c r="H30" s="214">
        <v>6.7735188577000001</v>
      </c>
      <c r="I30" s="214">
        <v>6.8934791180000001</v>
      </c>
      <c r="J30" s="214">
        <v>6.9021093860000002</v>
      </c>
      <c r="K30" s="214">
        <v>6.7350288672999996</v>
      </c>
      <c r="L30" s="214">
        <v>6.6550516146999996</v>
      </c>
      <c r="M30" s="214">
        <v>6.5282345309999998</v>
      </c>
      <c r="N30" s="214">
        <v>6.4703988048000003</v>
      </c>
      <c r="O30" s="214">
        <v>7.0988379008000004</v>
      </c>
      <c r="P30" s="214">
        <v>7.2202911436999999</v>
      </c>
      <c r="Q30" s="214">
        <v>7.0836616064999998</v>
      </c>
      <c r="R30" s="214">
        <v>6.8132629869999999</v>
      </c>
      <c r="S30" s="214">
        <v>6.8634274950999998</v>
      </c>
      <c r="T30" s="214">
        <v>7.1917046858000004</v>
      </c>
      <c r="U30" s="214">
        <v>7.2043257423</v>
      </c>
      <c r="V30" s="214">
        <v>7.2153734285000004</v>
      </c>
      <c r="W30" s="214">
        <v>7.2270129520999999</v>
      </c>
      <c r="X30" s="214">
        <v>7.0579894506</v>
      </c>
      <c r="Y30" s="214">
        <v>6.9304675922000003</v>
      </c>
      <c r="Z30" s="214">
        <v>6.9135544878999999</v>
      </c>
      <c r="AA30" s="214">
        <v>6.8315525313999999</v>
      </c>
      <c r="AB30" s="214">
        <v>7.0130521769999996</v>
      </c>
      <c r="AC30" s="214">
        <v>7.1129209808000002</v>
      </c>
      <c r="AD30" s="214">
        <v>6.7310269765999999</v>
      </c>
      <c r="AE30" s="214">
        <v>6.7588012954999996</v>
      </c>
      <c r="AF30" s="214">
        <v>7.0583076142000003</v>
      </c>
      <c r="AG30" s="214">
        <v>7.2793056064000004</v>
      </c>
      <c r="AH30" s="214">
        <v>7.2149741972000001</v>
      </c>
      <c r="AI30" s="214">
        <v>7.0754691898999997</v>
      </c>
      <c r="AJ30" s="214">
        <v>6.8985156627000004</v>
      </c>
      <c r="AK30" s="214">
        <v>6.8781105081999998</v>
      </c>
      <c r="AL30" s="214">
        <v>6.7799453221999997</v>
      </c>
      <c r="AM30" s="214">
        <v>6.7159426319</v>
      </c>
      <c r="AN30" s="214">
        <v>6.7266556083999998</v>
      </c>
      <c r="AO30" s="214">
        <v>6.7636690496999998</v>
      </c>
      <c r="AP30" s="214">
        <v>6.8057086684000003</v>
      </c>
      <c r="AQ30" s="214">
        <v>6.8995446287000002</v>
      </c>
      <c r="AR30" s="214">
        <v>6.9241310949999999</v>
      </c>
      <c r="AS30" s="214">
        <v>7.0413179682000004</v>
      </c>
      <c r="AT30" s="214">
        <v>7.0894576340000004</v>
      </c>
      <c r="AU30" s="214">
        <v>6.9960538776999996</v>
      </c>
      <c r="AV30" s="214">
        <v>6.9923391036</v>
      </c>
      <c r="AW30" s="214">
        <v>6.9890600934</v>
      </c>
      <c r="AX30" s="214">
        <v>6.9019846439999997</v>
      </c>
      <c r="AY30" s="214">
        <v>6.9588509951999997</v>
      </c>
      <c r="AZ30" s="214">
        <v>7.0208116838999999</v>
      </c>
      <c r="BA30" s="214">
        <v>7.0903822288000002</v>
      </c>
      <c r="BB30" s="214">
        <v>6.95</v>
      </c>
      <c r="BC30" s="214">
        <v>7.06</v>
      </c>
      <c r="BD30" s="214">
        <v>7.0946429999999996</v>
      </c>
      <c r="BE30" s="214">
        <v>7.1661890000000001</v>
      </c>
      <c r="BF30" s="355">
        <v>7.2001419999999996</v>
      </c>
      <c r="BG30" s="355">
        <v>7.0757620000000001</v>
      </c>
      <c r="BH30" s="355">
        <v>7.1170460000000002</v>
      </c>
      <c r="BI30" s="355">
        <v>7.0947089999999999</v>
      </c>
      <c r="BJ30" s="355">
        <v>7.0137</v>
      </c>
      <c r="BK30" s="355">
        <v>7.0322459999999998</v>
      </c>
      <c r="BL30" s="355">
        <v>7.172174</v>
      </c>
      <c r="BM30" s="355">
        <v>7.2894509999999997</v>
      </c>
      <c r="BN30" s="355">
        <v>7.0619079999999999</v>
      </c>
      <c r="BO30" s="355">
        <v>7.1841400000000002</v>
      </c>
      <c r="BP30" s="355">
        <v>7.1997179999999998</v>
      </c>
      <c r="BQ30" s="355">
        <v>7.2409590000000001</v>
      </c>
      <c r="BR30" s="355">
        <v>7.290203</v>
      </c>
      <c r="BS30" s="355">
        <v>7.161899</v>
      </c>
      <c r="BT30" s="355">
        <v>7.2260260000000001</v>
      </c>
      <c r="BU30" s="355">
        <v>7.1894960000000001</v>
      </c>
      <c r="BV30" s="355">
        <v>7.1519209999999998</v>
      </c>
    </row>
    <row r="31" spans="1:74" ht="11.1" customHeight="1" x14ac:dyDescent="0.2">
      <c r="A31" s="119" t="s">
        <v>793</v>
      </c>
      <c r="B31" s="205" t="s">
        <v>572</v>
      </c>
      <c r="C31" s="214">
        <v>6.1979466400999996</v>
      </c>
      <c r="D31" s="214">
        <v>6.4388382100000001</v>
      </c>
      <c r="E31" s="214">
        <v>6.5219694008999998</v>
      </c>
      <c r="F31" s="214">
        <v>6.3669135862999999</v>
      </c>
      <c r="G31" s="214">
        <v>6.4441782818000002</v>
      </c>
      <c r="H31" s="214">
        <v>7.0674826712999996</v>
      </c>
      <c r="I31" s="214">
        <v>7.4539984270000001</v>
      </c>
      <c r="J31" s="214">
        <v>7.3194026744</v>
      </c>
      <c r="K31" s="214">
        <v>7.0239803860999999</v>
      </c>
      <c r="L31" s="214">
        <v>6.4202269100000002</v>
      </c>
      <c r="M31" s="214">
        <v>6.2671537556999999</v>
      </c>
      <c r="N31" s="214">
        <v>6.2938480361</v>
      </c>
      <c r="O31" s="214">
        <v>6.3333633878000004</v>
      </c>
      <c r="P31" s="214">
        <v>6.5242748702000002</v>
      </c>
      <c r="Q31" s="214">
        <v>6.7069234189999998</v>
      </c>
      <c r="R31" s="214">
        <v>6.5058863897999997</v>
      </c>
      <c r="S31" s="214">
        <v>6.5006920314999999</v>
      </c>
      <c r="T31" s="214">
        <v>7.0267149943999998</v>
      </c>
      <c r="U31" s="214">
        <v>7.4200828182</v>
      </c>
      <c r="V31" s="214">
        <v>7.5407078458000001</v>
      </c>
      <c r="W31" s="214">
        <v>7.1022454112000002</v>
      </c>
      <c r="X31" s="214">
        <v>6.4300927001000003</v>
      </c>
      <c r="Y31" s="214">
        <v>6.2378579615999996</v>
      </c>
      <c r="Z31" s="214">
        <v>6.2640803808000003</v>
      </c>
      <c r="AA31" s="214">
        <v>6.4082482671000003</v>
      </c>
      <c r="AB31" s="214">
        <v>6.5681987651</v>
      </c>
      <c r="AC31" s="214">
        <v>6.5950255680999996</v>
      </c>
      <c r="AD31" s="214">
        <v>6.5687874953999996</v>
      </c>
      <c r="AE31" s="214">
        <v>6.6324075041999997</v>
      </c>
      <c r="AF31" s="214">
        <v>7.4882771568999997</v>
      </c>
      <c r="AG31" s="214">
        <v>7.8136425715</v>
      </c>
      <c r="AH31" s="214">
        <v>7.5513780812000002</v>
      </c>
      <c r="AI31" s="214">
        <v>7.2049149169</v>
      </c>
      <c r="AJ31" s="214">
        <v>6.6677982202999999</v>
      </c>
      <c r="AK31" s="214">
        <v>6.4909570605000004</v>
      </c>
      <c r="AL31" s="214">
        <v>6.3537286127000003</v>
      </c>
      <c r="AM31" s="214">
        <v>6.5281249310999998</v>
      </c>
      <c r="AN31" s="214">
        <v>6.6145146486000002</v>
      </c>
      <c r="AO31" s="214">
        <v>6.8173954532999996</v>
      </c>
      <c r="AP31" s="214">
        <v>6.5143926152000002</v>
      </c>
      <c r="AQ31" s="214">
        <v>6.9155223638000001</v>
      </c>
      <c r="AR31" s="214">
        <v>7.8007453705999996</v>
      </c>
      <c r="AS31" s="214">
        <v>8.0235442799999994</v>
      </c>
      <c r="AT31" s="214">
        <v>7.9394371248000004</v>
      </c>
      <c r="AU31" s="214">
        <v>7.474801126</v>
      </c>
      <c r="AV31" s="214">
        <v>6.8060020074000001</v>
      </c>
      <c r="AW31" s="214">
        <v>6.6339622643</v>
      </c>
      <c r="AX31" s="214">
        <v>6.4728285259999998</v>
      </c>
      <c r="AY31" s="214">
        <v>6.8147879620999996</v>
      </c>
      <c r="AZ31" s="214">
        <v>6.8598794902</v>
      </c>
      <c r="BA31" s="214">
        <v>6.9852601516000004</v>
      </c>
      <c r="BB31" s="214">
        <v>7</v>
      </c>
      <c r="BC31" s="214">
        <v>7.08</v>
      </c>
      <c r="BD31" s="214">
        <v>7.9707350000000003</v>
      </c>
      <c r="BE31" s="214">
        <v>8.1479490000000006</v>
      </c>
      <c r="BF31" s="355">
        <v>8.0385190000000009</v>
      </c>
      <c r="BG31" s="355">
        <v>7.5631300000000001</v>
      </c>
      <c r="BH31" s="355">
        <v>6.8964590000000001</v>
      </c>
      <c r="BI31" s="355">
        <v>6.7116990000000003</v>
      </c>
      <c r="BJ31" s="355">
        <v>6.5537590000000003</v>
      </c>
      <c r="BK31" s="355">
        <v>6.9020010000000003</v>
      </c>
      <c r="BL31" s="355">
        <v>6.9774479999999999</v>
      </c>
      <c r="BM31" s="355">
        <v>7.1396069999999998</v>
      </c>
      <c r="BN31" s="355">
        <v>7.1074279999999996</v>
      </c>
      <c r="BO31" s="355">
        <v>7.2041779999999997</v>
      </c>
      <c r="BP31" s="355">
        <v>8.1016870000000001</v>
      </c>
      <c r="BQ31" s="355">
        <v>8.2612640000000006</v>
      </c>
      <c r="BR31" s="355">
        <v>8.156701</v>
      </c>
      <c r="BS31" s="355">
        <v>7.6731910000000001</v>
      </c>
      <c r="BT31" s="355">
        <v>7.0030590000000004</v>
      </c>
      <c r="BU31" s="355">
        <v>6.8077240000000003</v>
      </c>
      <c r="BV31" s="355">
        <v>6.6671180000000003</v>
      </c>
    </row>
    <row r="32" spans="1:74" ht="11.1" customHeight="1" x14ac:dyDescent="0.2">
      <c r="A32" s="119" t="s">
        <v>794</v>
      </c>
      <c r="B32" s="205" t="s">
        <v>573</v>
      </c>
      <c r="C32" s="214">
        <v>6.2911798523</v>
      </c>
      <c r="D32" s="214">
        <v>6.3967500655</v>
      </c>
      <c r="E32" s="214">
        <v>6.3807198578</v>
      </c>
      <c r="F32" s="214">
        <v>6.2941249842999998</v>
      </c>
      <c r="G32" s="214">
        <v>6.3664736344000001</v>
      </c>
      <c r="H32" s="214">
        <v>6.8112534724999998</v>
      </c>
      <c r="I32" s="214">
        <v>6.8799536871000004</v>
      </c>
      <c r="J32" s="214">
        <v>6.8565213788000001</v>
      </c>
      <c r="K32" s="214">
        <v>6.7495814552000004</v>
      </c>
      <c r="L32" s="214">
        <v>6.4802938655000002</v>
      </c>
      <c r="M32" s="214">
        <v>6.3996152332999996</v>
      </c>
      <c r="N32" s="214">
        <v>6.5545757327</v>
      </c>
      <c r="O32" s="214">
        <v>6.9953594823999996</v>
      </c>
      <c r="P32" s="214">
        <v>6.8066041140999998</v>
      </c>
      <c r="Q32" s="214">
        <v>6.6663431984999999</v>
      </c>
      <c r="R32" s="214">
        <v>6.5386280105000001</v>
      </c>
      <c r="S32" s="214">
        <v>6.5392883346000001</v>
      </c>
      <c r="T32" s="214">
        <v>6.9949577003999996</v>
      </c>
      <c r="U32" s="214">
        <v>7.1473036041000002</v>
      </c>
      <c r="V32" s="214">
        <v>7.0727811798999998</v>
      </c>
      <c r="W32" s="214">
        <v>6.6725398476000004</v>
      </c>
      <c r="X32" s="214">
        <v>6.6339561716000004</v>
      </c>
      <c r="Y32" s="214">
        <v>6.5083080317000004</v>
      </c>
      <c r="Z32" s="214">
        <v>6.3937738957999999</v>
      </c>
      <c r="AA32" s="214">
        <v>6.6016030552</v>
      </c>
      <c r="AB32" s="214">
        <v>6.7321302335000004</v>
      </c>
      <c r="AC32" s="214">
        <v>6.4246608301999997</v>
      </c>
      <c r="AD32" s="214">
        <v>6.3508394110999999</v>
      </c>
      <c r="AE32" s="214">
        <v>6.4964653970999997</v>
      </c>
      <c r="AF32" s="214">
        <v>6.4359163139</v>
      </c>
      <c r="AG32" s="214">
        <v>7.2829009309000003</v>
      </c>
      <c r="AH32" s="214">
        <v>6.9055903118000002</v>
      </c>
      <c r="AI32" s="214">
        <v>6.6708957541</v>
      </c>
      <c r="AJ32" s="214">
        <v>6.4546433051000003</v>
      </c>
      <c r="AK32" s="214">
        <v>6.1950186617999998</v>
      </c>
      <c r="AL32" s="214">
        <v>6.3248177181000003</v>
      </c>
      <c r="AM32" s="214">
        <v>6.3327644084000001</v>
      </c>
      <c r="AN32" s="214">
        <v>6.1652837241</v>
      </c>
      <c r="AO32" s="214">
        <v>5.9412531656000001</v>
      </c>
      <c r="AP32" s="214">
        <v>6.1789263092000004</v>
      </c>
      <c r="AQ32" s="214">
        <v>6.1852112460999997</v>
      </c>
      <c r="AR32" s="214">
        <v>6.6372096006000003</v>
      </c>
      <c r="AS32" s="214">
        <v>6.9626641601000001</v>
      </c>
      <c r="AT32" s="214">
        <v>6.6816784070999997</v>
      </c>
      <c r="AU32" s="214">
        <v>6.7050011574999999</v>
      </c>
      <c r="AV32" s="214">
        <v>6.3815552809999998</v>
      </c>
      <c r="AW32" s="214">
        <v>6.2137944656000004</v>
      </c>
      <c r="AX32" s="214">
        <v>6.3158744588999998</v>
      </c>
      <c r="AY32" s="214">
        <v>6.3094445075000003</v>
      </c>
      <c r="AZ32" s="214">
        <v>6.3775838587000004</v>
      </c>
      <c r="BA32" s="214">
        <v>6.3632235856000001</v>
      </c>
      <c r="BB32" s="214">
        <v>6.33</v>
      </c>
      <c r="BC32" s="214">
        <v>6.28</v>
      </c>
      <c r="BD32" s="214">
        <v>6.8848739999999999</v>
      </c>
      <c r="BE32" s="214">
        <v>7.2087630000000003</v>
      </c>
      <c r="BF32" s="355">
        <v>6.9734540000000003</v>
      </c>
      <c r="BG32" s="355">
        <v>6.9229810000000001</v>
      </c>
      <c r="BH32" s="355">
        <v>6.5982079999999996</v>
      </c>
      <c r="BI32" s="355">
        <v>6.4308909999999999</v>
      </c>
      <c r="BJ32" s="355">
        <v>6.5277880000000001</v>
      </c>
      <c r="BK32" s="355">
        <v>6.3797829999999998</v>
      </c>
      <c r="BL32" s="355">
        <v>6.6317000000000004</v>
      </c>
      <c r="BM32" s="355">
        <v>6.7564349999999997</v>
      </c>
      <c r="BN32" s="355">
        <v>6.550065</v>
      </c>
      <c r="BO32" s="355">
        <v>6.5121390000000003</v>
      </c>
      <c r="BP32" s="355">
        <v>7.022888</v>
      </c>
      <c r="BQ32" s="355">
        <v>7.2527340000000002</v>
      </c>
      <c r="BR32" s="355">
        <v>7.1276000000000002</v>
      </c>
      <c r="BS32" s="355">
        <v>7.0710129999999998</v>
      </c>
      <c r="BT32" s="355">
        <v>6.7594279999999998</v>
      </c>
      <c r="BU32" s="355">
        <v>6.5729499999999996</v>
      </c>
      <c r="BV32" s="355">
        <v>6.7283619999999997</v>
      </c>
    </row>
    <row r="33" spans="1:74" ht="11.1" customHeight="1" x14ac:dyDescent="0.2">
      <c r="A33" s="119" t="s">
        <v>795</v>
      </c>
      <c r="B33" s="205" t="s">
        <v>574</v>
      </c>
      <c r="C33" s="214">
        <v>5.6765708194000002</v>
      </c>
      <c r="D33" s="214">
        <v>5.7161779555000001</v>
      </c>
      <c r="E33" s="214">
        <v>5.6624684255000002</v>
      </c>
      <c r="F33" s="214">
        <v>5.4704612514999997</v>
      </c>
      <c r="G33" s="214">
        <v>5.6752876032000001</v>
      </c>
      <c r="H33" s="214">
        <v>6.6943248866999996</v>
      </c>
      <c r="I33" s="214">
        <v>6.6858732816000002</v>
      </c>
      <c r="J33" s="214">
        <v>6.6734361965</v>
      </c>
      <c r="K33" s="214">
        <v>6.6298681967000004</v>
      </c>
      <c r="L33" s="214">
        <v>5.6641470553</v>
      </c>
      <c r="M33" s="214">
        <v>5.5308466433000003</v>
      </c>
      <c r="N33" s="214">
        <v>5.7974754314999997</v>
      </c>
      <c r="O33" s="214">
        <v>6.1659359808999996</v>
      </c>
      <c r="P33" s="214">
        <v>6.0658706526000001</v>
      </c>
      <c r="Q33" s="214">
        <v>6.0098558647000004</v>
      </c>
      <c r="R33" s="214">
        <v>5.7477476398</v>
      </c>
      <c r="S33" s="214">
        <v>5.9042534259000004</v>
      </c>
      <c r="T33" s="214">
        <v>6.7497835665999997</v>
      </c>
      <c r="U33" s="214">
        <v>6.8374763732000003</v>
      </c>
      <c r="V33" s="214">
        <v>6.7220490495999998</v>
      </c>
      <c r="W33" s="214">
        <v>6.4877006679999996</v>
      </c>
      <c r="X33" s="214">
        <v>5.6646143336000003</v>
      </c>
      <c r="Y33" s="214">
        <v>5.6089711087999996</v>
      </c>
      <c r="Z33" s="214">
        <v>5.5209326665000003</v>
      </c>
      <c r="AA33" s="214">
        <v>5.6556197627999998</v>
      </c>
      <c r="AB33" s="214">
        <v>5.9869274321999999</v>
      </c>
      <c r="AC33" s="214">
        <v>5.5967576822999998</v>
      </c>
      <c r="AD33" s="214">
        <v>5.5769124386</v>
      </c>
      <c r="AE33" s="214">
        <v>5.7913854893999996</v>
      </c>
      <c r="AF33" s="214">
        <v>6.3694493823</v>
      </c>
      <c r="AG33" s="214">
        <v>6.5552883197999998</v>
      </c>
      <c r="AH33" s="214">
        <v>6.4784855037</v>
      </c>
      <c r="AI33" s="214">
        <v>6.5433050014000003</v>
      </c>
      <c r="AJ33" s="214">
        <v>5.8291583948000003</v>
      </c>
      <c r="AK33" s="214">
        <v>5.6988225577999998</v>
      </c>
      <c r="AL33" s="214">
        <v>5.6103704029000001</v>
      </c>
      <c r="AM33" s="214">
        <v>5.5376796385000002</v>
      </c>
      <c r="AN33" s="214">
        <v>5.3638296605000004</v>
      </c>
      <c r="AO33" s="214">
        <v>5.4586505336000002</v>
      </c>
      <c r="AP33" s="214">
        <v>5.5586935049999999</v>
      </c>
      <c r="AQ33" s="214">
        <v>5.5368620594999998</v>
      </c>
      <c r="AR33" s="214">
        <v>6.0582521356000001</v>
      </c>
      <c r="AS33" s="214">
        <v>6.2046693074999997</v>
      </c>
      <c r="AT33" s="214">
        <v>6.1083964372999997</v>
      </c>
      <c r="AU33" s="214">
        <v>6.1142778385999996</v>
      </c>
      <c r="AV33" s="214">
        <v>5.9981806618000002</v>
      </c>
      <c r="AW33" s="214">
        <v>5.8520418650000003</v>
      </c>
      <c r="AX33" s="214">
        <v>6.1285476619999999</v>
      </c>
      <c r="AY33" s="214">
        <v>5.8640653674000003</v>
      </c>
      <c r="AZ33" s="214">
        <v>5.9467084389</v>
      </c>
      <c r="BA33" s="214">
        <v>5.9326383615999996</v>
      </c>
      <c r="BB33" s="214">
        <v>5.86</v>
      </c>
      <c r="BC33" s="214">
        <v>5.87</v>
      </c>
      <c r="BD33" s="214">
        <v>6.5239510000000003</v>
      </c>
      <c r="BE33" s="214">
        <v>6.6477300000000001</v>
      </c>
      <c r="BF33" s="355">
        <v>6.5916959999999998</v>
      </c>
      <c r="BG33" s="355">
        <v>6.4456550000000004</v>
      </c>
      <c r="BH33" s="355">
        <v>6.3290199999999999</v>
      </c>
      <c r="BI33" s="355">
        <v>6.1152249999999997</v>
      </c>
      <c r="BJ33" s="355">
        <v>6.3814409999999997</v>
      </c>
      <c r="BK33" s="355">
        <v>6.0090050000000002</v>
      </c>
      <c r="BL33" s="355">
        <v>6.2238800000000003</v>
      </c>
      <c r="BM33" s="355">
        <v>6.2669389999999998</v>
      </c>
      <c r="BN33" s="355">
        <v>6.0451100000000002</v>
      </c>
      <c r="BO33" s="355">
        <v>6.0958139999999998</v>
      </c>
      <c r="BP33" s="355">
        <v>6.7651089999999998</v>
      </c>
      <c r="BQ33" s="355">
        <v>6.8370879999999996</v>
      </c>
      <c r="BR33" s="355">
        <v>6.7845120000000003</v>
      </c>
      <c r="BS33" s="355">
        <v>6.6281439999999998</v>
      </c>
      <c r="BT33" s="355">
        <v>6.5350770000000002</v>
      </c>
      <c r="BU33" s="355">
        <v>6.2908419999999996</v>
      </c>
      <c r="BV33" s="355">
        <v>6.6386880000000001</v>
      </c>
    </row>
    <row r="34" spans="1:74" ht="11.1" customHeight="1" x14ac:dyDescent="0.2">
      <c r="A34" s="119" t="s">
        <v>796</v>
      </c>
      <c r="B34" s="205" t="s">
        <v>575</v>
      </c>
      <c r="C34" s="214">
        <v>5.4756068351999998</v>
      </c>
      <c r="D34" s="214">
        <v>5.5899044752</v>
      </c>
      <c r="E34" s="214">
        <v>5.6217163213000001</v>
      </c>
      <c r="F34" s="214">
        <v>5.6268258613000004</v>
      </c>
      <c r="G34" s="214">
        <v>5.7908432634000002</v>
      </c>
      <c r="H34" s="214">
        <v>6.1024270871999997</v>
      </c>
      <c r="I34" s="214">
        <v>6.1940967570999996</v>
      </c>
      <c r="J34" s="214">
        <v>6.1817475540000002</v>
      </c>
      <c r="K34" s="214">
        <v>6.0398479777</v>
      </c>
      <c r="L34" s="214">
        <v>5.7302845204999997</v>
      </c>
      <c r="M34" s="214">
        <v>5.6256353395999996</v>
      </c>
      <c r="N34" s="214">
        <v>5.7212458841</v>
      </c>
      <c r="O34" s="214">
        <v>5.6944395930000002</v>
      </c>
      <c r="P34" s="214">
        <v>6.0641686354999997</v>
      </c>
      <c r="Q34" s="214">
        <v>5.9638639672</v>
      </c>
      <c r="R34" s="214">
        <v>5.9523563401999997</v>
      </c>
      <c r="S34" s="214">
        <v>5.9159064683000002</v>
      </c>
      <c r="T34" s="214">
        <v>6.3769394527000003</v>
      </c>
      <c r="U34" s="214">
        <v>6.5776159755999997</v>
      </c>
      <c r="V34" s="214">
        <v>6.3970765616999996</v>
      </c>
      <c r="W34" s="214">
        <v>6.2291351545999998</v>
      </c>
      <c r="X34" s="214">
        <v>6.0623536638999997</v>
      </c>
      <c r="Y34" s="214">
        <v>5.7857922574999998</v>
      </c>
      <c r="Z34" s="214">
        <v>6.0287045236000001</v>
      </c>
      <c r="AA34" s="214">
        <v>5.7510209204000002</v>
      </c>
      <c r="AB34" s="214">
        <v>5.7109084619999999</v>
      </c>
      <c r="AC34" s="214">
        <v>5.6659387614999996</v>
      </c>
      <c r="AD34" s="214">
        <v>5.4756268079000003</v>
      </c>
      <c r="AE34" s="214">
        <v>5.5881751057000004</v>
      </c>
      <c r="AF34" s="214">
        <v>5.6428616613000004</v>
      </c>
      <c r="AG34" s="214">
        <v>5.7498572283999998</v>
      </c>
      <c r="AH34" s="214">
        <v>5.8712929399</v>
      </c>
      <c r="AI34" s="214">
        <v>5.6968881978999999</v>
      </c>
      <c r="AJ34" s="214">
        <v>5.4138279970000003</v>
      </c>
      <c r="AK34" s="214">
        <v>5.2685972927</v>
      </c>
      <c r="AL34" s="214">
        <v>5.2134898688</v>
      </c>
      <c r="AM34" s="214">
        <v>5.0247938871000004</v>
      </c>
      <c r="AN34" s="214">
        <v>4.9569163939000003</v>
      </c>
      <c r="AO34" s="214">
        <v>5.2018209281000001</v>
      </c>
      <c r="AP34" s="214">
        <v>4.8292418571000004</v>
      </c>
      <c r="AQ34" s="214">
        <v>5.0265823126000004</v>
      </c>
      <c r="AR34" s="214">
        <v>5.2312474818999997</v>
      </c>
      <c r="AS34" s="214">
        <v>5.3789147427000001</v>
      </c>
      <c r="AT34" s="214">
        <v>5.4065927880000002</v>
      </c>
      <c r="AU34" s="214">
        <v>5.5241476998000003</v>
      </c>
      <c r="AV34" s="214">
        <v>5.3333611905999998</v>
      </c>
      <c r="AW34" s="214">
        <v>5.2346313553000003</v>
      </c>
      <c r="AX34" s="214">
        <v>5.4010189856000004</v>
      </c>
      <c r="AY34" s="214">
        <v>5.1186145635000004</v>
      </c>
      <c r="AZ34" s="214">
        <v>5.2633497908000004</v>
      </c>
      <c r="BA34" s="214">
        <v>5.4358349151000001</v>
      </c>
      <c r="BB34" s="214">
        <v>5.36</v>
      </c>
      <c r="BC34" s="214">
        <v>5.58</v>
      </c>
      <c r="BD34" s="214">
        <v>5.9108090000000004</v>
      </c>
      <c r="BE34" s="214">
        <v>6.117254</v>
      </c>
      <c r="BF34" s="355">
        <v>6.3045710000000001</v>
      </c>
      <c r="BG34" s="355">
        <v>6.2987080000000004</v>
      </c>
      <c r="BH34" s="355">
        <v>6.1218130000000004</v>
      </c>
      <c r="BI34" s="355">
        <v>5.969309</v>
      </c>
      <c r="BJ34" s="355">
        <v>6.0226090000000001</v>
      </c>
      <c r="BK34" s="355">
        <v>5.4093289999999996</v>
      </c>
      <c r="BL34" s="355">
        <v>5.7082870000000003</v>
      </c>
      <c r="BM34" s="355">
        <v>5.9551049999999996</v>
      </c>
      <c r="BN34" s="355">
        <v>5.7446830000000002</v>
      </c>
      <c r="BO34" s="355">
        <v>5.9390929999999997</v>
      </c>
      <c r="BP34" s="355">
        <v>6.2781779999999996</v>
      </c>
      <c r="BQ34" s="355">
        <v>6.4491800000000001</v>
      </c>
      <c r="BR34" s="355">
        <v>6.6595250000000004</v>
      </c>
      <c r="BS34" s="355">
        <v>6.6359370000000002</v>
      </c>
      <c r="BT34" s="355">
        <v>6.4920150000000003</v>
      </c>
      <c r="BU34" s="355">
        <v>6.3041049999999998</v>
      </c>
      <c r="BV34" s="355">
        <v>6.4301180000000002</v>
      </c>
    </row>
    <row r="35" spans="1:74" s="120" customFormat="1" ht="11.1" customHeight="1" x14ac:dyDescent="0.2">
      <c r="A35" s="119" t="s">
        <v>797</v>
      </c>
      <c r="B35" s="205" t="s">
        <v>576</v>
      </c>
      <c r="C35" s="214">
        <v>5.7569657386999999</v>
      </c>
      <c r="D35" s="214">
        <v>5.9921275199000004</v>
      </c>
      <c r="E35" s="214">
        <v>5.9780691740999998</v>
      </c>
      <c r="F35" s="214">
        <v>6.0340252920999999</v>
      </c>
      <c r="G35" s="214">
        <v>6.2694094657999999</v>
      </c>
      <c r="H35" s="214">
        <v>6.9762746937999998</v>
      </c>
      <c r="I35" s="214">
        <v>7.2535066252</v>
      </c>
      <c r="J35" s="214">
        <v>7.2631182766000002</v>
      </c>
      <c r="K35" s="214">
        <v>7.0591954758000002</v>
      </c>
      <c r="L35" s="214">
        <v>6.6290939872000001</v>
      </c>
      <c r="M35" s="214">
        <v>5.9383362063999998</v>
      </c>
      <c r="N35" s="214">
        <v>6.0905223615999997</v>
      </c>
      <c r="O35" s="214">
        <v>6.0613179305999996</v>
      </c>
      <c r="P35" s="214">
        <v>6.256016593</v>
      </c>
      <c r="Q35" s="214">
        <v>6.3312378412000001</v>
      </c>
      <c r="R35" s="214">
        <v>6.3139319316</v>
      </c>
      <c r="S35" s="214">
        <v>6.5519837129000003</v>
      </c>
      <c r="T35" s="214">
        <v>7.1555243320999997</v>
      </c>
      <c r="U35" s="214">
        <v>7.5452007675999999</v>
      </c>
      <c r="V35" s="214">
        <v>7.3099171137000001</v>
      </c>
      <c r="W35" s="214">
        <v>7.2439542384999998</v>
      </c>
      <c r="X35" s="214">
        <v>6.8098044440000001</v>
      </c>
      <c r="Y35" s="214">
        <v>5.9723374692000002</v>
      </c>
      <c r="Z35" s="214">
        <v>6.1065660847999998</v>
      </c>
      <c r="AA35" s="214">
        <v>6.1055820460000003</v>
      </c>
      <c r="AB35" s="214">
        <v>6.2526322966999999</v>
      </c>
      <c r="AC35" s="214">
        <v>6.3613808435000001</v>
      </c>
      <c r="AD35" s="214">
        <v>6.3842104965999997</v>
      </c>
      <c r="AE35" s="214">
        <v>6.6260694297000002</v>
      </c>
      <c r="AF35" s="214">
        <v>7.0681810096</v>
      </c>
      <c r="AG35" s="214">
        <v>7.4082426298000001</v>
      </c>
      <c r="AH35" s="214">
        <v>7.2269500265</v>
      </c>
      <c r="AI35" s="214">
        <v>7.0791671391</v>
      </c>
      <c r="AJ35" s="214">
        <v>6.4048750846000004</v>
      </c>
      <c r="AK35" s="214">
        <v>5.9569378324000004</v>
      </c>
      <c r="AL35" s="214">
        <v>5.8184458996000004</v>
      </c>
      <c r="AM35" s="214">
        <v>5.7678072713999997</v>
      </c>
      <c r="AN35" s="214">
        <v>5.8554533105999997</v>
      </c>
      <c r="AO35" s="214">
        <v>5.8694139379000001</v>
      </c>
      <c r="AP35" s="214">
        <v>5.9318052254999998</v>
      </c>
      <c r="AQ35" s="214">
        <v>6.0788504353999997</v>
      </c>
      <c r="AR35" s="214">
        <v>6.7855655156000001</v>
      </c>
      <c r="AS35" s="214">
        <v>7.1093657070000003</v>
      </c>
      <c r="AT35" s="214">
        <v>7.0396682863000004</v>
      </c>
      <c r="AU35" s="214">
        <v>6.8594246886999999</v>
      </c>
      <c r="AV35" s="214">
        <v>6.4855532216</v>
      </c>
      <c r="AW35" s="214">
        <v>5.7384841870000001</v>
      </c>
      <c r="AX35" s="214">
        <v>5.9807774994000003</v>
      </c>
      <c r="AY35" s="214">
        <v>5.9612632661999996</v>
      </c>
      <c r="AZ35" s="214">
        <v>6.0899117691000004</v>
      </c>
      <c r="BA35" s="214">
        <v>6.1937461267999998</v>
      </c>
      <c r="BB35" s="214">
        <v>6.02</v>
      </c>
      <c r="BC35" s="214">
        <v>6.44</v>
      </c>
      <c r="BD35" s="214">
        <v>7.2138439999999999</v>
      </c>
      <c r="BE35" s="214">
        <v>7.5683860000000003</v>
      </c>
      <c r="BF35" s="355">
        <v>7.5039400000000001</v>
      </c>
      <c r="BG35" s="355">
        <v>7.2636039999999999</v>
      </c>
      <c r="BH35" s="355">
        <v>6.8414159999999997</v>
      </c>
      <c r="BI35" s="355">
        <v>6.0247390000000003</v>
      </c>
      <c r="BJ35" s="355">
        <v>6.2597769999999997</v>
      </c>
      <c r="BK35" s="355">
        <v>6.236027</v>
      </c>
      <c r="BL35" s="355">
        <v>6.3620869999999998</v>
      </c>
      <c r="BM35" s="355">
        <v>6.4628389999999998</v>
      </c>
      <c r="BN35" s="355">
        <v>6.2581990000000003</v>
      </c>
      <c r="BO35" s="355">
        <v>6.6865019999999999</v>
      </c>
      <c r="BP35" s="355">
        <v>7.476483</v>
      </c>
      <c r="BQ35" s="355">
        <v>7.8316920000000003</v>
      </c>
      <c r="BR35" s="355">
        <v>7.7608769999999998</v>
      </c>
      <c r="BS35" s="355">
        <v>7.506748</v>
      </c>
      <c r="BT35" s="355">
        <v>7.0695740000000002</v>
      </c>
      <c r="BU35" s="355">
        <v>6.2210210000000004</v>
      </c>
      <c r="BV35" s="355">
        <v>6.4669119999999998</v>
      </c>
    </row>
    <row r="36" spans="1:74" s="120" customFormat="1" ht="11.1" customHeight="1" x14ac:dyDescent="0.2">
      <c r="A36" s="119" t="s">
        <v>798</v>
      </c>
      <c r="B36" s="207" t="s">
        <v>577</v>
      </c>
      <c r="C36" s="214">
        <v>7.2864690945000001</v>
      </c>
      <c r="D36" s="214">
        <v>7.6529778754000004</v>
      </c>
      <c r="E36" s="214">
        <v>7.6008633171</v>
      </c>
      <c r="F36" s="214">
        <v>7.7888578589000002</v>
      </c>
      <c r="G36" s="214">
        <v>8.2912449579</v>
      </c>
      <c r="H36" s="214">
        <v>9.4363693486999995</v>
      </c>
      <c r="I36" s="214">
        <v>9.7313773925000007</v>
      </c>
      <c r="J36" s="214">
        <v>9.5395062180999997</v>
      </c>
      <c r="K36" s="214">
        <v>9.5581801042999999</v>
      </c>
      <c r="L36" s="214">
        <v>9.3445731196999997</v>
      </c>
      <c r="M36" s="214">
        <v>8.7440721935999992</v>
      </c>
      <c r="N36" s="214">
        <v>7.5632187736000001</v>
      </c>
      <c r="O36" s="214">
        <v>7.7369845351000004</v>
      </c>
      <c r="P36" s="214">
        <v>8.0445712992999994</v>
      </c>
      <c r="Q36" s="214">
        <v>7.8668393795</v>
      </c>
      <c r="R36" s="214">
        <v>7.9245334640999996</v>
      </c>
      <c r="S36" s="214">
        <v>8.4245171115000002</v>
      </c>
      <c r="T36" s="214">
        <v>9.6751134264999994</v>
      </c>
      <c r="U36" s="214">
        <v>10.326406935</v>
      </c>
      <c r="V36" s="214">
        <v>10.174005003</v>
      </c>
      <c r="W36" s="214">
        <v>10.372971471</v>
      </c>
      <c r="X36" s="214">
        <v>10.227374694</v>
      </c>
      <c r="Y36" s="214">
        <v>9.0796407169000002</v>
      </c>
      <c r="Z36" s="214">
        <v>8.0376436100999999</v>
      </c>
      <c r="AA36" s="214">
        <v>7.7288201042000004</v>
      </c>
      <c r="AB36" s="214">
        <v>7.9269008998999997</v>
      </c>
      <c r="AC36" s="214">
        <v>7.8971649236000001</v>
      </c>
      <c r="AD36" s="214">
        <v>7.9352571658000004</v>
      </c>
      <c r="AE36" s="214">
        <v>8.5599645578000008</v>
      </c>
      <c r="AF36" s="214">
        <v>9.7654559225999993</v>
      </c>
      <c r="AG36" s="214">
        <v>10.429158824</v>
      </c>
      <c r="AH36" s="214">
        <v>10.111332064000001</v>
      </c>
      <c r="AI36" s="214">
        <v>10.223876978</v>
      </c>
      <c r="AJ36" s="214">
        <v>10.057718999</v>
      </c>
      <c r="AK36" s="214">
        <v>8.9872185699999996</v>
      </c>
      <c r="AL36" s="214">
        <v>7.9239208297000001</v>
      </c>
      <c r="AM36" s="214">
        <v>7.8732802399999997</v>
      </c>
      <c r="AN36" s="214">
        <v>7.9788395883999996</v>
      </c>
      <c r="AO36" s="214">
        <v>8.1069164914999998</v>
      </c>
      <c r="AP36" s="214">
        <v>8.2494474121000003</v>
      </c>
      <c r="AQ36" s="214">
        <v>8.7607038422999999</v>
      </c>
      <c r="AR36" s="214">
        <v>10.129027563999999</v>
      </c>
      <c r="AS36" s="214">
        <v>10.509414678000001</v>
      </c>
      <c r="AT36" s="214">
        <v>10.604092143000001</v>
      </c>
      <c r="AU36" s="214">
        <v>10.512679377</v>
      </c>
      <c r="AV36" s="214">
        <v>8.4458385238999991</v>
      </c>
      <c r="AW36" s="214">
        <v>9.2208900325999998</v>
      </c>
      <c r="AX36" s="214">
        <v>8.3021843537999995</v>
      </c>
      <c r="AY36" s="214">
        <v>8.1358245266000004</v>
      </c>
      <c r="AZ36" s="214">
        <v>8.1930166479000004</v>
      </c>
      <c r="BA36" s="214">
        <v>8.3968279021000001</v>
      </c>
      <c r="BB36" s="214">
        <v>7.79</v>
      </c>
      <c r="BC36" s="214">
        <v>9.11</v>
      </c>
      <c r="BD36" s="214">
        <v>10.32485</v>
      </c>
      <c r="BE36" s="214">
        <v>10.601789999999999</v>
      </c>
      <c r="BF36" s="355">
        <v>10.96658</v>
      </c>
      <c r="BG36" s="355">
        <v>10.825390000000001</v>
      </c>
      <c r="BH36" s="355">
        <v>8.3395550000000007</v>
      </c>
      <c r="BI36" s="355">
        <v>9.2583699999999993</v>
      </c>
      <c r="BJ36" s="355">
        <v>8.2707499999999996</v>
      </c>
      <c r="BK36" s="355">
        <v>8.1213049999999996</v>
      </c>
      <c r="BL36" s="355">
        <v>8.1444179999999999</v>
      </c>
      <c r="BM36" s="355">
        <v>8.1726740000000007</v>
      </c>
      <c r="BN36" s="355">
        <v>7.5917870000000001</v>
      </c>
      <c r="BO36" s="355">
        <v>8.8225700000000007</v>
      </c>
      <c r="BP36" s="355">
        <v>10.723789999999999</v>
      </c>
      <c r="BQ36" s="355">
        <v>10.990489999999999</v>
      </c>
      <c r="BR36" s="355">
        <v>11.03716</v>
      </c>
      <c r="BS36" s="355">
        <v>10.89259</v>
      </c>
      <c r="BT36" s="355">
        <v>8.3675850000000001</v>
      </c>
      <c r="BU36" s="355">
        <v>9.2955330000000007</v>
      </c>
      <c r="BV36" s="355">
        <v>8.2796459999999996</v>
      </c>
    </row>
    <row r="37" spans="1:74" s="120" customFormat="1" ht="11.1" customHeight="1" x14ac:dyDescent="0.2">
      <c r="A37" s="119" t="s">
        <v>799</v>
      </c>
      <c r="B37" s="207" t="s">
        <v>551</v>
      </c>
      <c r="C37" s="214">
        <v>6.5</v>
      </c>
      <c r="D37" s="214">
        <v>6.66</v>
      </c>
      <c r="E37" s="214">
        <v>6.64</v>
      </c>
      <c r="F37" s="214">
        <v>6.58</v>
      </c>
      <c r="G37" s="214">
        <v>6.75</v>
      </c>
      <c r="H37" s="214">
        <v>7.25</v>
      </c>
      <c r="I37" s="214">
        <v>7.45</v>
      </c>
      <c r="J37" s="214">
        <v>7.37</v>
      </c>
      <c r="K37" s="214">
        <v>7.22</v>
      </c>
      <c r="L37" s="214">
        <v>6.87</v>
      </c>
      <c r="M37" s="214">
        <v>6.65</v>
      </c>
      <c r="N37" s="214">
        <v>6.66</v>
      </c>
      <c r="O37" s="214">
        <v>6.98</v>
      </c>
      <c r="P37" s="214">
        <v>7.12</v>
      </c>
      <c r="Q37" s="214">
        <v>6.99</v>
      </c>
      <c r="R37" s="214">
        <v>6.77</v>
      </c>
      <c r="S37" s="214">
        <v>6.83</v>
      </c>
      <c r="T37" s="214">
        <v>7.39</v>
      </c>
      <c r="U37" s="214">
        <v>7.62</v>
      </c>
      <c r="V37" s="214">
        <v>7.51</v>
      </c>
      <c r="W37" s="214">
        <v>7.37</v>
      </c>
      <c r="X37" s="214">
        <v>7.07</v>
      </c>
      <c r="Y37" s="214">
        <v>6.75</v>
      </c>
      <c r="Z37" s="214">
        <v>6.7</v>
      </c>
      <c r="AA37" s="214">
        <v>6.67</v>
      </c>
      <c r="AB37" s="214">
        <v>6.88</v>
      </c>
      <c r="AC37" s="214">
        <v>6.83</v>
      </c>
      <c r="AD37" s="214">
        <v>6.61</v>
      </c>
      <c r="AE37" s="214">
        <v>6.74</v>
      </c>
      <c r="AF37" s="214">
        <v>7.11</v>
      </c>
      <c r="AG37" s="214">
        <v>7.45</v>
      </c>
      <c r="AH37" s="214">
        <v>7.35</v>
      </c>
      <c r="AI37" s="214">
        <v>7.21</v>
      </c>
      <c r="AJ37" s="214">
        <v>6.88</v>
      </c>
      <c r="AK37" s="214">
        <v>6.61</v>
      </c>
      <c r="AL37" s="214">
        <v>6.45</v>
      </c>
      <c r="AM37" s="214">
        <v>6.4</v>
      </c>
      <c r="AN37" s="214">
        <v>6.39</v>
      </c>
      <c r="AO37" s="214">
        <v>6.47</v>
      </c>
      <c r="AP37" s="214">
        <v>6.4</v>
      </c>
      <c r="AQ37" s="214">
        <v>6.56</v>
      </c>
      <c r="AR37" s="214">
        <v>7.03</v>
      </c>
      <c r="AS37" s="214">
        <v>7.23</v>
      </c>
      <c r="AT37" s="214">
        <v>7.23</v>
      </c>
      <c r="AU37" s="214">
        <v>7.15</v>
      </c>
      <c r="AV37" s="214">
        <v>6.72</v>
      </c>
      <c r="AW37" s="214">
        <v>6.66</v>
      </c>
      <c r="AX37" s="214">
        <v>6.63</v>
      </c>
      <c r="AY37" s="214">
        <v>6.57</v>
      </c>
      <c r="AZ37" s="214">
        <v>6.63</v>
      </c>
      <c r="BA37" s="214">
        <v>6.74</v>
      </c>
      <c r="BB37" s="214">
        <v>6.6</v>
      </c>
      <c r="BC37" s="214">
        <v>6.81</v>
      </c>
      <c r="BD37" s="214">
        <v>7.3332360000000003</v>
      </c>
      <c r="BE37" s="214">
        <v>7.5511150000000002</v>
      </c>
      <c r="BF37" s="355">
        <v>7.590204</v>
      </c>
      <c r="BG37" s="355">
        <v>7.4470090000000004</v>
      </c>
      <c r="BH37" s="355">
        <v>7.0000809999999998</v>
      </c>
      <c r="BI37" s="355">
        <v>6.9286789999999998</v>
      </c>
      <c r="BJ37" s="355">
        <v>6.8674049999999998</v>
      </c>
      <c r="BK37" s="355">
        <v>6.7162220000000001</v>
      </c>
      <c r="BL37" s="355">
        <v>6.8729019999999998</v>
      </c>
      <c r="BM37" s="355">
        <v>7.0052019999999997</v>
      </c>
      <c r="BN37" s="355">
        <v>6.778626</v>
      </c>
      <c r="BO37" s="355">
        <v>6.9902009999999999</v>
      </c>
      <c r="BP37" s="355">
        <v>7.5759049999999997</v>
      </c>
      <c r="BQ37" s="355">
        <v>7.7287720000000002</v>
      </c>
      <c r="BR37" s="355">
        <v>7.7732219999999996</v>
      </c>
      <c r="BS37" s="355">
        <v>7.6207219999999998</v>
      </c>
      <c r="BT37" s="355">
        <v>7.1821190000000001</v>
      </c>
      <c r="BU37" s="355">
        <v>7.0914299999999999</v>
      </c>
      <c r="BV37" s="355">
        <v>7.0690150000000003</v>
      </c>
    </row>
    <row r="38" spans="1:74" ht="11.1" customHeight="1" x14ac:dyDescent="0.2">
      <c r="A38" s="119"/>
      <c r="B38" s="122" t="s">
        <v>260</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0"/>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203</v>
      </c>
      <c r="B39" s="205" t="s">
        <v>570</v>
      </c>
      <c r="C39" s="261">
        <v>14.038245013999999</v>
      </c>
      <c r="D39" s="261">
        <v>14.720640523</v>
      </c>
      <c r="E39" s="261">
        <v>14.489417123000001</v>
      </c>
      <c r="F39" s="261">
        <v>14.008896538</v>
      </c>
      <c r="G39" s="261">
        <v>14.108057734000001</v>
      </c>
      <c r="H39" s="261">
        <v>14.358731737999999</v>
      </c>
      <c r="I39" s="261">
        <v>14.324321746000001</v>
      </c>
      <c r="J39" s="261">
        <v>14.48199623</v>
      </c>
      <c r="K39" s="261">
        <v>14.443474535</v>
      </c>
      <c r="L39" s="261">
        <v>14.096896385999999</v>
      </c>
      <c r="M39" s="261">
        <v>14.388102336999999</v>
      </c>
      <c r="N39" s="261">
        <v>16.011616257</v>
      </c>
      <c r="O39" s="261">
        <v>15.794403635</v>
      </c>
      <c r="P39" s="261">
        <v>16.341673528000001</v>
      </c>
      <c r="Q39" s="261">
        <v>16.022700179000001</v>
      </c>
      <c r="R39" s="261">
        <v>15.426461421999999</v>
      </c>
      <c r="S39" s="261">
        <v>14.994940759</v>
      </c>
      <c r="T39" s="261">
        <v>15.069678379999999</v>
      </c>
      <c r="U39" s="261">
        <v>15.092686592</v>
      </c>
      <c r="V39" s="261">
        <v>15.459114288</v>
      </c>
      <c r="W39" s="261">
        <v>15.11726498</v>
      </c>
      <c r="X39" s="261">
        <v>14.782793755</v>
      </c>
      <c r="Y39" s="261">
        <v>14.965949367</v>
      </c>
      <c r="Z39" s="261">
        <v>16.142932056999999</v>
      </c>
      <c r="AA39" s="261">
        <v>17.340830916000002</v>
      </c>
      <c r="AB39" s="261">
        <v>18.312635122</v>
      </c>
      <c r="AC39" s="261">
        <v>17.997268972000001</v>
      </c>
      <c r="AD39" s="261">
        <v>17.002186130999998</v>
      </c>
      <c r="AE39" s="261">
        <v>16.423230061000002</v>
      </c>
      <c r="AF39" s="261">
        <v>16.166327625000001</v>
      </c>
      <c r="AG39" s="261">
        <v>15.771609995</v>
      </c>
      <c r="AH39" s="261">
        <v>15.794660416999999</v>
      </c>
      <c r="AI39" s="261">
        <v>15.994561035</v>
      </c>
      <c r="AJ39" s="261">
        <v>15.702529402</v>
      </c>
      <c r="AK39" s="261">
        <v>15.605887904999999</v>
      </c>
      <c r="AL39" s="261">
        <v>15.958031088</v>
      </c>
      <c r="AM39" s="261">
        <v>16.208137915999998</v>
      </c>
      <c r="AN39" s="261">
        <v>16.617594398000001</v>
      </c>
      <c r="AO39" s="261">
        <v>16.416931226999999</v>
      </c>
      <c r="AP39" s="261">
        <v>16.398694927000001</v>
      </c>
      <c r="AQ39" s="261">
        <v>15.867107238999999</v>
      </c>
      <c r="AR39" s="261">
        <v>15.956098423</v>
      </c>
      <c r="AS39" s="261">
        <v>16.003514041999999</v>
      </c>
      <c r="AT39" s="261">
        <v>16.053456034</v>
      </c>
      <c r="AU39" s="261">
        <v>16.356274346999999</v>
      </c>
      <c r="AV39" s="261">
        <v>15.905132882</v>
      </c>
      <c r="AW39" s="261">
        <v>15.888642527</v>
      </c>
      <c r="AX39" s="261">
        <v>15.844393419999999</v>
      </c>
      <c r="AY39" s="261">
        <v>16.334549383999999</v>
      </c>
      <c r="AZ39" s="261">
        <v>16.518212998999999</v>
      </c>
      <c r="BA39" s="261">
        <v>16.286698199</v>
      </c>
      <c r="BB39" s="261">
        <v>16.38</v>
      </c>
      <c r="BC39" s="261">
        <v>16.14</v>
      </c>
      <c r="BD39" s="261">
        <v>15.844290000000001</v>
      </c>
      <c r="BE39" s="261">
        <v>15.754910000000001</v>
      </c>
      <c r="BF39" s="384">
        <v>15.594939999999999</v>
      </c>
      <c r="BG39" s="384">
        <v>15.667859999999999</v>
      </c>
      <c r="BH39" s="384">
        <v>15.388109999999999</v>
      </c>
      <c r="BI39" s="384">
        <v>15.50769</v>
      </c>
      <c r="BJ39" s="384">
        <v>15.841889999999999</v>
      </c>
      <c r="BK39" s="384">
        <v>16.910430000000002</v>
      </c>
      <c r="BL39" s="384">
        <v>16.96134</v>
      </c>
      <c r="BM39" s="384">
        <v>16.668330000000001</v>
      </c>
      <c r="BN39" s="384">
        <v>16.720089999999999</v>
      </c>
      <c r="BO39" s="384">
        <v>16.35998</v>
      </c>
      <c r="BP39" s="384">
        <v>16.178830000000001</v>
      </c>
      <c r="BQ39" s="384">
        <v>16.05274</v>
      </c>
      <c r="BR39" s="384">
        <v>16.10547</v>
      </c>
      <c r="BS39" s="384">
        <v>16.15607</v>
      </c>
      <c r="BT39" s="384">
        <v>15.85336</v>
      </c>
      <c r="BU39" s="384">
        <v>16.03828</v>
      </c>
      <c r="BV39" s="384">
        <v>16.458159999999999</v>
      </c>
    </row>
    <row r="40" spans="1:74" ht="11.1" customHeight="1" x14ac:dyDescent="0.2">
      <c r="A40" s="265" t="s">
        <v>204</v>
      </c>
      <c r="B40" s="187" t="s">
        <v>603</v>
      </c>
      <c r="C40" s="261">
        <v>12.538269723000001</v>
      </c>
      <c r="D40" s="261">
        <v>12.775417898000001</v>
      </c>
      <c r="E40" s="261">
        <v>12.440689083000001</v>
      </c>
      <c r="F40" s="261">
        <v>12.172805012</v>
      </c>
      <c r="G40" s="261">
        <v>12.418676016999999</v>
      </c>
      <c r="H40" s="261">
        <v>13.268611705</v>
      </c>
      <c r="I40" s="261">
        <v>13.897133022</v>
      </c>
      <c r="J40" s="261">
        <v>13.591769545</v>
      </c>
      <c r="K40" s="261">
        <v>13.435933457000001</v>
      </c>
      <c r="L40" s="261">
        <v>12.571179358</v>
      </c>
      <c r="M40" s="261">
        <v>12.132817506</v>
      </c>
      <c r="N40" s="261">
        <v>12.47730851</v>
      </c>
      <c r="O40" s="261">
        <v>13.704220367</v>
      </c>
      <c r="P40" s="261">
        <v>14.391519811</v>
      </c>
      <c r="Q40" s="261">
        <v>13.878468825000001</v>
      </c>
      <c r="R40" s="261">
        <v>12.87002676</v>
      </c>
      <c r="S40" s="261">
        <v>12.819292372</v>
      </c>
      <c r="T40" s="261">
        <v>13.586371129</v>
      </c>
      <c r="U40" s="261">
        <v>13.95868099</v>
      </c>
      <c r="V40" s="261">
        <v>13.531310862</v>
      </c>
      <c r="W40" s="261">
        <v>13.454922098000001</v>
      </c>
      <c r="X40" s="261">
        <v>12.755806186999999</v>
      </c>
      <c r="Y40" s="261">
        <v>12.757024473</v>
      </c>
      <c r="Z40" s="261">
        <v>12.788469929</v>
      </c>
      <c r="AA40" s="261">
        <v>12.815494831000001</v>
      </c>
      <c r="AB40" s="261">
        <v>13.281197195000001</v>
      </c>
      <c r="AC40" s="261">
        <v>13.251592942</v>
      </c>
      <c r="AD40" s="261">
        <v>12.498220347</v>
      </c>
      <c r="AE40" s="261">
        <v>12.614944896000001</v>
      </c>
      <c r="AF40" s="261">
        <v>13.350193109999999</v>
      </c>
      <c r="AG40" s="261">
        <v>13.509824814</v>
      </c>
      <c r="AH40" s="261">
        <v>13.517725296</v>
      </c>
      <c r="AI40" s="261">
        <v>13.359682111</v>
      </c>
      <c r="AJ40" s="261">
        <v>12.734578813000001</v>
      </c>
      <c r="AK40" s="261">
        <v>12.346288744000001</v>
      </c>
      <c r="AL40" s="261">
        <v>12.358873689999999</v>
      </c>
      <c r="AM40" s="261">
        <v>12.237412739</v>
      </c>
      <c r="AN40" s="261">
        <v>12.268871737</v>
      </c>
      <c r="AO40" s="261">
        <v>12.240577092000001</v>
      </c>
      <c r="AP40" s="261">
        <v>12.223133774000001</v>
      </c>
      <c r="AQ40" s="261">
        <v>12.209575785</v>
      </c>
      <c r="AR40" s="261">
        <v>12.919410998</v>
      </c>
      <c r="AS40" s="261">
        <v>13.244873132</v>
      </c>
      <c r="AT40" s="261">
        <v>13.371202282</v>
      </c>
      <c r="AU40" s="261">
        <v>13.296874863999999</v>
      </c>
      <c r="AV40" s="261">
        <v>12.537616118000001</v>
      </c>
      <c r="AW40" s="261">
        <v>12.283179820000001</v>
      </c>
      <c r="AX40" s="261">
        <v>12.195138011999999</v>
      </c>
      <c r="AY40" s="261">
        <v>12.431561888999999</v>
      </c>
      <c r="AZ40" s="261">
        <v>12.282669306000001</v>
      </c>
      <c r="BA40" s="261">
        <v>12.338822667000001</v>
      </c>
      <c r="BB40" s="261">
        <v>12.17</v>
      </c>
      <c r="BC40" s="261">
        <v>12.61</v>
      </c>
      <c r="BD40" s="261">
        <v>13.249739999999999</v>
      </c>
      <c r="BE40" s="261">
        <v>13.477980000000001</v>
      </c>
      <c r="BF40" s="384">
        <v>13.543329999999999</v>
      </c>
      <c r="BG40" s="384">
        <v>13.468909999999999</v>
      </c>
      <c r="BH40" s="384">
        <v>12.76013</v>
      </c>
      <c r="BI40" s="384">
        <v>12.54669</v>
      </c>
      <c r="BJ40" s="384">
        <v>12.47509</v>
      </c>
      <c r="BK40" s="384">
        <v>12.607290000000001</v>
      </c>
      <c r="BL40" s="384">
        <v>12.51295</v>
      </c>
      <c r="BM40" s="384">
        <v>12.452120000000001</v>
      </c>
      <c r="BN40" s="384">
        <v>12.35793</v>
      </c>
      <c r="BO40" s="384">
        <v>12.7531</v>
      </c>
      <c r="BP40" s="384">
        <v>13.503690000000001</v>
      </c>
      <c r="BQ40" s="384">
        <v>13.70759</v>
      </c>
      <c r="BR40" s="384">
        <v>13.830080000000001</v>
      </c>
      <c r="BS40" s="384">
        <v>13.76404</v>
      </c>
      <c r="BT40" s="384">
        <v>13.040789999999999</v>
      </c>
      <c r="BU40" s="384">
        <v>12.832090000000001</v>
      </c>
      <c r="BV40" s="384">
        <v>12.79691</v>
      </c>
    </row>
    <row r="41" spans="1:74" ht="11.1" customHeight="1" x14ac:dyDescent="0.2">
      <c r="A41" s="265" t="s">
        <v>205</v>
      </c>
      <c r="B41" s="205" t="s">
        <v>571</v>
      </c>
      <c r="C41" s="261">
        <v>9.1055925726000009</v>
      </c>
      <c r="D41" s="261">
        <v>9.1713226942000006</v>
      </c>
      <c r="E41" s="261">
        <v>9.2362663286999993</v>
      </c>
      <c r="F41" s="261">
        <v>9.2378016528</v>
      </c>
      <c r="G41" s="261">
        <v>9.5063188777000001</v>
      </c>
      <c r="H41" s="261">
        <v>9.6116912529</v>
      </c>
      <c r="I41" s="261">
        <v>9.8282374402000006</v>
      </c>
      <c r="J41" s="261">
        <v>9.7627316070999992</v>
      </c>
      <c r="K41" s="261">
        <v>9.3951356805999993</v>
      </c>
      <c r="L41" s="261">
        <v>9.3570830942000001</v>
      </c>
      <c r="M41" s="261">
        <v>9.3023743702000008</v>
      </c>
      <c r="N41" s="261">
        <v>9.1910773350999992</v>
      </c>
      <c r="O41" s="261">
        <v>9.5249263895999992</v>
      </c>
      <c r="P41" s="261">
        <v>9.7195238531000001</v>
      </c>
      <c r="Q41" s="261">
        <v>9.6944528101999996</v>
      </c>
      <c r="R41" s="261">
        <v>9.6692589672999993</v>
      </c>
      <c r="S41" s="261">
        <v>9.6980537436999992</v>
      </c>
      <c r="T41" s="261">
        <v>10.123940586</v>
      </c>
      <c r="U41" s="261">
        <v>10.172064481</v>
      </c>
      <c r="V41" s="261">
        <v>10.198743404</v>
      </c>
      <c r="W41" s="261">
        <v>9.7597344376000006</v>
      </c>
      <c r="X41" s="261">
        <v>9.8802685913000001</v>
      </c>
      <c r="Y41" s="261">
        <v>9.8664582433000003</v>
      </c>
      <c r="Z41" s="261">
        <v>9.8379555958000005</v>
      </c>
      <c r="AA41" s="261">
        <v>9.6942644266000002</v>
      </c>
      <c r="AB41" s="261">
        <v>9.8092073451000008</v>
      </c>
      <c r="AC41" s="261">
        <v>9.8050173425999994</v>
      </c>
      <c r="AD41" s="261">
        <v>9.6350999446000003</v>
      </c>
      <c r="AE41" s="261">
        <v>9.6898823091999997</v>
      </c>
      <c r="AF41" s="261">
        <v>9.9849408708999992</v>
      </c>
      <c r="AG41" s="261">
        <v>10.340826953000001</v>
      </c>
      <c r="AH41" s="261">
        <v>10.235754428</v>
      </c>
      <c r="AI41" s="261">
        <v>9.9785635881000001</v>
      </c>
      <c r="AJ41" s="261">
        <v>9.7834907780000009</v>
      </c>
      <c r="AK41" s="261">
        <v>9.8501701178999994</v>
      </c>
      <c r="AL41" s="261">
        <v>9.7097855798000001</v>
      </c>
      <c r="AM41" s="261">
        <v>9.6612344561000008</v>
      </c>
      <c r="AN41" s="261">
        <v>9.6645247544000004</v>
      </c>
      <c r="AO41" s="261">
        <v>9.6730597218999996</v>
      </c>
      <c r="AP41" s="261">
        <v>9.7212988784000007</v>
      </c>
      <c r="AQ41" s="261">
        <v>9.8814944103000002</v>
      </c>
      <c r="AR41" s="261">
        <v>9.9902811817000003</v>
      </c>
      <c r="AS41" s="261">
        <v>10.136133185</v>
      </c>
      <c r="AT41" s="261">
        <v>10.183302994</v>
      </c>
      <c r="AU41" s="261">
        <v>9.9795366504</v>
      </c>
      <c r="AV41" s="261">
        <v>9.8915917810000007</v>
      </c>
      <c r="AW41" s="261">
        <v>9.9462942187000003</v>
      </c>
      <c r="AX41" s="261">
        <v>9.9624347343000004</v>
      </c>
      <c r="AY41" s="261">
        <v>9.8563173286999994</v>
      </c>
      <c r="AZ41" s="261">
        <v>9.9698709240000003</v>
      </c>
      <c r="BA41" s="261">
        <v>10.196560035999999</v>
      </c>
      <c r="BB41" s="261">
        <v>9.9600000000000009</v>
      </c>
      <c r="BC41" s="261">
        <v>10.14</v>
      </c>
      <c r="BD41" s="261">
        <v>10.23147</v>
      </c>
      <c r="BE41" s="261">
        <v>10.35219</v>
      </c>
      <c r="BF41" s="384">
        <v>10.4047</v>
      </c>
      <c r="BG41" s="384">
        <v>10.176640000000001</v>
      </c>
      <c r="BH41" s="384">
        <v>10.151249999999999</v>
      </c>
      <c r="BI41" s="384">
        <v>10.255879999999999</v>
      </c>
      <c r="BJ41" s="384">
        <v>10.289260000000001</v>
      </c>
      <c r="BK41" s="384">
        <v>10.157769999999999</v>
      </c>
      <c r="BL41" s="384">
        <v>10.364050000000001</v>
      </c>
      <c r="BM41" s="384">
        <v>10.59652</v>
      </c>
      <c r="BN41" s="384">
        <v>10.26708</v>
      </c>
      <c r="BO41" s="384">
        <v>10.43676</v>
      </c>
      <c r="BP41" s="384">
        <v>10.50569</v>
      </c>
      <c r="BQ41" s="384">
        <v>10.66438</v>
      </c>
      <c r="BR41" s="384">
        <v>10.71547</v>
      </c>
      <c r="BS41" s="384">
        <v>10.4605</v>
      </c>
      <c r="BT41" s="384">
        <v>10.42723</v>
      </c>
      <c r="BU41" s="384">
        <v>10.523009999999999</v>
      </c>
      <c r="BV41" s="384">
        <v>10.59413</v>
      </c>
    </row>
    <row r="42" spans="1:74" ht="11.1" customHeight="1" x14ac:dyDescent="0.2">
      <c r="A42" s="265" t="s">
        <v>206</v>
      </c>
      <c r="B42" s="205" t="s">
        <v>572</v>
      </c>
      <c r="C42" s="261">
        <v>8.2493700445999991</v>
      </c>
      <c r="D42" s="261">
        <v>8.4859332426999998</v>
      </c>
      <c r="E42" s="261">
        <v>8.5492525235999999</v>
      </c>
      <c r="F42" s="261">
        <v>8.4905534785000008</v>
      </c>
      <c r="G42" s="261">
        <v>8.9797088696999996</v>
      </c>
      <c r="H42" s="261">
        <v>9.7758933441</v>
      </c>
      <c r="I42" s="261">
        <v>10.058660271999999</v>
      </c>
      <c r="J42" s="261">
        <v>9.9597771292000008</v>
      </c>
      <c r="K42" s="261">
        <v>9.3928886791000004</v>
      </c>
      <c r="L42" s="261">
        <v>8.6691848126999993</v>
      </c>
      <c r="M42" s="261">
        <v>8.4422041199999995</v>
      </c>
      <c r="N42" s="261">
        <v>8.4282977732000006</v>
      </c>
      <c r="O42" s="261">
        <v>8.4273229768999993</v>
      </c>
      <c r="P42" s="261">
        <v>8.5816015079000003</v>
      </c>
      <c r="Q42" s="261">
        <v>8.8522183738999995</v>
      </c>
      <c r="R42" s="261">
        <v>8.8213436851000004</v>
      </c>
      <c r="S42" s="261">
        <v>9.1126392743999993</v>
      </c>
      <c r="T42" s="261">
        <v>9.8670263096999999</v>
      </c>
      <c r="U42" s="261">
        <v>10.127467049</v>
      </c>
      <c r="V42" s="261">
        <v>10.196704108</v>
      </c>
      <c r="W42" s="261">
        <v>9.4734225258000002</v>
      </c>
      <c r="X42" s="261">
        <v>8.8215033133999992</v>
      </c>
      <c r="Y42" s="261">
        <v>8.5797026890999994</v>
      </c>
      <c r="Z42" s="261">
        <v>8.4810894060000006</v>
      </c>
      <c r="AA42" s="261">
        <v>8.5610997267000002</v>
      </c>
      <c r="AB42" s="261">
        <v>8.6690802856999998</v>
      </c>
      <c r="AC42" s="261">
        <v>8.6288235795000006</v>
      </c>
      <c r="AD42" s="261">
        <v>8.8753773192000001</v>
      </c>
      <c r="AE42" s="261">
        <v>9.2269008292999999</v>
      </c>
      <c r="AF42" s="261">
        <v>10.210100125</v>
      </c>
      <c r="AG42" s="261">
        <v>10.425515795999999</v>
      </c>
      <c r="AH42" s="261">
        <v>10.226950533</v>
      </c>
      <c r="AI42" s="261">
        <v>9.6525172240000003</v>
      </c>
      <c r="AJ42" s="261">
        <v>9.0266356771999998</v>
      </c>
      <c r="AK42" s="261">
        <v>8.8301109299</v>
      </c>
      <c r="AL42" s="261">
        <v>8.7829844967999993</v>
      </c>
      <c r="AM42" s="261">
        <v>8.7751373984000001</v>
      </c>
      <c r="AN42" s="261">
        <v>8.8798660051000002</v>
      </c>
      <c r="AO42" s="261">
        <v>9.0529192085000005</v>
      </c>
      <c r="AP42" s="261">
        <v>9.0267485138999994</v>
      </c>
      <c r="AQ42" s="261">
        <v>9.5819093795000008</v>
      </c>
      <c r="AR42" s="261">
        <v>10.483138646</v>
      </c>
      <c r="AS42" s="261">
        <v>10.616281028</v>
      </c>
      <c r="AT42" s="261">
        <v>10.586423434</v>
      </c>
      <c r="AU42" s="261">
        <v>10.013053655</v>
      </c>
      <c r="AV42" s="261">
        <v>9.2145059093999997</v>
      </c>
      <c r="AW42" s="261">
        <v>9.1518551292999994</v>
      </c>
      <c r="AX42" s="261">
        <v>8.9028160221999997</v>
      </c>
      <c r="AY42" s="261">
        <v>8.9877729856999995</v>
      </c>
      <c r="AZ42" s="261">
        <v>9.2651162450999998</v>
      </c>
      <c r="BA42" s="261">
        <v>9.2452282689</v>
      </c>
      <c r="BB42" s="261">
        <v>9.41</v>
      </c>
      <c r="BC42" s="261">
        <v>9.85</v>
      </c>
      <c r="BD42" s="261">
        <v>10.72198</v>
      </c>
      <c r="BE42" s="261">
        <v>10.7698</v>
      </c>
      <c r="BF42" s="384">
        <v>10.76545</v>
      </c>
      <c r="BG42" s="384">
        <v>10.1746</v>
      </c>
      <c r="BH42" s="384">
        <v>9.3789119999999997</v>
      </c>
      <c r="BI42" s="384">
        <v>9.3329869999999993</v>
      </c>
      <c r="BJ42" s="384">
        <v>9.0789019999999994</v>
      </c>
      <c r="BK42" s="384">
        <v>9.1123589999999997</v>
      </c>
      <c r="BL42" s="384">
        <v>9.4093549999999997</v>
      </c>
      <c r="BM42" s="384">
        <v>9.4553349999999998</v>
      </c>
      <c r="BN42" s="384">
        <v>9.579027</v>
      </c>
      <c r="BO42" s="384">
        <v>10.020619999999999</v>
      </c>
      <c r="BP42" s="384">
        <v>10.891830000000001</v>
      </c>
      <c r="BQ42" s="384">
        <v>11.014049999999999</v>
      </c>
      <c r="BR42" s="384">
        <v>11.015560000000001</v>
      </c>
      <c r="BS42" s="384">
        <v>10.413080000000001</v>
      </c>
      <c r="BT42" s="384">
        <v>9.6050550000000001</v>
      </c>
      <c r="BU42" s="384">
        <v>9.5529740000000007</v>
      </c>
      <c r="BV42" s="384">
        <v>9.2998209999999997</v>
      </c>
    </row>
    <row r="43" spans="1:74" ht="11.1" customHeight="1" x14ac:dyDescent="0.2">
      <c r="A43" s="265" t="s">
        <v>207</v>
      </c>
      <c r="B43" s="205" t="s">
        <v>573</v>
      </c>
      <c r="C43" s="261">
        <v>9.4578227507000001</v>
      </c>
      <c r="D43" s="261">
        <v>9.5626258314000001</v>
      </c>
      <c r="E43" s="261">
        <v>9.4991703296000001</v>
      </c>
      <c r="F43" s="261">
        <v>9.4555686812000008</v>
      </c>
      <c r="G43" s="261">
        <v>9.5602836280000005</v>
      </c>
      <c r="H43" s="261">
        <v>9.9672722187999998</v>
      </c>
      <c r="I43" s="261">
        <v>10.086009123</v>
      </c>
      <c r="J43" s="261">
        <v>10.09027388</v>
      </c>
      <c r="K43" s="261">
        <v>10.051065486000001</v>
      </c>
      <c r="L43" s="261">
        <v>9.7020890181000006</v>
      </c>
      <c r="M43" s="261">
        <v>9.6310863568999991</v>
      </c>
      <c r="N43" s="261">
        <v>9.7012813369999993</v>
      </c>
      <c r="O43" s="261">
        <v>9.9427577247999999</v>
      </c>
      <c r="P43" s="261">
        <v>10.114635098999999</v>
      </c>
      <c r="Q43" s="261">
        <v>9.9384570744000005</v>
      </c>
      <c r="R43" s="261">
        <v>9.8720276091999999</v>
      </c>
      <c r="S43" s="261">
        <v>9.8672038728999993</v>
      </c>
      <c r="T43" s="261">
        <v>10.259209254</v>
      </c>
      <c r="U43" s="261">
        <v>10.382392064999999</v>
      </c>
      <c r="V43" s="261">
        <v>10.285075951</v>
      </c>
      <c r="W43" s="261">
        <v>10.483502968</v>
      </c>
      <c r="X43" s="261">
        <v>9.9171053362000006</v>
      </c>
      <c r="Y43" s="261">
        <v>9.8383783066999992</v>
      </c>
      <c r="Z43" s="261">
        <v>9.7833243112999995</v>
      </c>
      <c r="AA43" s="261">
        <v>9.8727152074000006</v>
      </c>
      <c r="AB43" s="261">
        <v>10.040653338</v>
      </c>
      <c r="AC43" s="261">
        <v>9.9071204715000007</v>
      </c>
      <c r="AD43" s="261">
        <v>9.7482798801000001</v>
      </c>
      <c r="AE43" s="261">
        <v>9.7868559511999997</v>
      </c>
      <c r="AF43" s="261">
        <v>10.049843483</v>
      </c>
      <c r="AG43" s="261">
        <v>10.510176012000001</v>
      </c>
      <c r="AH43" s="261">
        <v>10.219616652999999</v>
      </c>
      <c r="AI43" s="261">
        <v>10.123553450999999</v>
      </c>
      <c r="AJ43" s="261">
        <v>9.8156136625000006</v>
      </c>
      <c r="AK43" s="261">
        <v>9.6464072324999997</v>
      </c>
      <c r="AL43" s="261">
        <v>9.6111386140999997</v>
      </c>
      <c r="AM43" s="261">
        <v>9.7626412389000006</v>
      </c>
      <c r="AN43" s="261">
        <v>9.7886644555999993</v>
      </c>
      <c r="AO43" s="261">
        <v>9.6774162265000001</v>
      </c>
      <c r="AP43" s="261">
        <v>9.5762107768</v>
      </c>
      <c r="AQ43" s="261">
        <v>9.6160254135999992</v>
      </c>
      <c r="AR43" s="261">
        <v>10.033839950000001</v>
      </c>
      <c r="AS43" s="261">
        <v>10.148459943000001</v>
      </c>
      <c r="AT43" s="261">
        <v>10.16761855</v>
      </c>
      <c r="AU43" s="261">
        <v>10.036691058000001</v>
      </c>
      <c r="AV43" s="261">
        <v>9.7269008419999992</v>
      </c>
      <c r="AW43" s="261">
        <v>9.6442607614</v>
      </c>
      <c r="AX43" s="261">
        <v>9.5436681549000006</v>
      </c>
      <c r="AY43" s="261">
        <v>9.8298270422999998</v>
      </c>
      <c r="AZ43" s="261">
        <v>9.9925590557999993</v>
      </c>
      <c r="BA43" s="261">
        <v>9.8909282710999999</v>
      </c>
      <c r="BB43" s="261">
        <v>9.81</v>
      </c>
      <c r="BC43" s="261">
        <v>9.8000000000000007</v>
      </c>
      <c r="BD43" s="261">
        <v>10.2766</v>
      </c>
      <c r="BE43" s="261">
        <v>10.396269999999999</v>
      </c>
      <c r="BF43" s="384">
        <v>10.460750000000001</v>
      </c>
      <c r="BG43" s="384">
        <v>10.32658</v>
      </c>
      <c r="BH43" s="384">
        <v>10.018520000000001</v>
      </c>
      <c r="BI43" s="384">
        <v>9.9661729999999995</v>
      </c>
      <c r="BJ43" s="384">
        <v>9.9075839999999999</v>
      </c>
      <c r="BK43" s="384">
        <v>10.246549999999999</v>
      </c>
      <c r="BL43" s="384">
        <v>10.43952</v>
      </c>
      <c r="BM43" s="384">
        <v>10.40063</v>
      </c>
      <c r="BN43" s="384">
        <v>10.23204</v>
      </c>
      <c r="BO43" s="384">
        <v>10.205909999999999</v>
      </c>
      <c r="BP43" s="384">
        <v>10.611039999999999</v>
      </c>
      <c r="BQ43" s="384">
        <v>10.75399</v>
      </c>
      <c r="BR43" s="384">
        <v>10.795999999999999</v>
      </c>
      <c r="BS43" s="384">
        <v>10.64269</v>
      </c>
      <c r="BT43" s="384">
        <v>10.31738</v>
      </c>
      <c r="BU43" s="384">
        <v>10.252829999999999</v>
      </c>
      <c r="BV43" s="384">
        <v>10.19506</v>
      </c>
    </row>
    <row r="44" spans="1:74" ht="11.1" customHeight="1" x14ac:dyDescent="0.2">
      <c r="A44" s="265" t="s">
        <v>208</v>
      </c>
      <c r="B44" s="205" t="s">
        <v>574</v>
      </c>
      <c r="C44" s="261">
        <v>8.4589065530000003</v>
      </c>
      <c r="D44" s="261">
        <v>8.3972840899999994</v>
      </c>
      <c r="E44" s="261">
        <v>8.4057754387999992</v>
      </c>
      <c r="F44" s="261">
        <v>8.3164103260999998</v>
      </c>
      <c r="G44" s="261">
        <v>8.4925072536999995</v>
      </c>
      <c r="H44" s="261">
        <v>9.1697907771999994</v>
      </c>
      <c r="I44" s="261">
        <v>9.2086247174999993</v>
      </c>
      <c r="J44" s="261">
        <v>9.1359470205999997</v>
      </c>
      <c r="K44" s="261">
        <v>9.1082408501999996</v>
      </c>
      <c r="L44" s="261">
        <v>8.5649200068999995</v>
      </c>
      <c r="M44" s="261">
        <v>8.4166299879000004</v>
      </c>
      <c r="N44" s="261">
        <v>8.6441149421999999</v>
      </c>
      <c r="O44" s="261">
        <v>8.9128931174999995</v>
      </c>
      <c r="P44" s="261">
        <v>8.9880903784000008</v>
      </c>
      <c r="Q44" s="261">
        <v>9.0877645058999992</v>
      </c>
      <c r="R44" s="261">
        <v>8.9367734914000003</v>
      </c>
      <c r="S44" s="261">
        <v>8.9881710192999993</v>
      </c>
      <c r="T44" s="261">
        <v>9.5071439224999992</v>
      </c>
      <c r="U44" s="261">
        <v>9.5999760823999996</v>
      </c>
      <c r="V44" s="261">
        <v>9.4389379474999995</v>
      </c>
      <c r="W44" s="261">
        <v>9.2156329419999992</v>
      </c>
      <c r="X44" s="261">
        <v>8.7160721290000005</v>
      </c>
      <c r="Y44" s="261">
        <v>8.6999273670000008</v>
      </c>
      <c r="Z44" s="261">
        <v>8.7218714599999991</v>
      </c>
      <c r="AA44" s="261">
        <v>8.8193737823999996</v>
      </c>
      <c r="AB44" s="261">
        <v>9.0685915887000004</v>
      </c>
      <c r="AC44" s="261">
        <v>8.8093156380999993</v>
      </c>
      <c r="AD44" s="261">
        <v>8.8268562121999992</v>
      </c>
      <c r="AE44" s="261">
        <v>8.9040994630999997</v>
      </c>
      <c r="AF44" s="261">
        <v>9.3137344511000002</v>
      </c>
      <c r="AG44" s="261">
        <v>9.4084861013999994</v>
      </c>
      <c r="AH44" s="261">
        <v>9.4204208001000005</v>
      </c>
      <c r="AI44" s="261">
        <v>9.3910675603999998</v>
      </c>
      <c r="AJ44" s="261">
        <v>8.9242349736000008</v>
      </c>
      <c r="AK44" s="261">
        <v>8.8355077716999997</v>
      </c>
      <c r="AL44" s="261">
        <v>8.7996161381999993</v>
      </c>
      <c r="AM44" s="261">
        <v>8.7573185033000005</v>
      </c>
      <c r="AN44" s="261">
        <v>8.6699957164000008</v>
      </c>
      <c r="AO44" s="261">
        <v>8.6808669862999999</v>
      </c>
      <c r="AP44" s="261">
        <v>8.6610408637000003</v>
      </c>
      <c r="AQ44" s="261">
        <v>8.6699743499000004</v>
      </c>
      <c r="AR44" s="261">
        <v>9.1878658876999992</v>
      </c>
      <c r="AS44" s="261">
        <v>9.3400664507000002</v>
      </c>
      <c r="AT44" s="261">
        <v>9.3266975123999991</v>
      </c>
      <c r="AU44" s="261">
        <v>9.3377775141000008</v>
      </c>
      <c r="AV44" s="261">
        <v>9.1636848208000004</v>
      </c>
      <c r="AW44" s="261">
        <v>9.0749942845000007</v>
      </c>
      <c r="AX44" s="261">
        <v>9.2483912222000004</v>
      </c>
      <c r="AY44" s="261">
        <v>9.1868075079999993</v>
      </c>
      <c r="AZ44" s="261">
        <v>9.2990221309999992</v>
      </c>
      <c r="BA44" s="261">
        <v>9.1683574964000005</v>
      </c>
      <c r="BB44" s="261">
        <v>9.1199999999999992</v>
      </c>
      <c r="BC44" s="261">
        <v>9.15</v>
      </c>
      <c r="BD44" s="261">
        <v>9.6914800000000003</v>
      </c>
      <c r="BE44" s="261">
        <v>9.7854659999999996</v>
      </c>
      <c r="BF44" s="384">
        <v>9.8076150000000002</v>
      </c>
      <c r="BG44" s="384">
        <v>9.7791569999999997</v>
      </c>
      <c r="BH44" s="384">
        <v>9.6121049999999997</v>
      </c>
      <c r="BI44" s="384">
        <v>9.5366879999999998</v>
      </c>
      <c r="BJ44" s="384">
        <v>9.7667009999999994</v>
      </c>
      <c r="BK44" s="384">
        <v>9.5447679999999995</v>
      </c>
      <c r="BL44" s="384">
        <v>9.7458430000000007</v>
      </c>
      <c r="BM44" s="384">
        <v>9.6724069999999998</v>
      </c>
      <c r="BN44" s="384">
        <v>9.4822369999999996</v>
      </c>
      <c r="BO44" s="384">
        <v>9.5130739999999996</v>
      </c>
      <c r="BP44" s="384">
        <v>10.047230000000001</v>
      </c>
      <c r="BQ44" s="384">
        <v>10.1327</v>
      </c>
      <c r="BR44" s="384">
        <v>10.110720000000001</v>
      </c>
      <c r="BS44" s="384">
        <v>10.075799999999999</v>
      </c>
      <c r="BT44" s="384">
        <v>9.8938310000000005</v>
      </c>
      <c r="BU44" s="384">
        <v>9.7871310000000005</v>
      </c>
      <c r="BV44" s="384">
        <v>10.02881</v>
      </c>
    </row>
    <row r="45" spans="1:74" ht="11.1" customHeight="1" x14ac:dyDescent="0.2">
      <c r="A45" s="265" t="s">
        <v>209</v>
      </c>
      <c r="B45" s="205" t="s">
        <v>575</v>
      </c>
      <c r="C45" s="261">
        <v>8.0900211562000006</v>
      </c>
      <c r="D45" s="261">
        <v>8.1174289616999999</v>
      </c>
      <c r="E45" s="261">
        <v>8.1239112392999999</v>
      </c>
      <c r="F45" s="261">
        <v>8.1420836987000005</v>
      </c>
      <c r="G45" s="261">
        <v>8.3696837387999992</v>
      </c>
      <c r="H45" s="261">
        <v>8.7005969715999996</v>
      </c>
      <c r="I45" s="261">
        <v>8.8163413885999997</v>
      </c>
      <c r="J45" s="261">
        <v>8.8126667082000001</v>
      </c>
      <c r="K45" s="261">
        <v>8.6744448649999999</v>
      </c>
      <c r="L45" s="261">
        <v>8.4281790358999995</v>
      </c>
      <c r="M45" s="261">
        <v>8.1073907010999999</v>
      </c>
      <c r="N45" s="261">
        <v>8.2646072218000004</v>
      </c>
      <c r="O45" s="261">
        <v>8.2835607226000008</v>
      </c>
      <c r="P45" s="261">
        <v>8.4383791197000004</v>
      </c>
      <c r="Q45" s="261">
        <v>8.4557058981999997</v>
      </c>
      <c r="R45" s="261">
        <v>8.4084345665000004</v>
      </c>
      <c r="S45" s="261">
        <v>8.4502626716000009</v>
      </c>
      <c r="T45" s="261">
        <v>8.9753227809999991</v>
      </c>
      <c r="U45" s="261">
        <v>9.1460664949999995</v>
      </c>
      <c r="V45" s="261">
        <v>9.0052001798999992</v>
      </c>
      <c r="W45" s="261">
        <v>8.9396275737999993</v>
      </c>
      <c r="X45" s="261">
        <v>8.6256203882999998</v>
      </c>
      <c r="Y45" s="261">
        <v>8.2837778755000002</v>
      </c>
      <c r="Z45" s="261">
        <v>8.4068151224999994</v>
      </c>
      <c r="AA45" s="261">
        <v>8.4908958499999994</v>
      </c>
      <c r="AB45" s="261">
        <v>8.4799347183999991</v>
      </c>
      <c r="AC45" s="261">
        <v>8.4325287734999996</v>
      </c>
      <c r="AD45" s="261">
        <v>8.1786008452000001</v>
      </c>
      <c r="AE45" s="261">
        <v>8.3784336458999995</v>
      </c>
      <c r="AF45" s="261">
        <v>8.5726254148999992</v>
      </c>
      <c r="AG45" s="261">
        <v>8.6691018705000005</v>
      </c>
      <c r="AH45" s="261">
        <v>8.7807012025999995</v>
      </c>
      <c r="AI45" s="261">
        <v>8.6319207598999999</v>
      </c>
      <c r="AJ45" s="261">
        <v>8.2139078602000009</v>
      </c>
      <c r="AK45" s="261">
        <v>7.8929936109999996</v>
      </c>
      <c r="AL45" s="261">
        <v>7.8776666732000002</v>
      </c>
      <c r="AM45" s="261">
        <v>7.8371439743</v>
      </c>
      <c r="AN45" s="261">
        <v>7.8559749343999998</v>
      </c>
      <c r="AO45" s="261">
        <v>7.8773046581999999</v>
      </c>
      <c r="AP45" s="261">
        <v>7.6589994295999997</v>
      </c>
      <c r="AQ45" s="261">
        <v>7.8744027838999999</v>
      </c>
      <c r="AR45" s="261">
        <v>8.1710744633000001</v>
      </c>
      <c r="AS45" s="261">
        <v>8.3575943876000007</v>
      </c>
      <c r="AT45" s="261">
        <v>8.4476722349000006</v>
      </c>
      <c r="AU45" s="261">
        <v>8.4782590841999994</v>
      </c>
      <c r="AV45" s="261">
        <v>8.1425225672000003</v>
      </c>
      <c r="AW45" s="261">
        <v>7.8168357795999999</v>
      </c>
      <c r="AX45" s="261">
        <v>7.9392713531999997</v>
      </c>
      <c r="AY45" s="261">
        <v>7.8624826699000003</v>
      </c>
      <c r="AZ45" s="261">
        <v>8.2225554280999997</v>
      </c>
      <c r="BA45" s="261">
        <v>8.1586085756000006</v>
      </c>
      <c r="BB45" s="261">
        <v>8.18</v>
      </c>
      <c r="BC45" s="261">
        <v>8.2899999999999991</v>
      </c>
      <c r="BD45" s="261">
        <v>8.4960190000000004</v>
      </c>
      <c r="BE45" s="261">
        <v>8.6363339999999997</v>
      </c>
      <c r="BF45" s="384">
        <v>8.6870999999999992</v>
      </c>
      <c r="BG45" s="384">
        <v>8.7373539999999998</v>
      </c>
      <c r="BH45" s="384">
        <v>8.4438099999999991</v>
      </c>
      <c r="BI45" s="384">
        <v>8.1607699999999994</v>
      </c>
      <c r="BJ45" s="384">
        <v>8.2565159999999995</v>
      </c>
      <c r="BK45" s="384">
        <v>8.0280880000000003</v>
      </c>
      <c r="BL45" s="384">
        <v>8.4559800000000003</v>
      </c>
      <c r="BM45" s="384">
        <v>8.3247339999999994</v>
      </c>
      <c r="BN45" s="384">
        <v>8.2224310000000003</v>
      </c>
      <c r="BO45" s="384">
        <v>8.3949219999999993</v>
      </c>
      <c r="BP45" s="384">
        <v>8.6241160000000008</v>
      </c>
      <c r="BQ45" s="384">
        <v>8.7411220000000007</v>
      </c>
      <c r="BR45" s="384">
        <v>8.8833680000000008</v>
      </c>
      <c r="BS45" s="384">
        <v>8.9433679999999995</v>
      </c>
      <c r="BT45" s="384">
        <v>8.6634539999999998</v>
      </c>
      <c r="BU45" s="384">
        <v>8.3775729999999999</v>
      </c>
      <c r="BV45" s="384">
        <v>8.5313189999999999</v>
      </c>
    </row>
    <row r="46" spans="1:74" s="120" customFormat="1" ht="11.1" customHeight="1" x14ac:dyDescent="0.2">
      <c r="A46" s="265" t="s">
        <v>210</v>
      </c>
      <c r="B46" s="205" t="s">
        <v>576</v>
      </c>
      <c r="C46" s="261">
        <v>8.4506962433999995</v>
      </c>
      <c r="D46" s="261">
        <v>8.5951316443000003</v>
      </c>
      <c r="E46" s="261">
        <v>8.5965543325000002</v>
      </c>
      <c r="F46" s="261">
        <v>8.7118334382999993</v>
      </c>
      <c r="G46" s="261">
        <v>9.0658596653999997</v>
      </c>
      <c r="H46" s="261">
        <v>9.7118004102000004</v>
      </c>
      <c r="I46" s="261">
        <v>10.002270086999999</v>
      </c>
      <c r="J46" s="261">
        <v>9.9208122165999999</v>
      </c>
      <c r="K46" s="261">
        <v>9.7105082683999999</v>
      </c>
      <c r="L46" s="261">
        <v>9.2289699875999993</v>
      </c>
      <c r="M46" s="261">
        <v>8.6612686612999994</v>
      </c>
      <c r="N46" s="261">
        <v>8.7932462991999998</v>
      </c>
      <c r="O46" s="261">
        <v>8.7685245125000009</v>
      </c>
      <c r="P46" s="261">
        <v>8.8738481077000007</v>
      </c>
      <c r="Q46" s="261">
        <v>8.8948182786000007</v>
      </c>
      <c r="R46" s="261">
        <v>9.0214897187999998</v>
      </c>
      <c r="S46" s="261">
        <v>9.4096766653999993</v>
      </c>
      <c r="T46" s="261">
        <v>10.026586939</v>
      </c>
      <c r="U46" s="261">
        <v>10.306538083</v>
      </c>
      <c r="V46" s="261">
        <v>10.099089769000001</v>
      </c>
      <c r="W46" s="261">
        <v>9.9599578979000007</v>
      </c>
      <c r="X46" s="261">
        <v>9.3940283373</v>
      </c>
      <c r="Y46" s="261">
        <v>8.8040122558</v>
      </c>
      <c r="Z46" s="261">
        <v>8.7913852882000008</v>
      </c>
      <c r="AA46" s="261">
        <v>8.9717513772000004</v>
      </c>
      <c r="AB46" s="261">
        <v>9.0382848096000004</v>
      </c>
      <c r="AC46" s="261">
        <v>9.0914873802000002</v>
      </c>
      <c r="AD46" s="261">
        <v>9.1752935696000009</v>
      </c>
      <c r="AE46" s="261">
        <v>9.5410256320000002</v>
      </c>
      <c r="AF46" s="261">
        <v>10.054053739</v>
      </c>
      <c r="AG46" s="261">
        <v>10.259765376000001</v>
      </c>
      <c r="AH46" s="261">
        <v>10.130172985</v>
      </c>
      <c r="AI46" s="261">
        <v>9.9837168086000005</v>
      </c>
      <c r="AJ46" s="261">
        <v>9.3723096881999997</v>
      </c>
      <c r="AK46" s="261">
        <v>8.7556385308000007</v>
      </c>
      <c r="AL46" s="261">
        <v>8.7607532657</v>
      </c>
      <c r="AM46" s="261">
        <v>8.6921931414000007</v>
      </c>
      <c r="AN46" s="261">
        <v>8.7602807866999992</v>
      </c>
      <c r="AO46" s="261">
        <v>8.7639297172999999</v>
      </c>
      <c r="AP46" s="261">
        <v>8.8747397112000002</v>
      </c>
      <c r="AQ46" s="261">
        <v>9.2681856505999995</v>
      </c>
      <c r="AR46" s="261">
        <v>9.9024340071000001</v>
      </c>
      <c r="AS46" s="261">
        <v>10.033208996999999</v>
      </c>
      <c r="AT46" s="261">
        <v>10.012004541</v>
      </c>
      <c r="AU46" s="261">
        <v>9.8821934510999991</v>
      </c>
      <c r="AV46" s="261">
        <v>9.3409216202999996</v>
      </c>
      <c r="AW46" s="261">
        <v>8.8552979721000007</v>
      </c>
      <c r="AX46" s="261">
        <v>8.8947893786000005</v>
      </c>
      <c r="AY46" s="261">
        <v>8.8939616939999997</v>
      </c>
      <c r="AZ46" s="261">
        <v>8.9945229419999997</v>
      </c>
      <c r="BA46" s="261">
        <v>9.0228637517999992</v>
      </c>
      <c r="BB46" s="261">
        <v>9.11</v>
      </c>
      <c r="BC46" s="261">
        <v>9.57</v>
      </c>
      <c r="BD46" s="261">
        <v>10.100059999999999</v>
      </c>
      <c r="BE46" s="261">
        <v>10.25085</v>
      </c>
      <c r="BF46" s="384">
        <v>10.18671</v>
      </c>
      <c r="BG46" s="384">
        <v>10.09906</v>
      </c>
      <c r="BH46" s="384">
        <v>9.541893</v>
      </c>
      <c r="BI46" s="384">
        <v>9.0082620000000002</v>
      </c>
      <c r="BJ46" s="384">
        <v>9.0626379999999997</v>
      </c>
      <c r="BK46" s="384">
        <v>9.0569989999999994</v>
      </c>
      <c r="BL46" s="384">
        <v>9.1824169999999992</v>
      </c>
      <c r="BM46" s="384">
        <v>9.2296759999999995</v>
      </c>
      <c r="BN46" s="384">
        <v>9.2428270000000001</v>
      </c>
      <c r="BO46" s="384">
        <v>9.716628</v>
      </c>
      <c r="BP46" s="384">
        <v>10.25407</v>
      </c>
      <c r="BQ46" s="384">
        <v>10.42446</v>
      </c>
      <c r="BR46" s="384">
        <v>10.43032</v>
      </c>
      <c r="BS46" s="384">
        <v>10.346819999999999</v>
      </c>
      <c r="BT46" s="384">
        <v>9.7606009999999994</v>
      </c>
      <c r="BU46" s="384">
        <v>9.2041839999999997</v>
      </c>
      <c r="BV46" s="384">
        <v>9.271744</v>
      </c>
    </row>
    <row r="47" spans="1:74" s="120" customFormat="1" ht="11.1" customHeight="1" x14ac:dyDescent="0.2">
      <c r="A47" s="265" t="s">
        <v>211</v>
      </c>
      <c r="B47" s="207" t="s">
        <v>577</v>
      </c>
      <c r="C47" s="261">
        <v>10.916124134</v>
      </c>
      <c r="D47" s="261">
        <v>10.873434510999999</v>
      </c>
      <c r="E47" s="261">
        <v>10.830435934</v>
      </c>
      <c r="F47" s="261">
        <v>10.929589847000001</v>
      </c>
      <c r="G47" s="261">
        <v>11.621757036</v>
      </c>
      <c r="H47" s="261">
        <v>13.14645252</v>
      </c>
      <c r="I47" s="261">
        <v>13.232930185000001</v>
      </c>
      <c r="J47" s="261">
        <v>13.126609534</v>
      </c>
      <c r="K47" s="261">
        <v>13.178330038</v>
      </c>
      <c r="L47" s="261">
        <v>12.290118333000001</v>
      </c>
      <c r="M47" s="261">
        <v>11.651352411</v>
      </c>
      <c r="N47" s="261">
        <v>11.100445382</v>
      </c>
      <c r="O47" s="261">
        <v>11.445494908000001</v>
      </c>
      <c r="P47" s="261">
        <v>11.308972021000001</v>
      </c>
      <c r="Q47" s="261">
        <v>11.284895533</v>
      </c>
      <c r="R47" s="261">
        <v>10.244741164000001</v>
      </c>
      <c r="S47" s="261">
        <v>12.102016075</v>
      </c>
      <c r="T47" s="261">
        <v>13.248108083</v>
      </c>
      <c r="U47" s="261">
        <v>14.166243973</v>
      </c>
      <c r="V47" s="261">
        <v>14.267956644</v>
      </c>
      <c r="W47" s="261">
        <v>14.455966215</v>
      </c>
      <c r="X47" s="261">
        <v>12.987488221</v>
      </c>
      <c r="Y47" s="261">
        <v>12.414726525000001</v>
      </c>
      <c r="Z47" s="261">
        <v>11.84739246</v>
      </c>
      <c r="AA47" s="261">
        <v>11.892761303</v>
      </c>
      <c r="AB47" s="261">
        <v>11.805263974000001</v>
      </c>
      <c r="AC47" s="261">
        <v>11.798914330000001</v>
      </c>
      <c r="AD47" s="261">
        <v>10.85856439</v>
      </c>
      <c r="AE47" s="261">
        <v>12.306610761</v>
      </c>
      <c r="AF47" s="261">
        <v>13.386375721</v>
      </c>
      <c r="AG47" s="261">
        <v>14.377250878</v>
      </c>
      <c r="AH47" s="261">
        <v>14.221404479</v>
      </c>
      <c r="AI47" s="261">
        <v>14.581517472</v>
      </c>
      <c r="AJ47" s="261">
        <v>13.288538832</v>
      </c>
      <c r="AK47" s="261">
        <v>12.512448202</v>
      </c>
      <c r="AL47" s="261">
        <v>12.033384842</v>
      </c>
      <c r="AM47" s="261">
        <v>12.109968551</v>
      </c>
      <c r="AN47" s="261">
        <v>12.074867975</v>
      </c>
      <c r="AO47" s="261">
        <v>12.041497361999999</v>
      </c>
      <c r="AP47" s="261">
        <v>11.023551978</v>
      </c>
      <c r="AQ47" s="261">
        <v>12.511775507999999</v>
      </c>
      <c r="AR47" s="261">
        <v>13.597205021000001</v>
      </c>
      <c r="AS47" s="261">
        <v>14.158174682</v>
      </c>
      <c r="AT47" s="261">
        <v>14.458937959</v>
      </c>
      <c r="AU47" s="261">
        <v>14.117218438</v>
      </c>
      <c r="AV47" s="261">
        <v>12.194178274</v>
      </c>
      <c r="AW47" s="261">
        <v>12.632885627</v>
      </c>
      <c r="AX47" s="261">
        <v>12.246364129</v>
      </c>
      <c r="AY47" s="261">
        <v>12.357328946999999</v>
      </c>
      <c r="AZ47" s="261">
        <v>12.466743917000001</v>
      </c>
      <c r="BA47" s="261">
        <v>12.655075661</v>
      </c>
      <c r="BB47" s="261">
        <v>11.25</v>
      </c>
      <c r="BC47" s="261">
        <v>12.92</v>
      </c>
      <c r="BD47" s="261">
        <v>13.99582</v>
      </c>
      <c r="BE47" s="261">
        <v>14.46231</v>
      </c>
      <c r="BF47" s="384">
        <v>15.00741</v>
      </c>
      <c r="BG47" s="384">
        <v>14.566839999999999</v>
      </c>
      <c r="BH47" s="384">
        <v>12.102460000000001</v>
      </c>
      <c r="BI47" s="384">
        <v>13.012499999999999</v>
      </c>
      <c r="BJ47" s="384">
        <v>12.600540000000001</v>
      </c>
      <c r="BK47" s="384">
        <v>12.85431</v>
      </c>
      <c r="BL47" s="384">
        <v>12.958869999999999</v>
      </c>
      <c r="BM47" s="384">
        <v>13.078049999999999</v>
      </c>
      <c r="BN47" s="384">
        <v>11.67774</v>
      </c>
      <c r="BO47" s="384">
        <v>13.27469</v>
      </c>
      <c r="BP47" s="384">
        <v>14.456</v>
      </c>
      <c r="BQ47" s="384">
        <v>15.04026</v>
      </c>
      <c r="BR47" s="384">
        <v>15.46466</v>
      </c>
      <c r="BS47" s="384">
        <v>15.05513</v>
      </c>
      <c r="BT47" s="384">
        <v>12.20656</v>
      </c>
      <c r="BU47" s="384">
        <v>13.39568</v>
      </c>
      <c r="BV47" s="384">
        <v>12.97485</v>
      </c>
    </row>
    <row r="48" spans="1:74" s="120" customFormat="1" ht="11.1" customHeight="1" x14ac:dyDescent="0.2">
      <c r="A48" s="265" t="s">
        <v>212</v>
      </c>
      <c r="B48" s="208" t="s">
        <v>551</v>
      </c>
      <c r="C48" s="215">
        <v>9.64</v>
      </c>
      <c r="D48" s="215">
        <v>9.77</v>
      </c>
      <c r="E48" s="215">
        <v>9.7100000000000009</v>
      </c>
      <c r="F48" s="215">
        <v>9.66</v>
      </c>
      <c r="G48" s="215">
        <v>9.92</v>
      </c>
      <c r="H48" s="215">
        <v>10.45</v>
      </c>
      <c r="I48" s="215">
        <v>10.69</v>
      </c>
      <c r="J48" s="215">
        <v>10.58</v>
      </c>
      <c r="K48" s="215">
        <v>10.43</v>
      </c>
      <c r="L48" s="215">
        <v>10.02</v>
      </c>
      <c r="M48" s="215">
        <v>9.7899999999999991</v>
      </c>
      <c r="N48" s="215">
        <v>9.86</v>
      </c>
      <c r="O48" s="215">
        <v>10.119999999999999</v>
      </c>
      <c r="P48" s="215">
        <v>10.33</v>
      </c>
      <c r="Q48" s="215">
        <v>10.28</v>
      </c>
      <c r="R48" s="215">
        <v>10</v>
      </c>
      <c r="S48" s="215">
        <v>10.210000000000001</v>
      </c>
      <c r="T48" s="215">
        <v>10.75</v>
      </c>
      <c r="U48" s="215">
        <v>11.03</v>
      </c>
      <c r="V48" s="215">
        <v>10.91</v>
      </c>
      <c r="W48" s="215">
        <v>10.83</v>
      </c>
      <c r="X48" s="215">
        <v>10.34</v>
      </c>
      <c r="Y48" s="215">
        <v>10.130000000000001</v>
      </c>
      <c r="Z48" s="215">
        <v>10.119999999999999</v>
      </c>
      <c r="AA48" s="215">
        <v>10.18</v>
      </c>
      <c r="AB48" s="215">
        <v>10.36</v>
      </c>
      <c r="AC48" s="215">
        <v>10.29</v>
      </c>
      <c r="AD48" s="215">
        <v>10.01</v>
      </c>
      <c r="AE48" s="215">
        <v>10.210000000000001</v>
      </c>
      <c r="AF48" s="215">
        <v>10.64</v>
      </c>
      <c r="AG48" s="215">
        <v>10.95</v>
      </c>
      <c r="AH48" s="215">
        <v>10.85</v>
      </c>
      <c r="AI48" s="215">
        <v>10.79</v>
      </c>
      <c r="AJ48" s="215">
        <v>10.31</v>
      </c>
      <c r="AK48" s="215">
        <v>10.050000000000001</v>
      </c>
      <c r="AL48" s="215">
        <v>9.98</v>
      </c>
      <c r="AM48" s="215">
        <v>9.9600000000000009</v>
      </c>
      <c r="AN48" s="215">
        <v>10</v>
      </c>
      <c r="AO48" s="215">
        <v>10.02</v>
      </c>
      <c r="AP48" s="215">
        <v>9.83</v>
      </c>
      <c r="AQ48" s="215">
        <v>10.07</v>
      </c>
      <c r="AR48" s="215">
        <v>10.53</v>
      </c>
      <c r="AS48" s="215">
        <v>10.71</v>
      </c>
      <c r="AT48" s="215">
        <v>10.83</v>
      </c>
      <c r="AU48" s="215">
        <v>10.69</v>
      </c>
      <c r="AV48" s="215">
        <v>10.15</v>
      </c>
      <c r="AW48" s="215">
        <v>10.11</v>
      </c>
      <c r="AX48" s="215">
        <v>10.07</v>
      </c>
      <c r="AY48" s="215">
        <v>10.15</v>
      </c>
      <c r="AZ48" s="215">
        <v>10.33</v>
      </c>
      <c r="BA48" s="215">
        <v>10.34</v>
      </c>
      <c r="BB48" s="215">
        <v>10.1</v>
      </c>
      <c r="BC48" s="215">
        <v>10.37</v>
      </c>
      <c r="BD48" s="215">
        <v>10.82095</v>
      </c>
      <c r="BE48" s="215">
        <v>10.979559999999999</v>
      </c>
      <c r="BF48" s="386">
        <v>11.07185</v>
      </c>
      <c r="BG48" s="386">
        <v>10.93435</v>
      </c>
      <c r="BH48" s="386">
        <v>10.37262</v>
      </c>
      <c r="BI48" s="386">
        <v>10.393689999999999</v>
      </c>
      <c r="BJ48" s="386">
        <v>10.37177</v>
      </c>
      <c r="BK48" s="386">
        <v>10.414759999999999</v>
      </c>
      <c r="BL48" s="386">
        <v>10.619109999999999</v>
      </c>
      <c r="BM48" s="386">
        <v>10.644119999999999</v>
      </c>
      <c r="BN48" s="386">
        <v>10.35211</v>
      </c>
      <c r="BO48" s="386">
        <v>10.628220000000001</v>
      </c>
      <c r="BP48" s="386">
        <v>11.08719</v>
      </c>
      <c r="BQ48" s="386">
        <v>11.26402</v>
      </c>
      <c r="BR48" s="386">
        <v>11.354789999999999</v>
      </c>
      <c r="BS48" s="386">
        <v>11.22007</v>
      </c>
      <c r="BT48" s="386">
        <v>10.605169999999999</v>
      </c>
      <c r="BU48" s="386">
        <v>10.649850000000001</v>
      </c>
      <c r="BV48" s="386">
        <v>10.645160000000001</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836" t="s">
        <v>1018</v>
      </c>
      <c r="C50" s="833"/>
      <c r="D50" s="833"/>
      <c r="E50" s="833"/>
      <c r="F50" s="833"/>
      <c r="G50" s="833"/>
      <c r="H50" s="833"/>
      <c r="I50" s="833"/>
      <c r="J50" s="833"/>
      <c r="K50" s="833"/>
      <c r="L50" s="833"/>
      <c r="M50" s="833"/>
      <c r="N50" s="833"/>
      <c r="O50" s="833"/>
      <c r="P50" s="833"/>
      <c r="Q50" s="833"/>
      <c r="AY50" s="515"/>
      <c r="AZ50" s="515"/>
      <c r="BA50" s="515"/>
      <c r="BB50" s="515"/>
      <c r="BC50" s="515"/>
      <c r="BD50" s="515"/>
      <c r="BE50" s="515"/>
      <c r="BF50" s="700"/>
      <c r="BG50" s="515"/>
      <c r="BH50" s="515"/>
      <c r="BI50" s="515"/>
      <c r="BJ50" s="515"/>
    </row>
    <row r="51" spans="1:74" s="296" customFormat="1" ht="12" customHeight="1" x14ac:dyDescent="0.2">
      <c r="A51" s="119"/>
      <c r="B51" s="838" t="s">
        <v>139</v>
      </c>
      <c r="C51" s="833"/>
      <c r="D51" s="833"/>
      <c r="E51" s="833"/>
      <c r="F51" s="833"/>
      <c r="G51" s="833"/>
      <c r="H51" s="833"/>
      <c r="I51" s="833"/>
      <c r="J51" s="833"/>
      <c r="K51" s="833"/>
      <c r="L51" s="833"/>
      <c r="M51" s="833"/>
      <c r="N51" s="833"/>
      <c r="O51" s="833"/>
      <c r="P51" s="833"/>
      <c r="Q51" s="833"/>
      <c r="AY51" s="515"/>
      <c r="AZ51" s="515"/>
      <c r="BA51" s="515"/>
      <c r="BB51" s="515"/>
      <c r="BC51" s="515"/>
      <c r="BD51" s="515"/>
      <c r="BE51" s="515"/>
      <c r="BF51" s="700"/>
      <c r="BG51" s="515"/>
      <c r="BH51" s="515"/>
      <c r="BI51" s="515"/>
      <c r="BJ51" s="515"/>
    </row>
    <row r="52" spans="1:74" s="465" customFormat="1" ht="12" customHeight="1" x14ac:dyDescent="0.2">
      <c r="A52" s="464"/>
      <c r="B52" s="876" t="s">
        <v>1094</v>
      </c>
      <c r="C52" s="819"/>
      <c r="D52" s="819"/>
      <c r="E52" s="819"/>
      <c r="F52" s="819"/>
      <c r="G52" s="819"/>
      <c r="H52" s="819"/>
      <c r="I52" s="819"/>
      <c r="J52" s="819"/>
      <c r="K52" s="819"/>
      <c r="L52" s="819"/>
      <c r="M52" s="819"/>
      <c r="N52" s="819"/>
      <c r="O52" s="819"/>
      <c r="P52" s="819"/>
      <c r="Q52" s="819"/>
      <c r="AY52" s="516"/>
      <c r="AZ52" s="516"/>
      <c r="BA52" s="516"/>
      <c r="BB52" s="516"/>
      <c r="BC52" s="516"/>
      <c r="BD52" s="516"/>
      <c r="BE52" s="516"/>
      <c r="BF52" s="701"/>
      <c r="BG52" s="516"/>
      <c r="BH52" s="516"/>
      <c r="BI52" s="516"/>
      <c r="BJ52" s="516"/>
    </row>
    <row r="53" spans="1:74" s="465" customFormat="1" ht="12" customHeight="1" x14ac:dyDescent="0.2">
      <c r="A53" s="466"/>
      <c r="B53" s="822" t="s">
        <v>1043</v>
      </c>
      <c r="C53" s="823"/>
      <c r="D53" s="823"/>
      <c r="E53" s="823"/>
      <c r="F53" s="823"/>
      <c r="G53" s="823"/>
      <c r="H53" s="823"/>
      <c r="I53" s="823"/>
      <c r="J53" s="823"/>
      <c r="K53" s="823"/>
      <c r="L53" s="823"/>
      <c r="M53" s="823"/>
      <c r="N53" s="823"/>
      <c r="O53" s="823"/>
      <c r="P53" s="823"/>
      <c r="Q53" s="819"/>
      <c r="AY53" s="516"/>
      <c r="AZ53" s="516"/>
      <c r="BA53" s="516"/>
      <c r="BB53" s="516"/>
      <c r="BC53" s="516"/>
      <c r="BD53" s="516"/>
      <c r="BE53" s="516"/>
      <c r="BF53" s="701"/>
      <c r="BG53" s="516"/>
      <c r="BH53" s="516"/>
      <c r="BI53" s="516"/>
      <c r="BJ53" s="516"/>
    </row>
    <row r="54" spans="1:74" s="465" customFormat="1" ht="12" customHeight="1" x14ac:dyDescent="0.2">
      <c r="A54" s="466"/>
      <c r="B54" s="817" t="s">
        <v>1082</v>
      </c>
      <c r="C54" s="823"/>
      <c r="D54" s="823"/>
      <c r="E54" s="823"/>
      <c r="F54" s="823"/>
      <c r="G54" s="823"/>
      <c r="H54" s="823"/>
      <c r="I54" s="823"/>
      <c r="J54" s="823"/>
      <c r="K54" s="823"/>
      <c r="L54" s="823"/>
      <c r="M54" s="823"/>
      <c r="N54" s="823"/>
      <c r="O54" s="823"/>
      <c r="P54" s="823"/>
      <c r="Q54" s="819"/>
      <c r="AY54" s="516"/>
      <c r="AZ54" s="516"/>
      <c r="BA54" s="516"/>
      <c r="BB54" s="516"/>
      <c r="BC54" s="516"/>
      <c r="BD54" s="516"/>
      <c r="BE54" s="516"/>
      <c r="BF54" s="701"/>
      <c r="BG54" s="516"/>
      <c r="BH54" s="516"/>
      <c r="BI54" s="516"/>
      <c r="BJ54" s="516"/>
    </row>
    <row r="55" spans="1:74" s="465" customFormat="1" ht="12" customHeight="1" x14ac:dyDescent="0.2">
      <c r="A55" s="466"/>
      <c r="B55" s="861" t="s">
        <v>1083</v>
      </c>
      <c r="C55" s="819"/>
      <c r="D55" s="819"/>
      <c r="E55" s="819"/>
      <c r="F55" s="819"/>
      <c r="G55" s="819"/>
      <c r="H55" s="819"/>
      <c r="I55" s="819"/>
      <c r="J55" s="819"/>
      <c r="K55" s="819"/>
      <c r="L55" s="819"/>
      <c r="M55" s="819"/>
      <c r="N55" s="819"/>
      <c r="O55" s="819"/>
      <c r="P55" s="819"/>
      <c r="Q55" s="819"/>
      <c r="AY55" s="516"/>
      <c r="AZ55" s="516"/>
      <c r="BA55" s="516"/>
      <c r="BB55" s="516"/>
      <c r="BC55" s="516"/>
      <c r="BD55" s="516"/>
      <c r="BE55" s="516"/>
      <c r="BF55" s="701"/>
      <c r="BG55" s="516"/>
      <c r="BH55" s="516"/>
      <c r="BI55" s="516"/>
      <c r="BJ55" s="516"/>
    </row>
    <row r="56" spans="1:74" s="465" customFormat="1" ht="22.35" customHeight="1" x14ac:dyDescent="0.2">
      <c r="A56" s="466"/>
      <c r="B56" s="822" t="s">
        <v>1090</v>
      </c>
      <c r="C56" s="823"/>
      <c r="D56" s="823"/>
      <c r="E56" s="823"/>
      <c r="F56" s="823"/>
      <c r="G56" s="823"/>
      <c r="H56" s="823"/>
      <c r="I56" s="823"/>
      <c r="J56" s="823"/>
      <c r="K56" s="823"/>
      <c r="L56" s="823"/>
      <c r="M56" s="823"/>
      <c r="N56" s="823"/>
      <c r="O56" s="823"/>
      <c r="P56" s="823"/>
      <c r="Q56" s="819"/>
      <c r="AY56" s="516"/>
      <c r="AZ56" s="516"/>
      <c r="BA56" s="516"/>
      <c r="BB56" s="516"/>
      <c r="BC56" s="516"/>
      <c r="BD56" s="516"/>
      <c r="BE56" s="516"/>
      <c r="BF56" s="701"/>
      <c r="BG56" s="516"/>
      <c r="BH56" s="516"/>
      <c r="BI56" s="516"/>
      <c r="BJ56" s="516"/>
    </row>
    <row r="57" spans="1:74" s="465" customFormat="1" ht="12" customHeight="1" x14ac:dyDescent="0.2">
      <c r="A57" s="466"/>
      <c r="B57" s="817" t="s">
        <v>1047</v>
      </c>
      <c r="C57" s="818"/>
      <c r="D57" s="818"/>
      <c r="E57" s="818"/>
      <c r="F57" s="818"/>
      <c r="G57" s="818"/>
      <c r="H57" s="818"/>
      <c r="I57" s="818"/>
      <c r="J57" s="818"/>
      <c r="K57" s="818"/>
      <c r="L57" s="818"/>
      <c r="M57" s="818"/>
      <c r="N57" s="818"/>
      <c r="O57" s="818"/>
      <c r="P57" s="818"/>
      <c r="Q57" s="819"/>
      <c r="AY57" s="516"/>
      <c r="AZ57" s="516"/>
      <c r="BA57" s="516"/>
      <c r="BB57" s="516"/>
      <c r="BC57" s="516"/>
      <c r="BD57" s="516"/>
      <c r="BE57" s="516"/>
      <c r="BF57" s="701"/>
      <c r="BG57" s="516"/>
      <c r="BH57" s="516"/>
      <c r="BI57" s="516"/>
      <c r="BJ57" s="516"/>
    </row>
    <row r="58" spans="1:74" s="461" customFormat="1" ht="12" customHeight="1" x14ac:dyDescent="0.2">
      <c r="A58" s="436"/>
      <c r="B58" s="839" t="s">
        <v>1156</v>
      </c>
      <c r="C58" s="819"/>
      <c r="D58" s="819"/>
      <c r="E58" s="819"/>
      <c r="F58" s="819"/>
      <c r="G58" s="819"/>
      <c r="H58" s="819"/>
      <c r="I58" s="819"/>
      <c r="J58" s="819"/>
      <c r="K58" s="819"/>
      <c r="L58" s="819"/>
      <c r="M58" s="819"/>
      <c r="N58" s="819"/>
      <c r="O58" s="819"/>
      <c r="P58" s="819"/>
      <c r="Q58" s="819"/>
      <c r="AY58" s="514"/>
      <c r="AZ58" s="514"/>
      <c r="BA58" s="514"/>
      <c r="BB58" s="514"/>
      <c r="BC58" s="514"/>
      <c r="BD58" s="514"/>
      <c r="BE58" s="514"/>
      <c r="BF58" s="694"/>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2"/>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2"/>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2"/>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2"/>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2"/>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2"/>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2"/>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2"/>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2"/>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2"/>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2"/>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2"/>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2"/>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2"/>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2"/>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2"/>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2"/>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2"/>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3"/>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4"/>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4"/>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4"/>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4"/>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4"/>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4"/>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4"/>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4"/>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4"/>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5"/>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X5" activePane="bottomRight" state="frozen"/>
      <selection pane="topRight" activeCell="C1" sqref="C1"/>
      <selection pane="bottomLeft" activeCell="A5" sqref="A5"/>
      <selection pane="bottomRight" activeCell="AY17" sqref="AY17"/>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5" customWidth="1"/>
    <col min="59" max="74" width="6.5703125" style="549" customWidth="1"/>
    <col min="75" max="238" width="11" style="549"/>
    <col min="239" max="239" width="1.5703125" style="549" customWidth="1"/>
    <col min="240" max="16384" width="11" style="549"/>
  </cols>
  <sheetData>
    <row r="1" spans="1:74" ht="12.75" customHeight="1" x14ac:dyDescent="0.2">
      <c r="A1" s="825" t="s">
        <v>997</v>
      </c>
      <c r="B1" s="547" t="s">
        <v>485</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826"/>
      <c r="B2" s="542" t="str">
        <f>"U.S. Energy Information Administration  |  Short-Term Energy Outlook  - "&amp;Dates!D1</f>
        <v>U.S. Energy Information Administration  |  Short-Term Energy Outlook  - August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6"/>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834">
        <f>Dates!D3</f>
        <v>2013</v>
      </c>
      <c r="D3" s="835"/>
      <c r="E3" s="835"/>
      <c r="F3" s="835"/>
      <c r="G3" s="835"/>
      <c r="H3" s="835"/>
      <c r="I3" s="835"/>
      <c r="J3" s="835"/>
      <c r="K3" s="835"/>
      <c r="L3" s="835"/>
      <c r="M3" s="835"/>
      <c r="N3" s="878"/>
      <c r="O3" s="834">
        <f>C3+1</f>
        <v>2014</v>
      </c>
      <c r="P3" s="835"/>
      <c r="Q3" s="835"/>
      <c r="R3" s="835"/>
      <c r="S3" s="835"/>
      <c r="T3" s="835"/>
      <c r="U3" s="835"/>
      <c r="V3" s="835"/>
      <c r="W3" s="835"/>
      <c r="X3" s="835"/>
      <c r="Y3" s="835"/>
      <c r="Z3" s="878"/>
      <c r="AA3" s="834">
        <f>O3+1</f>
        <v>2015</v>
      </c>
      <c r="AB3" s="835"/>
      <c r="AC3" s="835"/>
      <c r="AD3" s="835"/>
      <c r="AE3" s="835"/>
      <c r="AF3" s="835"/>
      <c r="AG3" s="835"/>
      <c r="AH3" s="835"/>
      <c r="AI3" s="835"/>
      <c r="AJ3" s="835"/>
      <c r="AK3" s="835"/>
      <c r="AL3" s="878"/>
      <c r="AM3" s="834">
        <f>AA3+1</f>
        <v>2016</v>
      </c>
      <c r="AN3" s="835"/>
      <c r="AO3" s="835"/>
      <c r="AP3" s="835"/>
      <c r="AQ3" s="835"/>
      <c r="AR3" s="835"/>
      <c r="AS3" s="835"/>
      <c r="AT3" s="835"/>
      <c r="AU3" s="835"/>
      <c r="AV3" s="835"/>
      <c r="AW3" s="835"/>
      <c r="AX3" s="878"/>
      <c r="AY3" s="834">
        <f>AM3+1</f>
        <v>2017</v>
      </c>
      <c r="AZ3" s="835"/>
      <c r="BA3" s="835"/>
      <c r="BB3" s="835"/>
      <c r="BC3" s="835"/>
      <c r="BD3" s="835"/>
      <c r="BE3" s="835"/>
      <c r="BF3" s="835"/>
      <c r="BG3" s="835"/>
      <c r="BH3" s="835"/>
      <c r="BI3" s="835"/>
      <c r="BJ3" s="878"/>
      <c r="BK3" s="834">
        <f>AY3+1</f>
        <v>2018</v>
      </c>
      <c r="BL3" s="835"/>
      <c r="BM3" s="835"/>
      <c r="BN3" s="835"/>
      <c r="BO3" s="835"/>
      <c r="BP3" s="835"/>
      <c r="BQ3" s="835"/>
      <c r="BR3" s="835"/>
      <c r="BS3" s="835"/>
      <c r="BT3" s="835"/>
      <c r="BU3" s="835"/>
      <c r="BV3" s="878"/>
    </row>
    <row r="4" spans="1:74" ht="12.75" customHeight="1" x14ac:dyDescent="0.2">
      <c r="A4" s="551"/>
      <c r="B4" s="553"/>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551"/>
      <c r="B5" s="129" t="s">
        <v>360</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375</v>
      </c>
      <c r="B6" s="558" t="s">
        <v>91</v>
      </c>
      <c r="C6" s="275">
        <v>4454.9942112999997</v>
      </c>
      <c r="D6" s="275">
        <v>4412.3858679000004</v>
      </c>
      <c r="E6" s="275">
        <v>4213.9858013000003</v>
      </c>
      <c r="F6" s="275">
        <v>3727.8227336999998</v>
      </c>
      <c r="G6" s="275">
        <v>3855.2419218999999</v>
      </c>
      <c r="H6" s="275">
        <v>4609.4405150000002</v>
      </c>
      <c r="I6" s="275">
        <v>4931.1887832000002</v>
      </c>
      <c r="J6" s="275">
        <v>4820.1952381000001</v>
      </c>
      <c r="K6" s="275">
        <v>4437.0145583000003</v>
      </c>
      <c r="L6" s="275">
        <v>3903.1094306</v>
      </c>
      <c r="M6" s="275">
        <v>4031.3243077000002</v>
      </c>
      <c r="N6" s="275">
        <v>4576.1182206000003</v>
      </c>
      <c r="O6" s="275">
        <v>5067.6570326000001</v>
      </c>
      <c r="P6" s="275">
        <v>5117.6602479000003</v>
      </c>
      <c r="Q6" s="275">
        <v>4401.3742184000002</v>
      </c>
      <c r="R6" s="275">
        <v>3642.6863712999998</v>
      </c>
      <c r="S6" s="275">
        <v>3831.8000035</v>
      </c>
      <c r="T6" s="275">
        <v>4585.8973660000001</v>
      </c>
      <c r="U6" s="275">
        <v>4826.6792603000004</v>
      </c>
      <c r="V6" s="275">
        <v>4788.7620270999996</v>
      </c>
      <c r="W6" s="275">
        <v>4203.6794687000001</v>
      </c>
      <c r="X6" s="275">
        <v>3590.1921639000002</v>
      </c>
      <c r="Y6" s="275">
        <v>3970.9146286999999</v>
      </c>
      <c r="Z6" s="275">
        <v>4020.0037323000001</v>
      </c>
      <c r="AA6" s="275">
        <v>4272.5974248000002</v>
      </c>
      <c r="AB6" s="275">
        <v>4534.8868386000004</v>
      </c>
      <c r="AC6" s="275">
        <v>3499.5980032000002</v>
      </c>
      <c r="AD6" s="275">
        <v>2966.3047350000002</v>
      </c>
      <c r="AE6" s="275">
        <v>3373.6943928999999</v>
      </c>
      <c r="AF6" s="275">
        <v>4189.1037710000001</v>
      </c>
      <c r="AG6" s="275">
        <v>4487.0925176999999</v>
      </c>
      <c r="AH6" s="275">
        <v>4344.2034952000004</v>
      </c>
      <c r="AI6" s="275">
        <v>3932.8543909999999</v>
      </c>
      <c r="AJ6" s="275">
        <v>3121.2420532000001</v>
      </c>
      <c r="AK6" s="275">
        <v>2907.5711857000001</v>
      </c>
      <c r="AL6" s="275">
        <v>2886.9378176999999</v>
      </c>
      <c r="AM6" s="275">
        <v>3662.9360606</v>
      </c>
      <c r="AN6" s="275">
        <v>3197.2075716999998</v>
      </c>
      <c r="AO6" s="275">
        <v>2327.0274445</v>
      </c>
      <c r="AP6" s="275">
        <v>2400.717048</v>
      </c>
      <c r="AQ6" s="275">
        <v>2636.3847574000001</v>
      </c>
      <c r="AR6" s="275">
        <v>3874.2266100000002</v>
      </c>
      <c r="AS6" s="275">
        <v>4403.3597145000003</v>
      </c>
      <c r="AT6" s="275">
        <v>4380.9986560999996</v>
      </c>
      <c r="AU6" s="275">
        <v>3809.3904520000001</v>
      </c>
      <c r="AV6" s="275">
        <v>3204.4373552000002</v>
      </c>
      <c r="AW6" s="275">
        <v>2899.9901967000001</v>
      </c>
      <c r="AX6" s="275">
        <v>3831.9407747999999</v>
      </c>
      <c r="AY6" s="275">
        <v>3727.3938509999998</v>
      </c>
      <c r="AZ6" s="275">
        <v>3116.6898193000002</v>
      </c>
      <c r="BA6" s="275">
        <v>2891.8729893999998</v>
      </c>
      <c r="BB6" s="275">
        <v>2726.2956917000001</v>
      </c>
      <c r="BC6" s="275">
        <v>3004.0167446</v>
      </c>
      <c r="BD6" s="275">
        <v>3712.174</v>
      </c>
      <c r="BE6" s="275">
        <v>4431.3739999999998</v>
      </c>
      <c r="BF6" s="338">
        <v>4400.326</v>
      </c>
      <c r="BG6" s="338">
        <v>3687.3429999999998</v>
      </c>
      <c r="BH6" s="338">
        <v>3179.0210000000002</v>
      </c>
      <c r="BI6" s="338">
        <v>3113.5720000000001</v>
      </c>
      <c r="BJ6" s="338">
        <v>3708.877</v>
      </c>
      <c r="BK6" s="338">
        <v>3876.5639999999999</v>
      </c>
      <c r="BL6" s="338">
        <v>3724.4989999999998</v>
      </c>
      <c r="BM6" s="338">
        <v>3155.3539999999998</v>
      </c>
      <c r="BN6" s="338">
        <v>2807.4029999999998</v>
      </c>
      <c r="BO6" s="338">
        <v>3113.0349999999999</v>
      </c>
      <c r="BP6" s="338">
        <v>3665.3809999999999</v>
      </c>
      <c r="BQ6" s="338">
        <v>4228.8440000000001</v>
      </c>
      <c r="BR6" s="338">
        <v>4314.6570000000002</v>
      </c>
      <c r="BS6" s="338">
        <v>3607.3220000000001</v>
      </c>
      <c r="BT6" s="338">
        <v>3162.6729999999998</v>
      </c>
      <c r="BU6" s="338">
        <v>3086.1579999999999</v>
      </c>
      <c r="BV6" s="338">
        <v>3678.212</v>
      </c>
    </row>
    <row r="7" spans="1:74" ht="11.1" customHeight="1" x14ac:dyDescent="0.2">
      <c r="A7" s="557" t="s">
        <v>376</v>
      </c>
      <c r="B7" s="558" t="s">
        <v>92</v>
      </c>
      <c r="C7" s="275">
        <v>2856.7435215999999</v>
      </c>
      <c r="D7" s="275">
        <v>2867.2526050000001</v>
      </c>
      <c r="E7" s="275">
        <v>2733.0728439</v>
      </c>
      <c r="F7" s="275">
        <v>2601.2143633000001</v>
      </c>
      <c r="G7" s="275">
        <v>2703.72874</v>
      </c>
      <c r="H7" s="275">
        <v>3320.5021123000001</v>
      </c>
      <c r="I7" s="275">
        <v>3895.8380603000001</v>
      </c>
      <c r="J7" s="275">
        <v>3908.2708425999999</v>
      </c>
      <c r="K7" s="275">
        <v>3402.1077467</v>
      </c>
      <c r="L7" s="275">
        <v>2857.6580838999998</v>
      </c>
      <c r="M7" s="275">
        <v>2809.5594652999998</v>
      </c>
      <c r="N7" s="275">
        <v>2997.9448526000001</v>
      </c>
      <c r="O7" s="275">
        <v>2937.4494665000002</v>
      </c>
      <c r="P7" s="275">
        <v>2712.2254839000002</v>
      </c>
      <c r="Q7" s="275">
        <v>2520.997339</v>
      </c>
      <c r="R7" s="275">
        <v>2559.3959503000001</v>
      </c>
      <c r="S7" s="275">
        <v>2874.8282465000002</v>
      </c>
      <c r="T7" s="275">
        <v>3282.2535573</v>
      </c>
      <c r="U7" s="275">
        <v>3712.2989868</v>
      </c>
      <c r="V7" s="275">
        <v>3946.7232887</v>
      </c>
      <c r="W7" s="275">
        <v>3552.7194880000002</v>
      </c>
      <c r="X7" s="275">
        <v>3151.0649939</v>
      </c>
      <c r="Y7" s="275">
        <v>2811.7837436999998</v>
      </c>
      <c r="Z7" s="275">
        <v>2936.7038545</v>
      </c>
      <c r="AA7" s="275">
        <v>3280.2384400000001</v>
      </c>
      <c r="AB7" s="275">
        <v>3261.25585</v>
      </c>
      <c r="AC7" s="275">
        <v>3207.1844861</v>
      </c>
      <c r="AD7" s="275">
        <v>3093.5332443000002</v>
      </c>
      <c r="AE7" s="275">
        <v>3274.7210805999998</v>
      </c>
      <c r="AF7" s="275">
        <v>4049.2582769999999</v>
      </c>
      <c r="AG7" s="275">
        <v>4552.2283974000002</v>
      </c>
      <c r="AH7" s="275">
        <v>4486.5726916000003</v>
      </c>
      <c r="AI7" s="275">
        <v>4101.1973822999998</v>
      </c>
      <c r="AJ7" s="275">
        <v>3548.5496168</v>
      </c>
      <c r="AK7" s="275">
        <v>3407.8751299999999</v>
      </c>
      <c r="AL7" s="275">
        <v>3541.1831587000001</v>
      </c>
      <c r="AM7" s="275">
        <v>3541.5264977000002</v>
      </c>
      <c r="AN7" s="275">
        <v>3385.8452766</v>
      </c>
      <c r="AO7" s="275">
        <v>3348.1031145000002</v>
      </c>
      <c r="AP7" s="275">
        <v>3318.7039912999999</v>
      </c>
      <c r="AQ7" s="275">
        <v>3577.4550155000002</v>
      </c>
      <c r="AR7" s="275">
        <v>4396.0977867000001</v>
      </c>
      <c r="AS7" s="275">
        <v>4898.6951683999996</v>
      </c>
      <c r="AT7" s="275">
        <v>5003.7612574000004</v>
      </c>
      <c r="AU7" s="275">
        <v>4187.9760409999999</v>
      </c>
      <c r="AV7" s="275">
        <v>3310.4720867999999</v>
      </c>
      <c r="AW7" s="275">
        <v>3150.9826629999998</v>
      </c>
      <c r="AX7" s="275">
        <v>3110.0609338999998</v>
      </c>
      <c r="AY7" s="275">
        <v>2945.9779174</v>
      </c>
      <c r="AZ7" s="275">
        <v>2806.4765818000001</v>
      </c>
      <c r="BA7" s="275">
        <v>2988.3075226000001</v>
      </c>
      <c r="BB7" s="275">
        <v>2874.4672722</v>
      </c>
      <c r="BC7" s="275">
        <v>3108.1865471999999</v>
      </c>
      <c r="BD7" s="275">
        <v>3767.143</v>
      </c>
      <c r="BE7" s="275">
        <v>4487.1729999999998</v>
      </c>
      <c r="BF7" s="338">
        <v>4341.5959999999995</v>
      </c>
      <c r="BG7" s="338">
        <v>3753.8649999999998</v>
      </c>
      <c r="BH7" s="338">
        <v>3250.1770000000001</v>
      </c>
      <c r="BI7" s="338">
        <v>3104.4760000000001</v>
      </c>
      <c r="BJ7" s="338">
        <v>3233.5149999999999</v>
      </c>
      <c r="BK7" s="338">
        <v>3231.5349999999999</v>
      </c>
      <c r="BL7" s="338">
        <v>3246.0430000000001</v>
      </c>
      <c r="BM7" s="338">
        <v>3078.6990000000001</v>
      </c>
      <c r="BN7" s="338">
        <v>3036.5839999999998</v>
      </c>
      <c r="BO7" s="338">
        <v>3354.0509999999999</v>
      </c>
      <c r="BP7" s="338">
        <v>3941.04</v>
      </c>
      <c r="BQ7" s="338">
        <v>4431.674</v>
      </c>
      <c r="BR7" s="338">
        <v>4454.78</v>
      </c>
      <c r="BS7" s="338">
        <v>3858.1950000000002</v>
      </c>
      <c r="BT7" s="338">
        <v>3304.875</v>
      </c>
      <c r="BU7" s="338">
        <v>3114.241</v>
      </c>
      <c r="BV7" s="338">
        <v>3295.7440000000001</v>
      </c>
    </row>
    <row r="8" spans="1:74" ht="11.1" customHeight="1" x14ac:dyDescent="0.2">
      <c r="A8" s="559" t="s">
        <v>377</v>
      </c>
      <c r="B8" s="560" t="s">
        <v>378</v>
      </c>
      <c r="C8" s="275">
        <v>89.507053870999997</v>
      </c>
      <c r="D8" s="275">
        <v>71.324452500000007</v>
      </c>
      <c r="E8" s="275">
        <v>64.420501612999999</v>
      </c>
      <c r="F8" s="275">
        <v>62.848716000000003</v>
      </c>
      <c r="G8" s="275">
        <v>77.793114516000003</v>
      </c>
      <c r="H8" s="275">
        <v>78.068951333000001</v>
      </c>
      <c r="I8" s="275">
        <v>90.719520645000003</v>
      </c>
      <c r="J8" s="275">
        <v>78.983810645000005</v>
      </c>
      <c r="K8" s="275">
        <v>72.872685666999999</v>
      </c>
      <c r="L8" s="275">
        <v>65.110788386999999</v>
      </c>
      <c r="M8" s="275">
        <v>61.324438999999998</v>
      </c>
      <c r="N8" s="275">
        <v>79.074935483999994</v>
      </c>
      <c r="O8" s="275">
        <v>228.11466451999999</v>
      </c>
      <c r="P8" s="275">
        <v>98.671567143000004</v>
      </c>
      <c r="Q8" s="275">
        <v>102.83503</v>
      </c>
      <c r="R8" s="275">
        <v>58.439846332999998</v>
      </c>
      <c r="S8" s="275">
        <v>65.934124194000006</v>
      </c>
      <c r="T8" s="275">
        <v>67.353088999999997</v>
      </c>
      <c r="U8" s="275">
        <v>65.875549676999995</v>
      </c>
      <c r="V8" s="275">
        <v>66.138972902999996</v>
      </c>
      <c r="W8" s="275">
        <v>64.948837333</v>
      </c>
      <c r="X8" s="275">
        <v>48.959015805999996</v>
      </c>
      <c r="Y8" s="275">
        <v>57.934908333000003</v>
      </c>
      <c r="Z8" s="275">
        <v>67.585959677000005</v>
      </c>
      <c r="AA8" s="275">
        <v>95.902111613000002</v>
      </c>
      <c r="AB8" s="275">
        <v>225.73642892999999</v>
      </c>
      <c r="AC8" s="275">
        <v>57.370646452000003</v>
      </c>
      <c r="AD8" s="275">
        <v>57.589368</v>
      </c>
      <c r="AE8" s="275">
        <v>62.541078386999999</v>
      </c>
      <c r="AF8" s="275">
        <v>62.016523999999997</v>
      </c>
      <c r="AG8" s="275">
        <v>74.328336128999993</v>
      </c>
      <c r="AH8" s="275">
        <v>68.813079999999999</v>
      </c>
      <c r="AI8" s="275">
        <v>67.810143999999994</v>
      </c>
      <c r="AJ8" s="275">
        <v>57.135201289999998</v>
      </c>
      <c r="AK8" s="275">
        <v>56.996214999999999</v>
      </c>
      <c r="AL8" s="275">
        <v>54.740085806000003</v>
      </c>
      <c r="AM8" s="275">
        <v>74.077761934999998</v>
      </c>
      <c r="AN8" s="275">
        <v>73.804231379000001</v>
      </c>
      <c r="AO8" s="275">
        <v>56.953582257999997</v>
      </c>
      <c r="AP8" s="275">
        <v>61.045280667</v>
      </c>
      <c r="AQ8" s="275">
        <v>62.077909677000001</v>
      </c>
      <c r="AR8" s="275">
        <v>64.826221666999999</v>
      </c>
      <c r="AS8" s="275">
        <v>74.774518387000001</v>
      </c>
      <c r="AT8" s="275">
        <v>76.121064193999999</v>
      </c>
      <c r="AU8" s="275">
        <v>64.144650999999996</v>
      </c>
      <c r="AV8" s="275">
        <v>50.055306774000002</v>
      </c>
      <c r="AW8" s="275">
        <v>61.305276999999997</v>
      </c>
      <c r="AX8" s="275">
        <v>64.858079677000006</v>
      </c>
      <c r="AY8" s="275">
        <v>68.385560323000007</v>
      </c>
      <c r="AZ8" s="275">
        <v>57.959243929000003</v>
      </c>
      <c r="BA8" s="275">
        <v>55.340451612999999</v>
      </c>
      <c r="BB8" s="275">
        <v>44.383955167000003</v>
      </c>
      <c r="BC8" s="275">
        <v>59.381245581000002</v>
      </c>
      <c r="BD8" s="275">
        <v>66.383859999999999</v>
      </c>
      <c r="BE8" s="275">
        <v>75.568640000000002</v>
      </c>
      <c r="BF8" s="338">
        <v>71.175809999999998</v>
      </c>
      <c r="BG8" s="338">
        <v>65.437010000000001</v>
      </c>
      <c r="BH8" s="338">
        <v>59.56362</v>
      </c>
      <c r="BI8" s="338">
        <v>56.042369999999998</v>
      </c>
      <c r="BJ8" s="338">
        <v>67.807109999999994</v>
      </c>
      <c r="BK8" s="338">
        <v>87.935929999999999</v>
      </c>
      <c r="BL8" s="338">
        <v>74.398099999999999</v>
      </c>
      <c r="BM8" s="338">
        <v>65.579830000000001</v>
      </c>
      <c r="BN8" s="338">
        <v>60.903660000000002</v>
      </c>
      <c r="BO8" s="338">
        <v>69.494510000000005</v>
      </c>
      <c r="BP8" s="338">
        <v>75.077100000000002</v>
      </c>
      <c r="BQ8" s="338">
        <v>81.373490000000004</v>
      </c>
      <c r="BR8" s="338">
        <v>78.45684</v>
      </c>
      <c r="BS8" s="338">
        <v>69.636719999999997</v>
      </c>
      <c r="BT8" s="338">
        <v>63.002589999999998</v>
      </c>
      <c r="BU8" s="338">
        <v>58.42445</v>
      </c>
      <c r="BV8" s="338">
        <v>70.986159999999998</v>
      </c>
    </row>
    <row r="9" spans="1:74" ht="11.1" customHeight="1" x14ac:dyDescent="0.2">
      <c r="A9" s="559" t="s">
        <v>379</v>
      </c>
      <c r="B9" s="560" t="s">
        <v>93</v>
      </c>
      <c r="C9" s="275">
        <v>36.890184194</v>
      </c>
      <c r="D9" s="275">
        <v>34.579511070999999</v>
      </c>
      <c r="E9" s="275">
        <v>34.517816129000003</v>
      </c>
      <c r="F9" s="275">
        <v>33.990859333000003</v>
      </c>
      <c r="G9" s="275">
        <v>35.094825161000003</v>
      </c>
      <c r="H9" s="275">
        <v>34.917702667</v>
      </c>
      <c r="I9" s="275">
        <v>37.040429676999999</v>
      </c>
      <c r="J9" s="275">
        <v>36.873102580999998</v>
      </c>
      <c r="K9" s="275">
        <v>36.220911000000001</v>
      </c>
      <c r="L9" s="275">
        <v>34.565077742</v>
      </c>
      <c r="M9" s="275">
        <v>35.345748999999998</v>
      </c>
      <c r="N9" s="275">
        <v>32.452520323000002</v>
      </c>
      <c r="O9" s="275">
        <v>30.092340645</v>
      </c>
      <c r="P9" s="275">
        <v>29.186982857</v>
      </c>
      <c r="Q9" s="275">
        <v>27.922579032000002</v>
      </c>
      <c r="R9" s="275">
        <v>28.472912999999998</v>
      </c>
      <c r="S9" s="275">
        <v>30.46443</v>
      </c>
      <c r="T9" s="275">
        <v>32.289174666999997</v>
      </c>
      <c r="U9" s="275">
        <v>34.472307419000003</v>
      </c>
      <c r="V9" s="275">
        <v>36.617236128999998</v>
      </c>
      <c r="W9" s="275">
        <v>37.545623667000001</v>
      </c>
      <c r="X9" s="275">
        <v>34.911545484000001</v>
      </c>
      <c r="Y9" s="275">
        <v>35.781815332999997</v>
      </c>
      <c r="Z9" s="275">
        <v>37.192565483999999</v>
      </c>
      <c r="AA9" s="275">
        <v>40.204608387</v>
      </c>
      <c r="AB9" s="275">
        <v>36.606423214000003</v>
      </c>
      <c r="AC9" s="275">
        <v>35.180682580999999</v>
      </c>
      <c r="AD9" s="275">
        <v>32.644445666999999</v>
      </c>
      <c r="AE9" s="275">
        <v>35.442749354999997</v>
      </c>
      <c r="AF9" s="275">
        <v>37.253622667000002</v>
      </c>
      <c r="AG9" s="275">
        <v>39.853004515999999</v>
      </c>
      <c r="AH9" s="275">
        <v>38.567025483999998</v>
      </c>
      <c r="AI9" s="275">
        <v>40.337338000000003</v>
      </c>
      <c r="AJ9" s="275">
        <v>29.241212258000001</v>
      </c>
      <c r="AK9" s="275">
        <v>30.055639332999998</v>
      </c>
      <c r="AL9" s="275">
        <v>35.800570323000002</v>
      </c>
      <c r="AM9" s="275">
        <v>40.742535484000001</v>
      </c>
      <c r="AN9" s="275">
        <v>40.299195861999998</v>
      </c>
      <c r="AO9" s="275">
        <v>40.021963870999997</v>
      </c>
      <c r="AP9" s="275">
        <v>38.290058000000002</v>
      </c>
      <c r="AQ9" s="275">
        <v>31.510651934999999</v>
      </c>
      <c r="AR9" s="275">
        <v>36.152496333000002</v>
      </c>
      <c r="AS9" s="275">
        <v>34.385984516000001</v>
      </c>
      <c r="AT9" s="275">
        <v>35.542875805999998</v>
      </c>
      <c r="AU9" s="275">
        <v>35.001636667</v>
      </c>
      <c r="AV9" s="275">
        <v>28.747259031999999</v>
      </c>
      <c r="AW9" s="275">
        <v>33.371728333</v>
      </c>
      <c r="AX9" s="275">
        <v>32.496944515999999</v>
      </c>
      <c r="AY9" s="275">
        <v>35.967531289999997</v>
      </c>
      <c r="AZ9" s="275">
        <v>41.130038214000002</v>
      </c>
      <c r="BA9" s="275">
        <v>38.914532258000001</v>
      </c>
      <c r="BB9" s="275">
        <v>36.119356267000001</v>
      </c>
      <c r="BC9" s="275">
        <v>37.514068580999997</v>
      </c>
      <c r="BD9" s="275">
        <v>36.938000000000002</v>
      </c>
      <c r="BE9" s="275">
        <v>35.716360000000002</v>
      </c>
      <c r="BF9" s="338">
        <v>36.230600000000003</v>
      </c>
      <c r="BG9" s="338">
        <v>35.357059999999997</v>
      </c>
      <c r="BH9" s="338">
        <v>29.673110000000001</v>
      </c>
      <c r="BI9" s="338">
        <v>34.499969999999998</v>
      </c>
      <c r="BJ9" s="338">
        <v>33.53707</v>
      </c>
      <c r="BK9" s="338">
        <v>37.695279999999997</v>
      </c>
      <c r="BL9" s="338">
        <v>44.093310000000002</v>
      </c>
      <c r="BM9" s="338">
        <v>40.212069999999997</v>
      </c>
      <c r="BN9" s="338">
        <v>37.166620000000002</v>
      </c>
      <c r="BO9" s="338">
        <v>38.9664</v>
      </c>
      <c r="BP9" s="338">
        <v>37.533180000000002</v>
      </c>
      <c r="BQ9" s="338">
        <v>35.891419999999997</v>
      </c>
      <c r="BR9" s="338">
        <v>36.870570000000001</v>
      </c>
      <c r="BS9" s="338">
        <v>35.940899999999999</v>
      </c>
      <c r="BT9" s="338">
        <v>30.325140000000001</v>
      </c>
      <c r="BU9" s="338">
        <v>34.99221</v>
      </c>
      <c r="BV9" s="338">
        <v>34.237769999999998</v>
      </c>
    </row>
    <row r="10" spans="1:74" ht="11.1" customHeight="1" x14ac:dyDescent="0.2">
      <c r="A10" s="559" t="s">
        <v>380</v>
      </c>
      <c r="B10" s="560" t="s">
        <v>94</v>
      </c>
      <c r="C10" s="275">
        <v>2303.4134515999999</v>
      </c>
      <c r="D10" s="275">
        <v>2195.8351785999998</v>
      </c>
      <c r="E10" s="275">
        <v>2030.5609354999999</v>
      </c>
      <c r="F10" s="275">
        <v>1892.2293999999999</v>
      </c>
      <c r="G10" s="275">
        <v>2027.3598387</v>
      </c>
      <c r="H10" s="275">
        <v>2214.3229999999999</v>
      </c>
      <c r="I10" s="275">
        <v>2275.4592902999998</v>
      </c>
      <c r="J10" s="275">
        <v>2301.4315806</v>
      </c>
      <c r="K10" s="275">
        <v>2193.2990332999998</v>
      </c>
      <c r="L10" s="275">
        <v>2038.1784838999999</v>
      </c>
      <c r="M10" s="275">
        <v>2165.8485332999999</v>
      </c>
      <c r="N10" s="275">
        <v>2299.7928387000002</v>
      </c>
      <c r="O10" s="275">
        <v>2360.0841612999998</v>
      </c>
      <c r="P10" s="275">
        <v>2237.1053571000002</v>
      </c>
      <c r="Q10" s="275">
        <v>2012.8090322999999</v>
      </c>
      <c r="R10" s="275">
        <v>1879.4862667</v>
      </c>
      <c r="S10" s="275">
        <v>2030.5622581</v>
      </c>
      <c r="T10" s="275">
        <v>2271.2743999999998</v>
      </c>
      <c r="U10" s="275">
        <v>2320.6492257999998</v>
      </c>
      <c r="V10" s="275">
        <v>2294.4756774000002</v>
      </c>
      <c r="W10" s="275">
        <v>2251.15</v>
      </c>
      <c r="X10" s="275">
        <v>2012.6125161</v>
      </c>
      <c r="Y10" s="275">
        <v>2171.3395</v>
      </c>
      <c r="Z10" s="275">
        <v>2366.5338065000001</v>
      </c>
      <c r="AA10" s="275">
        <v>2395.8056129000001</v>
      </c>
      <c r="AB10" s="275">
        <v>2266.4818928999998</v>
      </c>
      <c r="AC10" s="275">
        <v>2082.1548065000002</v>
      </c>
      <c r="AD10" s="275">
        <v>1992.8164999999999</v>
      </c>
      <c r="AE10" s="275">
        <v>2123.4362903000001</v>
      </c>
      <c r="AF10" s="275">
        <v>2283.8721667</v>
      </c>
      <c r="AG10" s="275">
        <v>2303.6185805999999</v>
      </c>
      <c r="AH10" s="275">
        <v>2335.9790968000002</v>
      </c>
      <c r="AI10" s="275">
        <v>2215.8790666999998</v>
      </c>
      <c r="AJ10" s="275">
        <v>1953.9006773999999</v>
      </c>
      <c r="AK10" s="275">
        <v>2008.7980333</v>
      </c>
      <c r="AL10" s="275">
        <v>2246.2472257999998</v>
      </c>
      <c r="AM10" s="275">
        <v>2339.508871</v>
      </c>
      <c r="AN10" s="275">
        <v>2263.3841723999999</v>
      </c>
      <c r="AO10" s="275">
        <v>2133.8352903</v>
      </c>
      <c r="AP10" s="275">
        <v>2078.8372666999999</v>
      </c>
      <c r="AQ10" s="275">
        <v>2147.6288064999999</v>
      </c>
      <c r="AR10" s="275">
        <v>2239.1774667</v>
      </c>
      <c r="AS10" s="275">
        <v>2269.3337741999999</v>
      </c>
      <c r="AT10" s="275">
        <v>2307.3033870999998</v>
      </c>
      <c r="AU10" s="275">
        <v>2181.6058667000002</v>
      </c>
      <c r="AV10" s="275">
        <v>1959.1400968</v>
      </c>
      <c r="AW10" s="275">
        <v>2172.6258667000002</v>
      </c>
      <c r="AX10" s="275">
        <v>2311.6912581000001</v>
      </c>
      <c r="AY10" s="275">
        <v>2358.7294194000001</v>
      </c>
      <c r="AZ10" s="275">
        <v>2287.6001786000002</v>
      </c>
      <c r="BA10" s="275">
        <v>2099.7806452</v>
      </c>
      <c r="BB10" s="275">
        <v>1891.4450667000001</v>
      </c>
      <c r="BC10" s="275">
        <v>1977.7240644999999</v>
      </c>
      <c r="BD10" s="275">
        <v>2227.596</v>
      </c>
      <c r="BE10" s="275">
        <v>2303.1819999999998</v>
      </c>
      <c r="BF10" s="338">
        <v>2247.84</v>
      </c>
      <c r="BG10" s="338">
        <v>2202.2860000000001</v>
      </c>
      <c r="BH10" s="338">
        <v>1982.383</v>
      </c>
      <c r="BI10" s="338">
        <v>2090.6579999999999</v>
      </c>
      <c r="BJ10" s="338">
        <v>2298.7020000000002</v>
      </c>
      <c r="BK10" s="338">
        <v>2354.9470000000001</v>
      </c>
      <c r="BL10" s="338">
        <v>2257.9920000000002</v>
      </c>
      <c r="BM10" s="338">
        <v>2061.386</v>
      </c>
      <c r="BN10" s="338">
        <v>1951.999</v>
      </c>
      <c r="BO10" s="338">
        <v>2080.681</v>
      </c>
      <c r="BP10" s="338">
        <v>2260.8679999999999</v>
      </c>
      <c r="BQ10" s="338">
        <v>2304.8200000000002</v>
      </c>
      <c r="BR10" s="338">
        <v>2316.8490000000002</v>
      </c>
      <c r="BS10" s="338">
        <v>2217.3180000000002</v>
      </c>
      <c r="BT10" s="338">
        <v>1980.335</v>
      </c>
      <c r="BU10" s="338">
        <v>2088.498</v>
      </c>
      <c r="BV10" s="338">
        <v>2296.3270000000002</v>
      </c>
    </row>
    <row r="11" spans="1:74" ht="11.1" customHeight="1" x14ac:dyDescent="0.2">
      <c r="A11" s="557" t="s">
        <v>1254</v>
      </c>
      <c r="B11" s="561" t="s">
        <v>383</v>
      </c>
      <c r="C11" s="275">
        <v>1495.0566471</v>
      </c>
      <c r="D11" s="275">
        <v>1455.3160736</v>
      </c>
      <c r="E11" s="275">
        <v>1398.2111038999999</v>
      </c>
      <c r="F11" s="275">
        <v>1635.2650269999999</v>
      </c>
      <c r="G11" s="275">
        <v>1667.8822393999999</v>
      </c>
      <c r="H11" s="275">
        <v>1611.276615</v>
      </c>
      <c r="I11" s="275">
        <v>1478.9476135</v>
      </c>
      <c r="J11" s="275">
        <v>1258.5554658000001</v>
      </c>
      <c r="K11" s="275">
        <v>1198.4155527</v>
      </c>
      <c r="L11" s="275">
        <v>1234.0688665</v>
      </c>
      <c r="M11" s="275">
        <v>1356.9099882999999</v>
      </c>
      <c r="N11" s="275">
        <v>1379.1670971000001</v>
      </c>
      <c r="O11" s="275">
        <v>1520.2262126000001</v>
      </c>
      <c r="P11" s="275">
        <v>1371.3196614000001</v>
      </c>
      <c r="Q11" s="275">
        <v>1616.3808251999999</v>
      </c>
      <c r="R11" s="275">
        <v>1730.5236757</v>
      </c>
      <c r="S11" s="275">
        <v>1624.7157668</v>
      </c>
      <c r="T11" s="275">
        <v>1673.6001616999999</v>
      </c>
      <c r="U11" s="275">
        <v>1464.5672571</v>
      </c>
      <c r="V11" s="275">
        <v>1252.5178510000001</v>
      </c>
      <c r="W11" s="275">
        <v>1198.9227377</v>
      </c>
      <c r="X11" s="275">
        <v>1286.3761519</v>
      </c>
      <c r="Y11" s="275">
        <v>1514.413192</v>
      </c>
      <c r="Z11" s="275">
        <v>1450.0079089999999</v>
      </c>
      <c r="AA11" s="275">
        <v>1524.4977965</v>
      </c>
      <c r="AB11" s="275">
        <v>1601.6925043000001</v>
      </c>
      <c r="AC11" s="275">
        <v>1555.6196947999999</v>
      </c>
      <c r="AD11" s="275">
        <v>1632.1777159999999</v>
      </c>
      <c r="AE11" s="275">
        <v>1493.7941464999999</v>
      </c>
      <c r="AF11" s="275">
        <v>1432.4911583000001</v>
      </c>
      <c r="AG11" s="275">
        <v>1434.4747119000001</v>
      </c>
      <c r="AH11" s="275">
        <v>1353.0159774000001</v>
      </c>
      <c r="AI11" s="275">
        <v>1291.3833586999999</v>
      </c>
      <c r="AJ11" s="275">
        <v>1333.4974603000001</v>
      </c>
      <c r="AK11" s="275">
        <v>1580.0883497</v>
      </c>
      <c r="AL11" s="275">
        <v>1669.9181497</v>
      </c>
      <c r="AM11" s="275">
        <v>1693.2514065</v>
      </c>
      <c r="AN11" s="275">
        <v>1837.0540607</v>
      </c>
      <c r="AO11" s="275">
        <v>1882.8619761</v>
      </c>
      <c r="AP11" s="275">
        <v>1841.2139147</v>
      </c>
      <c r="AQ11" s="275">
        <v>1752.8998922999999</v>
      </c>
      <c r="AR11" s="275">
        <v>1647.9050540000001</v>
      </c>
      <c r="AS11" s="275">
        <v>1610.4752581</v>
      </c>
      <c r="AT11" s="275">
        <v>1415.1240700000001</v>
      </c>
      <c r="AU11" s="275">
        <v>1432.5642740000001</v>
      </c>
      <c r="AV11" s="275">
        <v>1521.5548681</v>
      </c>
      <c r="AW11" s="275">
        <v>1579.797116</v>
      </c>
      <c r="AX11" s="275">
        <v>1773.0498358</v>
      </c>
      <c r="AY11" s="275">
        <v>1843.2960241999999</v>
      </c>
      <c r="AZ11" s="275">
        <v>1972.0649900000001</v>
      </c>
      <c r="BA11" s="275">
        <v>2163.5859747999998</v>
      </c>
      <c r="BB11" s="275">
        <v>2195.7945331000001</v>
      </c>
      <c r="BC11" s="275">
        <v>2153.3158112000001</v>
      </c>
      <c r="BD11" s="275">
        <v>2074.8130000000001</v>
      </c>
      <c r="BE11" s="275">
        <v>1774.79</v>
      </c>
      <c r="BF11" s="338">
        <v>1588.48</v>
      </c>
      <c r="BG11" s="338">
        <v>1525.0540000000001</v>
      </c>
      <c r="BH11" s="338">
        <v>1551.203</v>
      </c>
      <c r="BI11" s="338">
        <v>1721.385</v>
      </c>
      <c r="BJ11" s="338">
        <v>1735.9680000000001</v>
      </c>
      <c r="BK11" s="338">
        <v>1846.7750000000001</v>
      </c>
      <c r="BL11" s="338">
        <v>1834.213</v>
      </c>
      <c r="BM11" s="338">
        <v>1893.2470000000001</v>
      </c>
      <c r="BN11" s="338">
        <v>1974.521</v>
      </c>
      <c r="BO11" s="338">
        <v>1971.271</v>
      </c>
      <c r="BP11" s="338">
        <v>2071.625</v>
      </c>
      <c r="BQ11" s="338">
        <v>1874.614</v>
      </c>
      <c r="BR11" s="338">
        <v>1678.1220000000001</v>
      </c>
      <c r="BS11" s="338">
        <v>1599.192</v>
      </c>
      <c r="BT11" s="338">
        <v>1600.787</v>
      </c>
      <c r="BU11" s="338">
        <v>1800.375</v>
      </c>
      <c r="BV11" s="338">
        <v>1884.952</v>
      </c>
    </row>
    <row r="12" spans="1:74" ht="11.1" customHeight="1" x14ac:dyDescent="0.2">
      <c r="A12" s="557" t="s">
        <v>381</v>
      </c>
      <c r="B12" s="558" t="s">
        <v>443</v>
      </c>
      <c r="C12" s="275">
        <v>800.92023226000003</v>
      </c>
      <c r="D12" s="275">
        <v>729.23088356999995</v>
      </c>
      <c r="E12" s="275">
        <v>662.39863097</v>
      </c>
      <c r="F12" s="275">
        <v>836.57014466999999</v>
      </c>
      <c r="G12" s="275">
        <v>917.74495677000004</v>
      </c>
      <c r="H12" s="275">
        <v>912.80220333</v>
      </c>
      <c r="I12" s="275">
        <v>879.17971225999997</v>
      </c>
      <c r="J12" s="275">
        <v>697.84887613000001</v>
      </c>
      <c r="K12" s="275">
        <v>565.37173067000003</v>
      </c>
      <c r="L12" s="275">
        <v>554.79334418999997</v>
      </c>
      <c r="M12" s="275">
        <v>589.22778032999997</v>
      </c>
      <c r="N12" s="275">
        <v>681.55802516000006</v>
      </c>
      <c r="O12" s="275">
        <v>697.86432935000005</v>
      </c>
      <c r="P12" s="275">
        <v>621.29030428999999</v>
      </c>
      <c r="Q12" s="275">
        <v>782.48802548000003</v>
      </c>
      <c r="R12" s="275">
        <v>847.99687432999997</v>
      </c>
      <c r="S12" s="275">
        <v>856.25434515999996</v>
      </c>
      <c r="T12" s="275">
        <v>858.12924333000001</v>
      </c>
      <c r="U12" s="275">
        <v>785.72264194000002</v>
      </c>
      <c r="V12" s="275">
        <v>638.94342710000001</v>
      </c>
      <c r="W12" s="275">
        <v>535.810878</v>
      </c>
      <c r="X12" s="275">
        <v>553.52296225999999</v>
      </c>
      <c r="Y12" s="275">
        <v>620.83074767000005</v>
      </c>
      <c r="Z12" s="275">
        <v>720.28348903000006</v>
      </c>
      <c r="AA12" s="275">
        <v>778.65753128999995</v>
      </c>
      <c r="AB12" s="275">
        <v>795.93126857000004</v>
      </c>
      <c r="AC12" s="275">
        <v>783.25497871000005</v>
      </c>
      <c r="AD12" s="275">
        <v>749.03256133000002</v>
      </c>
      <c r="AE12" s="275">
        <v>649.20694160999994</v>
      </c>
      <c r="AF12" s="275">
        <v>680.46945200000005</v>
      </c>
      <c r="AG12" s="275">
        <v>677.87809838999999</v>
      </c>
      <c r="AH12" s="275">
        <v>616.84208774000001</v>
      </c>
      <c r="AI12" s="275">
        <v>536.47073166999996</v>
      </c>
      <c r="AJ12" s="275">
        <v>536.46455193999998</v>
      </c>
      <c r="AK12" s="275">
        <v>644.59434867000004</v>
      </c>
      <c r="AL12" s="275">
        <v>747.27617968000004</v>
      </c>
      <c r="AM12" s="275">
        <v>820.20670323000002</v>
      </c>
      <c r="AN12" s="275">
        <v>832.74917310000001</v>
      </c>
      <c r="AO12" s="275">
        <v>871.77106031999995</v>
      </c>
      <c r="AP12" s="275">
        <v>849.17759066999997</v>
      </c>
      <c r="AQ12" s="275">
        <v>818.14127676999999</v>
      </c>
      <c r="AR12" s="275">
        <v>763.40479400000004</v>
      </c>
      <c r="AS12" s="275">
        <v>685.38097452</v>
      </c>
      <c r="AT12" s="275">
        <v>624.48566871000003</v>
      </c>
      <c r="AU12" s="275">
        <v>542.69814199999996</v>
      </c>
      <c r="AV12" s="275">
        <v>556.41644547999999</v>
      </c>
      <c r="AW12" s="275">
        <v>627.16107199999999</v>
      </c>
      <c r="AX12" s="275">
        <v>727.02859000000001</v>
      </c>
      <c r="AY12" s="275">
        <v>893.69087258000002</v>
      </c>
      <c r="AZ12" s="275">
        <v>878.97192070999995</v>
      </c>
      <c r="BA12" s="275">
        <v>974.13004225999998</v>
      </c>
      <c r="BB12" s="275">
        <v>974.54640340000003</v>
      </c>
      <c r="BC12" s="275">
        <v>1036.1894738999999</v>
      </c>
      <c r="BD12" s="275">
        <v>995.23450000000003</v>
      </c>
      <c r="BE12" s="275">
        <v>855.40869999999995</v>
      </c>
      <c r="BF12" s="338">
        <v>713.33230000000003</v>
      </c>
      <c r="BG12" s="338">
        <v>614.15679999999998</v>
      </c>
      <c r="BH12" s="338">
        <v>554.19010000000003</v>
      </c>
      <c r="BI12" s="338">
        <v>613.18910000000005</v>
      </c>
      <c r="BJ12" s="338">
        <v>734.40279999999996</v>
      </c>
      <c r="BK12" s="338">
        <v>812.61509999999998</v>
      </c>
      <c r="BL12" s="338">
        <v>744.80100000000004</v>
      </c>
      <c r="BM12" s="338">
        <v>716.39089999999999</v>
      </c>
      <c r="BN12" s="338">
        <v>717.27080000000001</v>
      </c>
      <c r="BO12" s="338">
        <v>789.18409999999994</v>
      </c>
      <c r="BP12" s="338">
        <v>909.14499999999998</v>
      </c>
      <c r="BQ12" s="338">
        <v>877.68029999999999</v>
      </c>
      <c r="BR12" s="338">
        <v>731.74599999999998</v>
      </c>
      <c r="BS12" s="338">
        <v>619.77369999999996</v>
      </c>
      <c r="BT12" s="338">
        <v>531.57650000000001</v>
      </c>
      <c r="BU12" s="338">
        <v>614.89359999999999</v>
      </c>
      <c r="BV12" s="338">
        <v>762.40560000000005</v>
      </c>
    </row>
    <row r="13" spans="1:74" ht="11.1" customHeight="1" x14ac:dyDescent="0.2">
      <c r="A13" s="557" t="s">
        <v>384</v>
      </c>
      <c r="B13" s="558" t="s">
        <v>97</v>
      </c>
      <c r="C13" s="275">
        <v>475.43561258</v>
      </c>
      <c r="D13" s="275">
        <v>502.69965821</v>
      </c>
      <c r="E13" s="275">
        <v>508.24687452000001</v>
      </c>
      <c r="F13" s="275">
        <v>582.54246899999998</v>
      </c>
      <c r="G13" s="275">
        <v>523.82909257999995</v>
      </c>
      <c r="H13" s="275">
        <v>458.27018433000001</v>
      </c>
      <c r="I13" s="275">
        <v>357.85849387000002</v>
      </c>
      <c r="J13" s="275">
        <v>310.77043193999998</v>
      </c>
      <c r="K13" s="275">
        <v>389.13602932999999</v>
      </c>
      <c r="L13" s="275">
        <v>439.83928580999998</v>
      </c>
      <c r="M13" s="275">
        <v>526.77531333000002</v>
      </c>
      <c r="N13" s="275">
        <v>450.55027612999999</v>
      </c>
      <c r="O13" s="275">
        <v>577.78109773999995</v>
      </c>
      <c r="P13" s="275">
        <v>500.30929250000003</v>
      </c>
      <c r="Q13" s="275">
        <v>572.12524515999996</v>
      </c>
      <c r="R13" s="275">
        <v>621.18496300000004</v>
      </c>
      <c r="S13" s="275">
        <v>503.26988774</v>
      </c>
      <c r="T13" s="275">
        <v>526.62722667000003</v>
      </c>
      <c r="U13" s="275">
        <v>393.14168194000001</v>
      </c>
      <c r="V13" s="275">
        <v>328.08130516</v>
      </c>
      <c r="W13" s="275">
        <v>383.99227100000002</v>
      </c>
      <c r="X13" s="275">
        <v>467.99776806</v>
      </c>
      <c r="Y13" s="275">
        <v>628.89761633000001</v>
      </c>
      <c r="Z13" s="275">
        <v>474.55642581000001</v>
      </c>
      <c r="AA13" s="275">
        <v>489.10148548000001</v>
      </c>
      <c r="AB13" s="275">
        <v>532.91232392999996</v>
      </c>
      <c r="AC13" s="275">
        <v>493.80415065</v>
      </c>
      <c r="AD13" s="275">
        <v>595.57162966999999</v>
      </c>
      <c r="AE13" s="275">
        <v>553.26906484000006</v>
      </c>
      <c r="AF13" s="275">
        <v>447.37553066999999</v>
      </c>
      <c r="AG13" s="275">
        <v>441.14351806000002</v>
      </c>
      <c r="AH13" s="275">
        <v>421.93636257999998</v>
      </c>
      <c r="AI13" s="275">
        <v>465.71887600000002</v>
      </c>
      <c r="AJ13" s="275">
        <v>528.38833096999997</v>
      </c>
      <c r="AK13" s="275">
        <v>656.05717900000002</v>
      </c>
      <c r="AL13" s="275">
        <v>648.33459581</v>
      </c>
      <c r="AM13" s="275">
        <v>597.78781000000004</v>
      </c>
      <c r="AN13" s="275">
        <v>696.67291</v>
      </c>
      <c r="AO13" s="275">
        <v>709.00872709999999</v>
      </c>
      <c r="AP13" s="275">
        <v>691.49338733000002</v>
      </c>
      <c r="AQ13" s="275">
        <v>606.30542613</v>
      </c>
      <c r="AR13" s="275">
        <v>543.94590667</v>
      </c>
      <c r="AS13" s="275">
        <v>567.56796806</v>
      </c>
      <c r="AT13" s="275">
        <v>437.43943160999999</v>
      </c>
      <c r="AU13" s="275">
        <v>547.67923699999994</v>
      </c>
      <c r="AV13" s="275">
        <v>657.43167065</v>
      </c>
      <c r="AW13" s="275">
        <v>644.74110299999995</v>
      </c>
      <c r="AX13" s="275">
        <v>741.64616322999996</v>
      </c>
      <c r="AY13" s="275">
        <v>656.43881839000005</v>
      </c>
      <c r="AZ13" s="275">
        <v>774.70123429</v>
      </c>
      <c r="BA13" s="275">
        <v>825.77120000000002</v>
      </c>
      <c r="BB13" s="275">
        <v>846.76965527000004</v>
      </c>
      <c r="BC13" s="275">
        <v>720.20630194</v>
      </c>
      <c r="BD13" s="275">
        <v>658.98850000000004</v>
      </c>
      <c r="BE13" s="275">
        <v>511.28559999999999</v>
      </c>
      <c r="BF13" s="338">
        <v>471.67869999999999</v>
      </c>
      <c r="BG13" s="338">
        <v>529.49839999999995</v>
      </c>
      <c r="BH13" s="338">
        <v>654.16229999999996</v>
      </c>
      <c r="BI13" s="338">
        <v>782.39620000000002</v>
      </c>
      <c r="BJ13" s="338">
        <v>694.73969999999997</v>
      </c>
      <c r="BK13" s="338">
        <v>730.29499999999996</v>
      </c>
      <c r="BL13" s="338">
        <v>743.82719999999995</v>
      </c>
      <c r="BM13" s="338">
        <v>793.81910000000005</v>
      </c>
      <c r="BN13" s="338">
        <v>854.87239999999997</v>
      </c>
      <c r="BO13" s="338">
        <v>759.58050000000003</v>
      </c>
      <c r="BP13" s="338">
        <v>707.66729999999995</v>
      </c>
      <c r="BQ13" s="338">
        <v>554.89419999999996</v>
      </c>
      <c r="BR13" s="338">
        <v>509.10550000000001</v>
      </c>
      <c r="BS13" s="338">
        <v>566.98450000000003</v>
      </c>
      <c r="BT13" s="338">
        <v>700.17740000000003</v>
      </c>
      <c r="BU13" s="338">
        <v>840.35979999999995</v>
      </c>
      <c r="BV13" s="338">
        <v>807.41409999999996</v>
      </c>
    </row>
    <row r="14" spans="1:74" ht="11.1" customHeight="1" x14ac:dyDescent="0.2">
      <c r="A14" s="557" t="s">
        <v>385</v>
      </c>
      <c r="B14" s="558" t="s">
        <v>386</v>
      </c>
      <c r="C14" s="275">
        <v>109.66930323</v>
      </c>
      <c r="D14" s="275">
        <v>110.10814035999999</v>
      </c>
      <c r="E14" s="275">
        <v>106.44425065</v>
      </c>
      <c r="F14" s="275">
        <v>95.437953332999996</v>
      </c>
      <c r="G14" s="275">
        <v>102.38495032</v>
      </c>
      <c r="H14" s="275">
        <v>111.00768167</v>
      </c>
      <c r="I14" s="275">
        <v>114.07086097</v>
      </c>
      <c r="J14" s="275">
        <v>117.22687935</v>
      </c>
      <c r="K14" s="275">
        <v>111.77962866999999</v>
      </c>
      <c r="L14" s="275">
        <v>107.77337226</v>
      </c>
      <c r="M14" s="275">
        <v>113.56683267</v>
      </c>
      <c r="N14" s="275">
        <v>116.32530097</v>
      </c>
      <c r="O14" s="275">
        <v>116.97896129</v>
      </c>
      <c r="P14" s="275">
        <v>116.59294679</v>
      </c>
      <c r="Q14" s="275">
        <v>116.42238032</v>
      </c>
      <c r="R14" s="275">
        <v>107.66819833</v>
      </c>
      <c r="S14" s="275">
        <v>106.12126065</v>
      </c>
      <c r="T14" s="275">
        <v>120.74236333</v>
      </c>
      <c r="U14" s="275">
        <v>122.82011194</v>
      </c>
      <c r="V14" s="275">
        <v>121.33034581</v>
      </c>
      <c r="W14" s="275">
        <v>115.40750967</v>
      </c>
      <c r="X14" s="275">
        <v>110.39448194000001</v>
      </c>
      <c r="Y14" s="275">
        <v>116.93062166999999</v>
      </c>
      <c r="Z14" s="275">
        <v>120.53433419</v>
      </c>
      <c r="AA14" s="275">
        <v>119.8989629</v>
      </c>
      <c r="AB14" s="275">
        <v>120.42648607</v>
      </c>
      <c r="AC14" s="275">
        <v>111.51092806</v>
      </c>
      <c r="AD14" s="275">
        <v>108.21349499999999</v>
      </c>
      <c r="AE14" s="275">
        <v>107.67121161</v>
      </c>
      <c r="AF14" s="275">
        <v>116.53676133</v>
      </c>
      <c r="AG14" s="275">
        <v>122.78962065</v>
      </c>
      <c r="AH14" s="275">
        <v>122.20132226</v>
      </c>
      <c r="AI14" s="275">
        <v>115.011352</v>
      </c>
      <c r="AJ14" s="275">
        <v>104.91017644999999</v>
      </c>
      <c r="AK14" s="275">
        <v>113.92909667000001</v>
      </c>
      <c r="AL14" s="275">
        <v>115.72227581</v>
      </c>
      <c r="AM14" s="275">
        <v>116.62830516</v>
      </c>
      <c r="AN14" s="275">
        <v>117.03199621</v>
      </c>
      <c r="AO14" s="275">
        <v>109.05638677</v>
      </c>
      <c r="AP14" s="275">
        <v>96.962420667000004</v>
      </c>
      <c r="AQ14" s="275">
        <v>102.36833194</v>
      </c>
      <c r="AR14" s="275">
        <v>113.80148267</v>
      </c>
      <c r="AS14" s="275">
        <v>117.81692935</v>
      </c>
      <c r="AT14" s="275">
        <v>117.73579934999999</v>
      </c>
      <c r="AU14" s="275">
        <v>112.30945567000001</v>
      </c>
      <c r="AV14" s="275">
        <v>100.15536677</v>
      </c>
      <c r="AW14" s="275">
        <v>108.554838</v>
      </c>
      <c r="AX14" s="275">
        <v>115.62484354999999</v>
      </c>
      <c r="AY14" s="275">
        <v>111.31525161</v>
      </c>
      <c r="AZ14" s="275">
        <v>118.14096071</v>
      </c>
      <c r="BA14" s="275">
        <v>113.04507387</v>
      </c>
      <c r="BB14" s="275">
        <v>108.48146637000001</v>
      </c>
      <c r="BC14" s="275">
        <v>107.13073523</v>
      </c>
      <c r="BD14" s="275">
        <v>117.6026</v>
      </c>
      <c r="BE14" s="275">
        <v>119.7629</v>
      </c>
      <c r="BF14" s="338">
        <v>119.3459</v>
      </c>
      <c r="BG14" s="338">
        <v>113.6481</v>
      </c>
      <c r="BH14" s="338">
        <v>105.64109999999999</v>
      </c>
      <c r="BI14" s="338">
        <v>113.5809</v>
      </c>
      <c r="BJ14" s="338">
        <v>114.619</v>
      </c>
      <c r="BK14" s="338">
        <v>114.6134</v>
      </c>
      <c r="BL14" s="338">
        <v>118.7362</v>
      </c>
      <c r="BM14" s="338">
        <v>109.913</v>
      </c>
      <c r="BN14" s="338">
        <v>103.05759999999999</v>
      </c>
      <c r="BO14" s="338">
        <v>101.40089999999999</v>
      </c>
      <c r="BP14" s="338">
        <v>115.0526</v>
      </c>
      <c r="BQ14" s="338">
        <v>117.62860000000001</v>
      </c>
      <c r="BR14" s="338">
        <v>117.98990000000001</v>
      </c>
      <c r="BS14" s="338">
        <v>112.7246</v>
      </c>
      <c r="BT14" s="338">
        <v>104.9335</v>
      </c>
      <c r="BU14" s="338">
        <v>113.2621</v>
      </c>
      <c r="BV14" s="338">
        <v>114.5801</v>
      </c>
    </row>
    <row r="15" spans="1:74" ht="11.1" customHeight="1" x14ac:dyDescent="0.2">
      <c r="A15" s="557" t="s">
        <v>387</v>
      </c>
      <c r="B15" s="558" t="s">
        <v>388</v>
      </c>
      <c r="C15" s="275">
        <v>54.460405160999997</v>
      </c>
      <c r="D15" s="275">
        <v>53.674620714</v>
      </c>
      <c r="E15" s="275">
        <v>56.682153548000002</v>
      </c>
      <c r="F15" s="275">
        <v>56.017900333</v>
      </c>
      <c r="G15" s="275">
        <v>57.458154839000002</v>
      </c>
      <c r="H15" s="275">
        <v>57.565239333000001</v>
      </c>
      <c r="I15" s="275">
        <v>57.976311934999998</v>
      </c>
      <c r="J15" s="275">
        <v>59.595474838999998</v>
      </c>
      <c r="K15" s="275">
        <v>57.192228333000003</v>
      </c>
      <c r="L15" s="275">
        <v>55.82311</v>
      </c>
      <c r="M15" s="275">
        <v>58.845630333000003</v>
      </c>
      <c r="N15" s="275">
        <v>59.261217741999999</v>
      </c>
      <c r="O15" s="275">
        <v>59.662018387000003</v>
      </c>
      <c r="P15" s="275">
        <v>60.229916428999999</v>
      </c>
      <c r="Q15" s="275">
        <v>59.707788065000003</v>
      </c>
      <c r="R15" s="275">
        <v>60.319254333000003</v>
      </c>
      <c r="S15" s="275">
        <v>59.650429355</v>
      </c>
      <c r="T15" s="275">
        <v>60.877974999999999</v>
      </c>
      <c r="U15" s="275">
        <v>62.648289032000001</v>
      </c>
      <c r="V15" s="275">
        <v>60.656626774000003</v>
      </c>
      <c r="W15" s="275">
        <v>59.052759999999999</v>
      </c>
      <c r="X15" s="275">
        <v>55.686304516</v>
      </c>
      <c r="Y15" s="275">
        <v>56.350578667000001</v>
      </c>
      <c r="Z15" s="275">
        <v>56.996776451999999</v>
      </c>
      <c r="AA15" s="275">
        <v>55.637714193999997</v>
      </c>
      <c r="AB15" s="275">
        <v>54.434829999999998</v>
      </c>
      <c r="AC15" s="275">
        <v>55.235085806000001</v>
      </c>
      <c r="AD15" s="275">
        <v>57.641843999999999</v>
      </c>
      <c r="AE15" s="275">
        <v>58.024363547999997</v>
      </c>
      <c r="AF15" s="275">
        <v>59.469230332999999</v>
      </c>
      <c r="AG15" s="275">
        <v>64.154108386999994</v>
      </c>
      <c r="AH15" s="275">
        <v>61.981508065</v>
      </c>
      <c r="AI15" s="275">
        <v>60.182892332999998</v>
      </c>
      <c r="AJ15" s="275">
        <v>59.456605484000001</v>
      </c>
      <c r="AK15" s="275">
        <v>63.398084666999999</v>
      </c>
      <c r="AL15" s="275">
        <v>63.524352903</v>
      </c>
      <c r="AM15" s="275">
        <v>62.276060968000003</v>
      </c>
      <c r="AN15" s="275">
        <v>59.059564827999999</v>
      </c>
      <c r="AO15" s="275">
        <v>58.399274839</v>
      </c>
      <c r="AP15" s="275">
        <v>60.628070667000003</v>
      </c>
      <c r="AQ15" s="275">
        <v>62.235827419000003</v>
      </c>
      <c r="AR15" s="275">
        <v>60.962904332999997</v>
      </c>
      <c r="AS15" s="275">
        <v>61.612310645000001</v>
      </c>
      <c r="AT15" s="275">
        <v>61.535310322999997</v>
      </c>
      <c r="AU15" s="275">
        <v>58.757067667000001</v>
      </c>
      <c r="AV15" s="275">
        <v>56.502178065000003</v>
      </c>
      <c r="AW15" s="275">
        <v>59.113155333000002</v>
      </c>
      <c r="AX15" s="275">
        <v>62.337667418999999</v>
      </c>
      <c r="AY15" s="275">
        <v>61.007835161000003</v>
      </c>
      <c r="AZ15" s="275">
        <v>59.857948213999997</v>
      </c>
      <c r="BA15" s="275">
        <v>56.860719676999999</v>
      </c>
      <c r="BB15" s="275">
        <v>55.367098032999998</v>
      </c>
      <c r="BC15" s="275">
        <v>56.308112000000001</v>
      </c>
      <c r="BD15" s="275">
        <v>58.439279999999997</v>
      </c>
      <c r="BE15" s="275">
        <v>60.776940000000003</v>
      </c>
      <c r="BF15" s="338">
        <v>60.247050000000002</v>
      </c>
      <c r="BG15" s="338">
        <v>57.898589999999999</v>
      </c>
      <c r="BH15" s="338">
        <v>56.545850000000002</v>
      </c>
      <c r="BI15" s="338">
        <v>59.430999999999997</v>
      </c>
      <c r="BJ15" s="338">
        <v>59.988689999999998</v>
      </c>
      <c r="BK15" s="338">
        <v>58.420400000000001</v>
      </c>
      <c r="BL15" s="338">
        <v>58.458359999999999</v>
      </c>
      <c r="BM15" s="338">
        <v>58.921810000000001</v>
      </c>
      <c r="BN15" s="338">
        <v>58.476550000000003</v>
      </c>
      <c r="BO15" s="338">
        <v>59.328629999999997</v>
      </c>
      <c r="BP15" s="338">
        <v>60.408610000000003</v>
      </c>
      <c r="BQ15" s="338">
        <v>62.196559999999998</v>
      </c>
      <c r="BR15" s="338">
        <v>61.368580000000001</v>
      </c>
      <c r="BS15" s="338">
        <v>58.967199999999998</v>
      </c>
      <c r="BT15" s="338">
        <v>57.509059999999998</v>
      </c>
      <c r="BU15" s="338">
        <v>60.35772</v>
      </c>
      <c r="BV15" s="338">
        <v>60.877200000000002</v>
      </c>
    </row>
    <row r="16" spans="1:74" ht="11.1" customHeight="1" x14ac:dyDescent="0.2">
      <c r="A16" s="557" t="s">
        <v>389</v>
      </c>
      <c r="B16" s="558" t="s">
        <v>95</v>
      </c>
      <c r="C16" s="275">
        <v>44.576782581000003</v>
      </c>
      <c r="D16" s="275">
        <v>44.151258571</v>
      </c>
      <c r="E16" s="275">
        <v>44.458589031999999</v>
      </c>
      <c r="F16" s="275">
        <v>42.471941000000001</v>
      </c>
      <c r="G16" s="275">
        <v>42.184238065000002</v>
      </c>
      <c r="H16" s="275">
        <v>42.608481333</v>
      </c>
      <c r="I16" s="275">
        <v>43.125232257999997</v>
      </c>
      <c r="J16" s="275">
        <v>42.659239354999997</v>
      </c>
      <c r="K16" s="275">
        <v>43.309987667000001</v>
      </c>
      <c r="L16" s="275">
        <v>43.983846452000002</v>
      </c>
      <c r="M16" s="275">
        <v>41.016033999999998</v>
      </c>
      <c r="N16" s="275">
        <v>44.052240644999998</v>
      </c>
      <c r="O16" s="275">
        <v>43.710177418999997</v>
      </c>
      <c r="P16" s="275">
        <v>43.076061428999999</v>
      </c>
      <c r="Q16" s="275">
        <v>43.150503225999998</v>
      </c>
      <c r="R16" s="275">
        <v>43.784486999999999</v>
      </c>
      <c r="S16" s="275">
        <v>42.979379999999999</v>
      </c>
      <c r="T16" s="275">
        <v>43.112500666999999</v>
      </c>
      <c r="U16" s="275">
        <v>42.566835806</v>
      </c>
      <c r="V16" s="275">
        <v>42.877702257999999</v>
      </c>
      <c r="W16" s="275">
        <v>43.583976999999997</v>
      </c>
      <c r="X16" s="275">
        <v>43.390032257999998</v>
      </c>
      <c r="Y16" s="275">
        <v>45.415638999999999</v>
      </c>
      <c r="Z16" s="275">
        <v>44.354815160999998</v>
      </c>
      <c r="AA16" s="275">
        <v>43.932736452</v>
      </c>
      <c r="AB16" s="275">
        <v>45.003540000000001</v>
      </c>
      <c r="AC16" s="275">
        <v>44.967559354999999</v>
      </c>
      <c r="AD16" s="275">
        <v>42.414259999999999</v>
      </c>
      <c r="AE16" s="275">
        <v>44.843578065000003</v>
      </c>
      <c r="AF16" s="275">
        <v>43.386921332999997</v>
      </c>
      <c r="AG16" s="275">
        <v>43.765389999999996</v>
      </c>
      <c r="AH16" s="275">
        <v>43.359441935</v>
      </c>
      <c r="AI16" s="275">
        <v>40.095380667000001</v>
      </c>
      <c r="AJ16" s="275">
        <v>42.678458065000001</v>
      </c>
      <c r="AK16" s="275">
        <v>44.454274333000001</v>
      </c>
      <c r="AL16" s="275">
        <v>44.418981934999998</v>
      </c>
      <c r="AM16" s="275">
        <v>47.465152903000003</v>
      </c>
      <c r="AN16" s="275">
        <v>47.311497240999998</v>
      </c>
      <c r="AO16" s="275">
        <v>47.107338386999999</v>
      </c>
      <c r="AP16" s="275">
        <v>44.651374666999999</v>
      </c>
      <c r="AQ16" s="275">
        <v>47.610726129</v>
      </c>
      <c r="AR16" s="275">
        <v>45.456426</v>
      </c>
      <c r="AS16" s="275">
        <v>45.938387419000001</v>
      </c>
      <c r="AT16" s="275">
        <v>46.568147418999999</v>
      </c>
      <c r="AU16" s="275">
        <v>48.353984666999999</v>
      </c>
      <c r="AV16" s="275">
        <v>48.035158709999997</v>
      </c>
      <c r="AW16" s="275">
        <v>50.219759666999998</v>
      </c>
      <c r="AX16" s="275">
        <v>52.257271289999998</v>
      </c>
      <c r="AY16" s="275">
        <v>49.694022902999997</v>
      </c>
      <c r="AZ16" s="275">
        <v>48.904024999999997</v>
      </c>
      <c r="BA16" s="275">
        <v>49.441257741999998</v>
      </c>
      <c r="BB16" s="275">
        <v>50.083808167000001</v>
      </c>
      <c r="BC16" s="275">
        <v>45.868490354999999</v>
      </c>
      <c r="BD16" s="275">
        <v>46.854950000000002</v>
      </c>
      <c r="BE16" s="275">
        <v>46.688780000000001</v>
      </c>
      <c r="BF16" s="338">
        <v>46.422580000000004</v>
      </c>
      <c r="BG16" s="338">
        <v>46.351990000000001</v>
      </c>
      <c r="BH16" s="338">
        <v>46.077550000000002</v>
      </c>
      <c r="BI16" s="338">
        <v>46.507559999999998</v>
      </c>
      <c r="BJ16" s="338">
        <v>47.83663</v>
      </c>
      <c r="BK16" s="338">
        <v>48.301810000000003</v>
      </c>
      <c r="BL16" s="338">
        <v>47.49633</v>
      </c>
      <c r="BM16" s="338">
        <v>47.386969999999998</v>
      </c>
      <c r="BN16" s="338">
        <v>46.115569999999998</v>
      </c>
      <c r="BO16" s="338">
        <v>46.022570000000002</v>
      </c>
      <c r="BP16" s="338">
        <v>47.185510000000001</v>
      </c>
      <c r="BQ16" s="338">
        <v>47.126190000000001</v>
      </c>
      <c r="BR16" s="338">
        <v>46.929600000000001</v>
      </c>
      <c r="BS16" s="338">
        <v>46.907319999999999</v>
      </c>
      <c r="BT16" s="338">
        <v>46.662129999999998</v>
      </c>
      <c r="BU16" s="338">
        <v>47.1205</v>
      </c>
      <c r="BV16" s="338">
        <v>48.365229999999997</v>
      </c>
    </row>
    <row r="17" spans="1:74" ht="11.1" customHeight="1" x14ac:dyDescent="0.2">
      <c r="A17" s="557" t="s">
        <v>390</v>
      </c>
      <c r="B17" s="558" t="s">
        <v>96</v>
      </c>
      <c r="C17" s="275">
        <v>9.9943112903000006</v>
      </c>
      <c r="D17" s="275">
        <v>15.451512143</v>
      </c>
      <c r="E17" s="275">
        <v>19.980605161</v>
      </c>
      <c r="F17" s="275">
        <v>22.224618667000001</v>
      </c>
      <c r="G17" s="275">
        <v>24.280846774</v>
      </c>
      <c r="H17" s="275">
        <v>29.022825000000001</v>
      </c>
      <c r="I17" s="275">
        <v>26.737002258</v>
      </c>
      <c r="J17" s="275">
        <v>30.454564194</v>
      </c>
      <c r="K17" s="275">
        <v>31.625948000000001</v>
      </c>
      <c r="L17" s="275">
        <v>31.855907741999999</v>
      </c>
      <c r="M17" s="275">
        <v>27.478397666999999</v>
      </c>
      <c r="N17" s="275">
        <v>27.420036452000002</v>
      </c>
      <c r="O17" s="275">
        <v>24.229628387000002</v>
      </c>
      <c r="P17" s="275">
        <v>29.82114</v>
      </c>
      <c r="Q17" s="275">
        <v>42.486882903000001</v>
      </c>
      <c r="R17" s="275">
        <v>49.569898666999997</v>
      </c>
      <c r="S17" s="275">
        <v>56.440463870999999</v>
      </c>
      <c r="T17" s="275">
        <v>64.110852667000003</v>
      </c>
      <c r="U17" s="275">
        <v>57.667696452000001</v>
      </c>
      <c r="V17" s="275">
        <v>60.628443871000002</v>
      </c>
      <c r="W17" s="275">
        <v>61.075341999999999</v>
      </c>
      <c r="X17" s="275">
        <v>55.384602903000001</v>
      </c>
      <c r="Y17" s="275">
        <v>45.987988667000003</v>
      </c>
      <c r="Z17" s="275">
        <v>33.282068387000002</v>
      </c>
      <c r="AA17" s="275">
        <v>37.269366128999998</v>
      </c>
      <c r="AB17" s="275">
        <v>52.984055714</v>
      </c>
      <c r="AC17" s="275">
        <v>66.846992258</v>
      </c>
      <c r="AD17" s="275">
        <v>79.303926000000004</v>
      </c>
      <c r="AE17" s="275">
        <v>80.778986774000003</v>
      </c>
      <c r="AF17" s="275">
        <v>85.253262667000001</v>
      </c>
      <c r="AG17" s="275">
        <v>84.743976451999998</v>
      </c>
      <c r="AH17" s="275">
        <v>86.695254839</v>
      </c>
      <c r="AI17" s="275">
        <v>73.904126000000005</v>
      </c>
      <c r="AJ17" s="275">
        <v>61.599337419000001</v>
      </c>
      <c r="AK17" s="275">
        <v>57.655366333000003</v>
      </c>
      <c r="AL17" s="275">
        <v>50.641763548</v>
      </c>
      <c r="AM17" s="275">
        <v>48.887374194000003</v>
      </c>
      <c r="AN17" s="275">
        <v>84.228919309999995</v>
      </c>
      <c r="AO17" s="275">
        <v>87.519188709999995</v>
      </c>
      <c r="AP17" s="275">
        <v>98.301070667000005</v>
      </c>
      <c r="AQ17" s="275">
        <v>116.23830387</v>
      </c>
      <c r="AR17" s="275">
        <v>120.33354033000001</v>
      </c>
      <c r="AS17" s="275">
        <v>132.15868806</v>
      </c>
      <c r="AT17" s="275">
        <v>127.35971257999999</v>
      </c>
      <c r="AU17" s="275">
        <v>122.76638699999999</v>
      </c>
      <c r="AV17" s="275">
        <v>103.01404839</v>
      </c>
      <c r="AW17" s="275">
        <v>90.007187999999999</v>
      </c>
      <c r="AX17" s="275">
        <v>74.155300323000006</v>
      </c>
      <c r="AY17" s="275">
        <v>71.149223547999995</v>
      </c>
      <c r="AZ17" s="275">
        <v>91.488901071000001</v>
      </c>
      <c r="BA17" s="275">
        <v>144.33768129000001</v>
      </c>
      <c r="BB17" s="275">
        <v>160.5461019</v>
      </c>
      <c r="BC17" s="275">
        <v>187.61269780999999</v>
      </c>
      <c r="BD17" s="275">
        <v>197.69290000000001</v>
      </c>
      <c r="BE17" s="275">
        <v>180.8672</v>
      </c>
      <c r="BF17" s="338">
        <v>177.45339999999999</v>
      </c>
      <c r="BG17" s="338">
        <v>163.50030000000001</v>
      </c>
      <c r="BH17" s="338">
        <v>134.5856</v>
      </c>
      <c r="BI17" s="338">
        <v>106.27979999999999</v>
      </c>
      <c r="BJ17" s="338">
        <v>84.381159999999994</v>
      </c>
      <c r="BK17" s="338">
        <v>82.529589999999999</v>
      </c>
      <c r="BL17" s="338">
        <v>120.8935</v>
      </c>
      <c r="BM17" s="338">
        <v>166.8152</v>
      </c>
      <c r="BN17" s="338">
        <v>194.72819999999999</v>
      </c>
      <c r="BO17" s="338">
        <v>215.75470000000001</v>
      </c>
      <c r="BP17" s="338">
        <v>232.16560000000001</v>
      </c>
      <c r="BQ17" s="338">
        <v>215.08850000000001</v>
      </c>
      <c r="BR17" s="338">
        <v>210.982</v>
      </c>
      <c r="BS17" s="338">
        <v>193.8349</v>
      </c>
      <c r="BT17" s="338">
        <v>159.9282</v>
      </c>
      <c r="BU17" s="338">
        <v>124.3814</v>
      </c>
      <c r="BV17" s="338">
        <v>91.309619999999995</v>
      </c>
    </row>
    <row r="18" spans="1:74" ht="11.1" customHeight="1" x14ac:dyDescent="0.2">
      <c r="A18" s="557" t="s">
        <v>382</v>
      </c>
      <c r="B18" s="558" t="s">
        <v>444</v>
      </c>
      <c r="C18" s="275">
        <v>-14.998322581</v>
      </c>
      <c r="D18" s="275">
        <v>-11.413571428999999</v>
      </c>
      <c r="E18" s="275">
        <v>-14.910129032</v>
      </c>
      <c r="F18" s="275">
        <v>-9.7397333333000002</v>
      </c>
      <c r="G18" s="275">
        <v>-10.775322580999999</v>
      </c>
      <c r="H18" s="275">
        <v>-11.940766667</v>
      </c>
      <c r="I18" s="275">
        <v>-10.982838709999999</v>
      </c>
      <c r="J18" s="275">
        <v>-14.984193548</v>
      </c>
      <c r="K18" s="275">
        <v>-14.618333333000001</v>
      </c>
      <c r="L18" s="275">
        <v>-12.019290323</v>
      </c>
      <c r="M18" s="275">
        <v>-13.768066666999999</v>
      </c>
      <c r="N18" s="275">
        <v>-13.570096774</v>
      </c>
      <c r="O18" s="275">
        <v>-9.3446774194</v>
      </c>
      <c r="P18" s="275">
        <v>-15.898285714</v>
      </c>
      <c r="Q18" s="275">
        <v>-13.593645161</v>
      </c>
      <c r="R18" s="275">
        <v>-12.603633332999999</v>
      </c>
      <c r="S18" s="275">
        <v>-19.379096774000001</v>
      </c>
      <c r="T18" s="275">
        <v>-21.7682</v>
      </c>
      <c r="U18" s="275">
        <v>-17.569548387000001</v>
      </c>
      <c r="V18" s="275">
        <v>-27.108290322999999</v>
      </c>
      <c r="W18" s="275">
        <v>-18.062533333000001</v>
      </c>
      <c r="X18" s="275">
        <v>-14.439</v>
      </c>
      <c r="Y18" s="275">
        <v>-17.7014</v>
      </c>
      <c r="Z18" s="275">
        <v>-15.479387097</v>
      </c>
      <c r="AA18" s="275">
        <v>-17.775806452000001</v>
      </c>
      <c r="AB18" s="275">
        <v>-16.287857143</v>
      </c>
      <c r="AC18" s="275">
        <v>-13.203387097</v>
      </c>
      <c r="AD18" s="275">
        <v>-7.1470333332999996</v>
      </c>
      <c r="AE18" s="275">
        <v>-11.942225806</v>
      </c>
      <c r="AF18" s="275">
        <v>-13.260366667</v>
      </c>
      <c r="AG18" s="275">
        <v>-16.56183871</v>
      </c>
      <c r="AH18" s="275">
        <v>-20.189612903</v>
      </c>
      <c r="AI18" s="275">
        <v>-18.134733333</v>
      </c>
      <c r="AJ18" s="275">
        <v>-14.300870968</v>
      </c>
      <c r="AK18" s="275">
        <v>-9.5091999999999999</v>
      </c>
      <c r="AL18" s="275">
        <v>-9.0549032258000004</v>
      </c>
      <c r="AM18" s="275">
        <v>-10.056709677000001</v>
      </c>
      <c r="AN18" s="275">
        <v>-13.74337931</v>
      </c>
      <c r="AO18" s="275">
        <v>-12.389258065</v>
      </c>
      <c r="AP18" s="275">
        <v>-15.0626</v>
      </c>
      <c r="AQ18" s="275">
        <v>-10.345709677</v>
      </c>
      <c r="AR18" s="275">
        <v>-16.576766667000001</v>
      </c>
      <c r="AS18" s="275">
        <v>-25.286903226</v>
      </c>
      <c r="AT18" s="275">
        <v>-29.098967741999999</v>
      </c>
      <c r="AU18" s="275">
        <v>-23.844999999999999</v>
      </c>
      <c r="AV18" s="275">
        <v>-18.089354838999999</v>
      </c>
      <c r="AW18" s="275">
        <v>-20.229833332999998</v>
      </c>
      <c r="AX18" s="275">
        <v>-24.286096774000001</v>
      </c>
      <c r="AY18" s="275">
        <v>-13.482548387</v>
      </c>
      <c r="AZ18" s="275">
        <v>-18.007000000000001</v>
      </c>
      <c r="BA18" s="275">
        <v>-16.662741935</v>
      </c>
      <c r="BB18" s="275">
        <v>-14.570766666999999</v>
      </c>
      <c r="BC18" s="275">
        <v>-13.650580645</v>
      </c>
      <c r="BD18" s="275">
        <v>-13.9506</v>
      </c>
      <c r="BE18" s="275">
        <v>-15.8253</v>
      </c>
      <c r="BF18" s="338">
        <v>-18.094940000000001</v>
      </c>
      <c r="BG18" s="338">
        <v>-17.30782</v>
      </c>
      <c r="BH18" s="338">
        <v>-14.650370000000001</v>
      </c>
      <c r="BI18" s="338">
        <v>-15.264250000000001</v>
      </c>
      <c r="BJ18" s="338">
        <v>-15.134880000000001</v>
      </c>
      <c r="BK18" s="338">
        <v>-15.50328</v>
      </c>
      <c r="BL18" s="338">
        <v>-13.326919999999999</v>
      </c>
      <c r="BM18" s="338">
        <v>-12.9696</v>
      </c>
      <c r="BN18" s="338">
        <v>-11.21251</v>
      </c>
      <c r="BO18" s="338">
        <v>-12.24037</v>
      </c>
      <c r="BP18" s="338">
        <v>-13.327999999999999</v>
      </c>
      <c r="BQ18" s="338">
        <v>-15.218970000000001</v>
      </c>
      <c r="BR18" s="338">
        <v>-16.944520000000001</v>
      </c>
      <c r="BS18" s="338">
        <v>-15.827120000000001</v>
      </c>
      <c r="BT18" s="338">
        <v>-13.49694</v>
      </c>
      <c r="BU18" s="338">
        <v>-14.421139999999999</v>
      </c>
      <c r="BV18" s="338">
        <v>-14.37832</v>
      </c>
    </row>
    <row r="19" spans="1:74" ht="11.1" customHeight="1" x14ac:dyDescent="0.2">
      <c r="A19" s="557" t="s">
        <v>391</v>
      </c>
      <c r="B19" s="560" t="s">
        <v>392</v>
      </c>
      <c r="C19" s="275">
        <v>35.405285806000002</v>
      </c>
      <c r="D19" s="275">
        <v>36.436844999999998</v>
      </c>
      <c r="E19" s="275">
        <v>36.877544194000002</v>
      </c>
      <c r="F19" s="275">
        <v>34.130746000000002</v>
      </c>
      <c r="G19" s="275">
        <v>35.791917097000002</v>
      </c>
      <c r="H19" s="275">
        <v>37.499942666999999</v>
      </c>
      <c r="I19" s="275">
        <v>38.744491289999999</v>
      </c>
      <c r="J19" s="275">
        <v>39.246416129000004</v>
      </c>
      <c r="K19" s="275">
        <v>39.384396000000002</v>
      </c>
      <c r="L19" s="275">
        <v>38.214283225999999</v>
      </c>
      <c r="M19" s="275">
        <v>38.110145332999998</v>
      </c>
      <c r="N19" s="275">
        <v>36.801655160999999</v>
      </c>
      <c r="O19" s="275">
        <v>35.227427097000003</v>
      </c>
      <c r="P19" s="275">
        <v>33.601501429000002</v>
      </c>
      <c r="Q19" s="275">
        <v>35.244100322999998</v>
      </c>
      <c r="R19" s="275">
        <v>34.618025666999998</v>
      </c>
      <c r="S19" s="275">
        <v>36.051527419000003</v>
      </c>
      <c r="T19" s="275">
        <v>37.235033999999999</v>
      </c>
      <c r="U19" s="275">
        <v>37.528457742000001</v>
      </c>
      <c r="V19" s="275">
        <v>39.974626129000001</v>
      </c>
      <c r="W19" s="275">
        <v>38.646393666999998</v>
      </c>
      <c r="X19" s="275">
        <v>36.193364838999997</v>
      </c>
      <c r="Y19" s="275">
        <v>38.700403332999997</v>
      </c>
      <c r="Z19" s="275">
        <v>39.279004516000001</v>
      </c>
      <c r="AA19" s="275">
        <v>36.115683226000002</v>
      </c>
      <c r="AB19" s="275">
        <v>35.182960713999996</v>
      </c>
      <c r="AC19" s="275">
        <v>33.897924838999998</v>
      </c>
      <c r="AD19" s="275">
        <v>36.525607333000004</v>
      </c>
      <c r="AE19" s="275">
        <v>38.212715160999998</v>
      </c>
      <c r="AF19" s="275">
        <v>39.571400333</v>
      </c>
      <c r="AG19" s="275">
        <v>41.703308710000002</v>
      </c>
      <c r="AH19" s="275">
        <v>41.947852902999998</v>
      </c>
      <c r="AI19" s="275">
        <v>39.394487667</v>
      </c>
      <c r="AJ19" s="275">
        <v>38.853189677000003</v>
      </c>
      <c r="AK19" s="275">
        <v>39.900061000000001</v>
      </c>
      <c r="AL19" s="275">
        <v>39.622039676999997</v>
      </c>
      <c r="AM19" s="275">
        <v>36.890150644999999</v>
      </c>
      <c r="AN19" s="275">
        <v>35.083644483</v>
      </c>
      <c r="AO19" s="275">
        <v>35.458130322999999</v>
      </c>
      <c r="AP19" s="275">
        <v>37.444017332999998</v>
      </c>
      <c r="AQ19" s="275">
        <v>39.072114839000001</v>
      </c>
      <c r="AR19" s="275">
        <v>38.786710999999997</v>
      </c>
      <c r="AS19" s="275">
        <v>39.084907418999997</v>
      </c>
      <c r="AT19" s="275">
        <v>39.708206451999999</v>
      </c>
      <c r="AU19" s="275">
        <v>38.789628999999998</v>
      </c>
      <c r="AV19" s="275">
        <v>34.921359355</v>
      </c>
      <c r="AW19" s="275">
        <v>36.401764667000002</v>
      </c>
      <c r="AX19" s="275">
        <v>36.907671290000003</v>
      </c>
      <c r="AY19" s="275">
        <v>36.054156128999999</v>
      </c>
      <c r="AZ19" s="275">
        <v>36.582173929</v>
      </c>
      <c r="BA19" s="275">
        <v>34.782489032000001</v>
      </c>
      <c r="BB19" s="275">
        <v>35.363441432999998</v>
      </c>
      <c r="BC19" s="275">
        <v>34.852306773999999</v>
      </c>
      <c r="BD19" s="275">
        <v>37.883710000000001</v>
      </c>
      <c r="BE19" s="275">
        <v>40.149520000000003</v>
      </c>
      <c r="BF19" s="338">
        <v>40.025010000000002</v>
      </c>
      <c r="BG19" s="338">
        <v>38.645299999999999</v>
      </c>
      <c r="BH19" s="338">
        <v>34.878070000000001</v>
      </c>
      <c r="BI19" s="338">
        <v>36.209339999999997</v>
      </c>
      <c r="BJ19" s="338">
        <v>36.056399999999996</v>
      </c>
      <c r="BK19" s="338">
        <v>34.68347</v>
      </c>
      <c r="BL19" s="338">
        <v>35.564109999999999</v>
      </c>
      <c r="BM19" s="338">
        <v>35.667160000000003</v>
      </c>
      <c r="BN19" s="338">
        <v>35.569650000000003</v>
      </c>
      <c r="BO19" s="338">
        <v>36.208109999999998</v>
      </c>
      <c r="BP19" s="338">
        <v>38.767409999999998</v>
      </c>
      <c r="BQ19" s="338">
        <v>40.184229999999999</v>
      </c>
      <c r="BR19" s="338">
        <v>40.508380000000002</v>
      </c>
      <c r="BS19" s="338">
        <v>38.887230000000002</v>
      </c>
      <c r="BT19" s="338">
        <v>35.07929</v>
      </c>
      <c r="BU19" s="338">
        <v>36.314799999999998</v>
      </c>
      <c r="BV19" s="338">
        <v>36.363109999999999</v>
      </c>
    </row>
    <row r="20" spans="1:74" ht="11.1" customHeight="1" x14ac:dyDescent="0.2">
      <c r="A20" s="557" t="s">
        <v>393</v>
      </c>
      <c r="B20" s="558" t="s">
        <v>394</v>
      </c>
      <c r="C20" s="275">
        <v>11257.012033000001</v>
      </c>
      <c r="D20" s="275">
        <v>11061.716962</v>
      </c>
      <c r="E20" s="275">
        <v>10496.736417</v>
      </c>
      <c r="F20" s="275">
        <v>9977.7621120000003</v>
      </c>
      <c r="G20" s="275">
        <v>10392.117274</v>
      </c>
      <c r="H20" s="275">
        <v>11894.088072</v>
      </c>
      <c r="I20" s="275">
        <v>12736.95535</v>
      </c>
      <c r="J20" s="275">
        <v>12428.572263</v>
      </c>
      <c r="K20" s="275">
        <v>11364.696550000001</v>
      </c>
      <c r="L20" s="275">
        <v>10158.885724</v>
      </c>
      <c r="M20" s="275">
        <v>10484.654560999999</v>
      </c>
      <c r="N20" s="275">
        <v>11387.782023</v>
      </c>
      <c r="O20" s="275">
        <v>12169.506627999999</v>
      </c>
      <c r="P20" s="275">
        <v>11583.872515999999</v>
      </c>
      <c r="Q20" s="275">
        <v>10703.969478999999</v>
      </c>
      <c r="R20" s="275">
        <v>9921.0194157000005</v>
      </c>
      <c r="S20" s="275">
        <v>10474.97726</v>
      </c>
      <c r="T20" s="275">
        <v>11928.134582999999</v>
      </c>
      <c r="U20" s="275">
        <v>12444.501496000001</v>
      </c>
      <c r="V20" s="275">
        <v>12398.101388999999</v>
      </c>
      <c r="W20" s="275">
        <v>11329.550015999999</v>
      </c>
      <c r="X20" s="275">
        <v>10145.870752000001</v>
      </c>
      <c r="Y20" s="275">
        <v>10583.166791</v>
      </c>
      <c r="Z20" s="275">
        <v>10901.827445000001</v>
      </c>
      <c r="AA20" s="275">
        <v>11627.585870999999</v>
      </c>
      <c r="AB20" s="275">
        <v>11945.555041</v>
      </c>
      <c r="AC20" s="275">
        <v>10457.802857000001</v>
      </c>
      <c r="AD20" s="275">
        <v>9804.4445830000004</v>
      </c>
      <c r="AE20" s="275">
        <v>10389.900227</v>
      </c>
      <c r="AF20" s="275">
        <v>12080.306553</v>
      </c>
      <c r="AG20" s="275">
        <v>12916.737018</v>
      </c>
      <c r="AH20" s="275">
        <v>12648.909605999999</v>
      </c>
      <c r="AI20" s="275">
        <v>11670.721434999999</v>
      </c>
      <c r="AJ20" s="275">
        <v>10068.118539999999</v>
      </c>
      <c r="AK20" s="275">
        <v>10021.775414</v>
      </c>
      <c r="AL20" s="275">
        <v>10465.394145</v>
      </c>
      <c r="AM20" s="275">
        <v>11378.876574</v>
      </c>
      <c r="AN20" s="275">
        <v>10818.934773999999</v>
      </c>
      <c r="AO20" s="275">
        <v>9811.8722438999994</v>
      </c>
      <c r="AP20" s="275">
        <v>9761.1889766999993</v>
      </c>
      <c r="AQ20" s="275">
        <v>10236.683438</v>
      </c>
      <c r="AR20" s="275">
        <v>12280.595579999999</v>
      </c>
      <c r="AS20" s="275">
        <v>13304.822421999999</v>
      </c>
      <c r="AT20" s="275">
        <v>13229.460548999999</v>
      </c>
      <c r="AU20" s="275">
        <v>11725.627549999999</v>
      </c>
      <c r="AV20" s="275">
        <v>10091.238977000001</v>
      </c>
      <c r="AW20" s="275">
        <v>9914.2447790000006</v>
      </c>
      <c r="AX20" s="275">
        <v>11136.719401</v>
      </c>
      <c r="AY20" s="275">
        <v>11002.321910999999</v>
      </c>
      <c r="AZ20" s="275">
        <v>10300.496026000001</v>
      </c>
      <c r="BA20" s="275">
        <v>10255.921863</v>
      </c>
      <c r="BB20" s="275">
        <v>9789.2985499000006</v>
      </c>
      <c r="BC20" s="275">
        <v>10361.340208</v>
      </c>
      <c r="BD20" s="275">
        <v>11908.98</v>
      </c>
      <c r="BE20" s="275">
        <v>13132.13</v>
      </c>
      <c r="BF20" s="338">
        <v>12707.58</v>
      </c>
      <c r="BG20" s="338">
        <v>11290.68</v>
      </c>
      <c r="BH20" s="338">
        <v>10072.25</v>
      </c>
      <c r="BI20" s="338">
        <v>10141.58</v>
      </c>
      <c r="BJ20" s="338">
        <v>11099.33</v>
      </c>
      <c r="BK20" s="338">
        <v>11454.63</v>
      </c>
      <c r="BL20" s="338">
        <v>11203.48</v>
      </c>
      <c r="BM20" s="338">
        <v>10317.18</v>
      </c>
      <c r="BN20" s="338">
        <v>9892.9339999999993</v>
      </c>
      <c r="BO20" s="338">
        <v>10651.47</v>
      </c>
      <c r="BP20" s="338">
        <v>12076.96</v>
      </c>
      <c r="BQ20" s="338">
        <v>12982.18</v>
      </c>
      <c r="BR20" s="338">
        <v>12903.3</v>
      </c>
      <c r="BS20" s="338">
        <v>11410.66</v>
      </c>
      <c r="BT20" s="338">
        <v>10163.58</v>
      </c>
      <c r="BU20" s="338">
        <v>10204.58</v>
      </c>
      <c r="BV20" s="338">
        <v>11282.44</v>
      </c>
    </row>
    <row r="21" spans="1:74" ht="11.1" customHeight="1" x14ac:dyDescent="0.2">
      <c r="A21" s="551"/>
      <c r="B21" s="131" t="s">
        <v>395</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7" t="s">
        <v>396</v>
      </c>
      <c r="B22" s="558" t="s">
        <v>91</v>
      </c>
      <c r="C22" s="275">
        <v>323.05162194000002</v>
      </c>
      <c r="D22" s="275">
        <v>340.39036750000002</v>
      </c>
      <c r="E22" s="275">
        <v>313.91496065000001</v>
      </c>
      <c r="F22" s="275">
        <v>252.94710832999999</v>
      </c>
      <c r="G22" s="275">
        <v>269.54917289999997</v>
      </c>
      <c r="H22" s="275">
        <v>292.04413799999998</v>
      </c>
      <c r="I22" s="275">
        <v>345.45771805999999</v>
      </c>
      <c r="J22" s="275">
        <v>255.46966613000001</v>
      </c>
      <c r="K22" s="275">
        <v>244.78861133000001</v>
      </c>
      <c r="L22" s="275">
        <v>174.06916709999999</v>
      </c>
      <c r="M22" s="275">
        <v>210.50556900000001</v>
      </c>
      <c r="N22" s="275">
        <v>311.66843968000001</v>
      </c>
      <c r="O22" s="275">
        <v>344.31317547999998</v>
      </c>
      <c r="P22" s="275">
        <v>371.29738250000003</v>
      </c>
      <c r="Q22" s="275">
        <v>330.89506999999998</v>
      </c>
      <c r="R22" s="275">
        <v>260.99429133000001</v>
      </c>
      <c r="S22" s="275">
        <v>210.28247644999999</v>
      </c>
      <c r="T22" s="275">
        <v>255.99097</v>
      </c>
      <c r="U22" s="275">
        <v>237.28212418999999</v>
      </c>
      <c r="V22" s="275">
        <v>205.33649097</v>
      </c>
      <c r="W22" s="275">
        <v>178.69662167000001</v>
      </c>
      <c r="X22" s="275">
        <v>158.20483257999999</v>
      </c>
      <c r="Y22" s="275">
        <v>226.67636032999999</v>
      </c>
      <c r="Z22" s="275">
        <v>224.64239903000001</v>
      </c>
      <c r="AA22" s="275">
        <v>301.47949548000003</v>
      </c>
      <c r="AB22" s="275">
        <v>335.40133929000001</v>
      </c>
      <c r="AC22" s="275">
        <v>238.50713451999999</v>
      </c>
      <c r="AD22" s="275">
        <v>149.24730532999999</v>
      </c>
      <c r="AE22" s="275">
        <v>185.37340387</v>
      </c>
      <c r="AF22" s="275">
        <v>182.18187767000001</v>
      </c>
      <c r="AG22" s="275">
        <v>192.36114355000001</v>
      </c>
      <c r="AH22" s="275">
        <v>208.84314548</v>
      </c>
      <c r="AI22" s="275">
        <v>194.36913533000001</v>
      </c>
      <c r="AJ22" s="275">
        <v>123.92572516</v>
      </c>
      <c r="AK22" s="275">
        <v>154.399856</v>
      </c>
      <c r="AL22" s="275">
        <v>132.11985741999999</v>
      </c>
      <c r="AM22" s="275">
        <v>217.54133096999999</v>
      </c>
      <c r="AN22" s="275">
        <v>184.68151069000001</v>
      </c>
      <c r="AO22" s="275">
        <v>85.325382258000005</v>
      </c>
      <c r="AP22" s="275">
        <v>122.18450667</v>
      </c>
      <c r="AQ22" s="275">
        <v>133.58573322999999</v>
      </c>
      <c r="AR22" s="275">
        <v>167.88928867000001</v>
      </c>
      <c r="AS22" s="275">
        <v>222.04544612999999</v>
      </c>
      <c r="AT22" s="275">
        <v>218.28549387000001</v>
      </c>
      <c r="AU22" s="275">
        <v>168.50282200000001</v>
      </c>
      <c r="AV22" s="275">
        <v>116.44174160999999</v>
      </c>
      <c r="AW22" s="275">
        <v>129.24224533</v>
      </c>
      <c r="AX22" s="275">
        <v>203.85069967999999</v>
      </c>
      <c r="AY22" s="275">
        <v>160.14304999999999</v>
      </c>
      <c r="AZ22" s="275">
        <v>138.66837856999999</v>
      </c>
      <c r="BA22" s="275">
        <v>160.40885645</v>
      </c>
      <c r="BB22" s="275">
        <v>114.95536420000001</v>
      </c>
      <c r="BC22" s="275">
        <v>135.99270952000001</v>
      </c>
      <c r="BD22" s="275">
        <v>149.4426</v>
      </c>
      <c r="BE22" s="275">
        <v>262.58909999999997</v>
      </c>
      <c r="BF22" s="338">
        <v>259.22000000000003</v>
      </c>
      <c r="BG22" s="338">
        <v>182.82579999999999</v>
      </c>
      <c r="BH22" s="338">
        <v>167.56399999999999</v>
      </c>
      <c r="BI22" s="338">
        <v>187.0626</v>
      </c>
      <c r="BJ22" s="338">
        <v>239.3246</v>
      </c>
      <c r="BK22" s="338">
        <v>194.54220000000001</v>
      </c>
      <c r="BL22" s="338">
        <v>217.55119999999999</v>
      </c>
      <c r="BM22" s="338">
        <v>226.9316</v>
      </c>
      <c r="BN22" s="338">
        <v>88.001220000000004</v>
      </c>
      <c r="BO22" s="338">
        <v>126.5386</v>
      </c>
      <c r="BP22" s="338">
        <v>163.4333</v>
      </c>
      <c r="BQ22" s="338">
        <v>242.69200000000001</v>
      </c>
      <c r="BR22" s="338">
        <v>234.11269999999999</v>
      </c>
      <c r="BS22" s="338">
        <v>147.64060000000001</v>
      </c>
      <c r="BT22" s="338">
        <v>147.42580000000001</v>
      </c>
      <c r="BU22" s="338">
        <v>181.04509999999999</v>
      </c>
      <c r="BV22" s="338">
        <v>233.60900000000001</v>
      </c>
    </row>
    <row r="23" spans="1:74" ht="11.1" customHeight="1" x14ac:dyDescent="0.2">
      <c r="A23" s="557" t="s">
        <v>397</v>
      </c>
      <c r="B23" s="558" t="s">
        <v>92</v>
      </c>
      <c r="C23" s="275">
        <v>453.67611128999999</v>
      </c>
      <c r="D23" s="275">
        <v>463.60808464000002</v>
      </c>
      <c r="E23" s="275">
        <v>448.43814773999998</v>
      </c>
      <c r="F23" s="275">
        <v>446.15823332999997</v>
      </c>
      <c r="G23" s="275">
        <v>485.04690032000002</v>
      </c>
      <c r="H23" s="275">
        <v>529.32314832999998</v>
      </c>
      <c r="I23" s="275">
        <v>721.90584322999996</v>
      </c>
      <c r="J23" s="275">
        <v>606.16013419000001</v>
      </c>
      <c r="K23" s="275">
        <v>520.17030699999998</v>
      </c>
      <c r="L23" s="275">
        <v>454.52027806000001</v>
      </c>
      <c r="M23" s="275">
        <v>447.39231532999997</v>
      </c>
      <c r="N23" s="275">
        <v>451.19240354999999</v>
      </c>
      <c r="O23" s="275">
        <v>397.39647323000003</v>
      </c>
      <c r="P23" s="275">
        <v>436.47780179</v>
      </c>
      <c r="Q23" s="275">
        <v>421.64657419000002</v>
      </c>
      <c r="R23" s="275">
        <v>422.18298099999998</v>
      </c>
      <c r="S23" s="275">
        <v>463.49657225999999</v>
      </c>
      <c r="T23" s="275">
        <v>588.58224367000003</v>
      </c>
      <c r="U23" s="275">
        <v>683.86744677000002</v>
      </c>
      <c r="V23" s="275">
        <v>629.43537031999995</v>
      </c>
      <c r="W23" s="275">
        <v>593.13482733000001</v>
      </c>
      <c r="X23" s="275">
        <v>532.17323968000005</v>
      </c>
      <c r="Y23" s="275">
        <v>462.55630967000002</v>
      </c>
      <c r="Z23" s="275">
        <v>500.24148418999999</v>
      </c>
      <c r="AA23" s="275">
        <v>480.59963193999999</v>
      </c>
      <c r="AB23" s="275">
        <v>434.07704143000001</v>
      </c>
      <c r="AC23" s="275">
        <v>520.61673323000002</v>
      </c>
      <c r="AD23" s="275">
        <v>462.55996133000002</v>
      </c>
      <c r="AE23" s="275">
        <v>546.20087032000004</v>
      </c>
      <c r="AF23" s="275">
        <v>592.73205132999999</v>
      </c>
      <c r="AG23" s="275">
        <v>739.82728323000003</v>
      </c>
      <c r="AH23" s="275">
        <v>745.96166547999997</v>
      </c>
      <c r="AI23" s="275">
        <v>666.13928967000004</v>
      </c>
      <c r="AJ23" s="275">
        <v>579.51356032000001</v>
      </c>
      <c r="AK23" s="275">
        <v>527.43344533000004</v>
      </c>
      <c r="AL23" s="275">
        <v>506.41513515999998</v>
      </c>
      <c r="AM23" s="275">
        <v>516.02832161000003</v>
      </c>
      <c r="AN23" s="275">
        <v>503.60442931</v>
      </c>
      <c r="AO23" s="275">
        <v>515.79560774000004</v>
      </c>
      <c r="AP23" s="275">
        <v>540.51867900000002</v>
      </c>
      <c r="AQ23" s="275">
        <v>568.91117225999994</v>
      </c>
      <c r="AR23" s="275">
        <v>689.24327200000005</v>
      </c>
      <c r="AS23" s="275">
        <v>832.31591031999994</v>
      </c>
      <c r="AT23" s="275">
        <v>864.94658516000004</v>
      </c>
      <c r="AU23" s="275">
        <v>684.83259899999996</v>
      </c>
      <c r="AV23" s="275">
        <v>529.31731677000005</v>
      </c>
      <c r="AW23" s="275">
        <v>509.95748366999999</v>
      </c>
      <c r="AX23" s="275">
        <v>524.83173644999999</v>
      </c>
      <c r="AY23" s="275">
        <v>470.10514418999998</v>
      </c>
      <c r="AZ23" s="275">
        <v>456.87483035999998</v>
      </c>
      <c r="BA23" s="275">
        <v>493.34198773999998</v>
      </c>
      <c r="BB23" s="275">
        <v>425.62279317000002</v>
      </c>
      <c r="BC23" s="275">
        <v>431.53150742000003</v>
      </c>
      <c r="BD23" s="275">
        <v>565.39649999999995</v>
      </c>
      <c r="BE23" s="275">
        <v>693.3723</v>
      </c>
      <c r="BF23" s="338">
        <v>682.22680000000003</v>
      </c>
      <c r="BG23" s="338">
        <v>579.00720000000001</v>
      </c>
      <c r="BH23" s="338">
        <v>505.15660000000003</v>
      </c>
      <c r="BI23" s="338">
        <v>502.84449999999998</v>
      </c>
      <c r="BJ23" s="338">
        <v>507.42849999999999</v>
      </c>
      <c r="BK23" s="338">
        <v>453.55779999999999</v>
      </c>
      <c r="BL23" s="338">
        <v>475.6832</v>
      </c>
      <c r="BM23" s="338">
        <v>493.35149999999999</v>
      </c>
      <c r="BN23" s="338">
        <v>438.31290000000001</v>
      </c>
      <c r="BO23" s="338">
        <v>499.87889999999999</v>
      </c>
      <c r="BP23" s="338">
        <v>612.05359999999996</v>
      </c>
      <c r="BQ23" s="338">
        <v>712.02089999999998</v>
      </c>
      <c r="BR23" s="338">
        <v>721.64930000000004</v>
      </c>
      <c r="BS23" s="338">
        <v>612.91729999999995</v>
      </c>
      <c r="BT23" s="338">
        <v>530.37429999999995</v>
      </c>
      <c r="BU23" s="338">
        <v>502.24459999999999</v>
      </c>
      <c r="BV23" s="338">
        <v>508.92189999999999</v>
      </c>
    </row>
    <row r="24" spans="1:74" ht="11.1" customHeight="1" x14ac:dyDescent="0.2">
      <c r="A24" s="557" t="s">
        <v>398</v>
      </c>
      <c r="B24" s="560" t="s">
        <v>378</v>
      </c>
      <c r="C24" s="275">
        <v>22.987272258000001</v>
      </c>
      <c r="D24" s="275">
        <v>12.535679643</v>
      </c>
      <c r="E24" s="275">
        <v>1.6969283871</v>
      </c>
      <c r="F24" s="275">
        <v>2.6862336667000002</v>
      </c>
      <c r="G24" s="275">
        <v>3.3685651612999998</v>
      </c>
      <c r="H24" s="275">
        <v>4.8813550000000001</v>
      </c>
      <c r="I24" s="275">
        <v>14.915700644999999</v>
      </c>
      <c r="J24" s="275">
        <v>3.4773741935000002</v>
      </c>
      <c r="K24" s="275">
        <v>3.6687750000000001</v>
      </c>
      <c r="L24" s="275">
        <v>2.3079722581</v>
      </c>
      <c r="M24" s="275">
        <v>2.8764083333000001</v>
      </c>
      <c r="N24" s="275">
        <v>14.159246774</v>
      </c>
      <c r="O24" s="275">
        <v>106.26682934999999</v>
      </c>
      <c r="P24" s="275">
        <v>28.938771071000001</v>
      </c>
      <c r="Q24" s="275">
        <v>27.759764193999999</v>
      </c>
      <c r="R24" s="275">
        <v>1.5723689999999999</v>
      </c>
      <c r="S24" s="275">
        <v>2.2529745161000001</v>
      </c>
      <c r="T24" s="275">
        <v>2.1411833332999999</v>
      </c>
      <c r="U24" s="275">
        <v>3.0921970968000001</v>
      </c>
      <c r="V24" s="275">
        <v>3.2880348386999998</v>
      </c>
      <c r="W24" s="275">
        <v>2.0424329999999999</v>
      </c>
      <c r="X24" s="275">
        <v>1.4075925806</v>
      </c>
      <c r="Y24" s="275">
        <v>2.4224933332999998</v>
      </c>
      <c r="Z24" s="275">
        <v>3.8468545161000001</v>
      </c>
      <c r="AA24" s="275">
        <v>23.200439676999999</v>
      </c>
      <c r="AB24" s="275">
        <v>119.56993357</v>
      </c>
      <c r="AC24" s="275">
        <v>6.4290329032000004</v>
      </c>
      <c r="AD24" s="275">
        <v>2.0073370000000001</v>
      </c>
      <c r="AE24" s="275">
        <v>2.5658312902999998</v>
      </c>
      <c r="AF24" s="275">
        <v>2.1096110000000001</v>
      </c>
      <c r="AG24" s="275">
        <v>4.5978787096999998</v>
      </c>
      <c r="AH24" s="275">
        <v>3.5464693548000001</v>
      </c>
      <c r="AI24" s="275">
        <v>4.2955750000000004</v>
      </c>
      <c r="AJ24" s="275">
        <v>2.1991425805999998</v>
      </c>
      <c r="AK24" s="275">
        <v>2.130487</v>
      </c>
      <c r="AL24" s="275">
        <v>2.2188041935</v>
      </c>
      <c r="AM24" s="275">
        <v>6.5840709676999998</v>
      </c>
      <c r="AN24" s="275">
        <v>13.184982069</v>
      </c>
      <c r="AO24" s="275">
        <v>2.3363219355</v>
      </c>
      <c r="AP24" s="275">
        <v>2.6913490000000002</v>
      </c>
      <c r="AQ24" s="275">
        <v>2.7565716129000002</v>
      </c>
      <c r="AR24" s="275">
        <v>2.7735486667</v>
      </c>
      <c r="AS24" s="275">
        <v>5.9832377419</v>
      </c>
      <c r="AT24" s="275">
        <v>7.9483145160999999</v>
      </c>
      <c r="AU24" s="275">
        <v>4.0615693332999996</v>
      </c>
      <c r="AV24" s="275">
        <v>3.4098712902999999</v>
      </c>
      <c r="AW24" s="275">
        <v>7.5998396667000003</v>
      </c>
      <c r="AX24" s="275">
        <v>6.5172706452</v>
      </c>
      <c r="AY24" s="275">
        <v>5.2285674194</v>
      </c>
      <c r="AZ24" s="275">
        <v>4.3796035713999997</v>
      </c>
      <c r="BA24" s="275">
        <v>2.9337967742000002</v>
      </c>
      <c r="BB24" s="275">
        <v>1.8342565333</v>
      </c>
      <c r="BC24" s="275">
        <v>3.1674804193999999</v>
      </c>
      <c r="BD24" s="275">
        <v>4.0562189999999996</v>
      </c>
      <c r="BE24" s="275">
        <v>6.75929</v>
      </c>
      <c r="BF24" s="338">
        <v>5.8480999999999996</v>
      </c>
      <c r="BG24" s="338">
        <v>3.8755419999999998</v>
      </c>
      <c r="BH24" s="338">
        <v>3.2456369999999999</v>
      </c>
      <c r="BI24" s="338">
        <v>4.0234290000000001</v>
      </c>
      <c r="BJ24" s="338">
        <v>5.6730739999999997</v>
      </c>
      <c r="BK24" s="338">
        <v>11.54284</v>
      </c>
      <c r="BL24" s="338">
        <v>7.5882670000000001</v>
      </c>
      <c r="BM24" s="338">
        <v>6.8466769999999997</v>
      </c>
      <c r="BN24" s="338">
        <v>4.5831119999999999</v>
      </c>
      <c r="BO24" s="338">
        <v>6.0210800000000004</v>
      </c>
      <c r="BP24" s="338">
        <v>7.5970230000000001</v>
      </c>
      <c r="BQ24" s="338">
        <v>10.74005</v>
      </c>
      <c r="BR24" s="338">
        <v>10.375439999999999</v>
      </c>
      <c r="BS24" s="338">
        <v>6.1487379999999998</v>
      </c>
      <c r="BT24" s="338">
        <v>4.8643090000000004</v>
      </c>
      <c r="BU24" s="338">
        <v>4.8391950000000001</v>
      </c>
      <c r="BV24" s="338">
        <v>7.9211039999999997</v>
      </c>
    </row>
    <row r="25" spans="1:74" ht="11.1" customHeight="1" x14ac:dyDescent="0.2">
      <c r="A25" s="557" t="s">
        <v>399</v>
      </c>
      <c r="B25" s="560" t="s">
        <v>93</v>
      </c>
      <c r="C25" s="275">
        <v>2.3118806452</v>
      </c>
      <c r="D25" s="275">
        <v>2.4335582143000001</v>
      </c>
      <c r="E25" s="275">
        <v>2.2527432258000002</v>
      </c>
      <c r="F25" s="275">
        <v>2.6208183332999999</v>
      </c>
      <c r="G25" s="275">
        <v>2.6324890323000001</v>
      </c>
      <c r="H25" s="275">
        <v>2.442221</v>
      </c>
      <c r="I25" s="275">
        <v>2.5279177419000001</v>
      </c>
      <c r="J25" s="275">
        <v>2.3965596774</v>
      </c>
      <c r="K25" s="275">
        <v>2.0791136667000001</v>
      </c>
      <c r="L25" s="275">
        <v>2.2359509677</v>
      </c>
      <c r="M25" s="275">
        <v>2.3627286666999998</v>
      </c>
      <c r="N25" s="275">
        <v>2.4174696774000002</v>
      </c>
      <c r="O25" s="275">
        <v>2.1183838709999998</v>
      </c>
      <c r="P25" s="275">
        <v>1.7249003570999999</v>
      </c>
      <c r="Q25" s="275">
        <v>1.2949948387000001</v>
      </c>
      <c r="R25" s="275">
        <v>1.8171453333000001</v>
      </c>
      <c r="S25" s="275">
        <v>1.7500458065</v>
      </c>
      <c r="T25" s="275">
        <v>1.6954223333</v>
      </c>
      <c r="U25" s="275">
        <v>1.8368693547999999</v>
      </c>
      <c r="V25" s="275">
        <v>1.8206745161</v>
      </c>
      <c r="W25" s="275">
        <v>1.8394566667000001</v>
      </c>
      <c r="X25" s="275">
        <v>1.6418699999999999</v>
      </c>
      <c r="Y25" s="275">
        <v>1.9303506667000001</v>
      </c>
      <c r="Z25" s="275">
        <v>1.9787748386999999</v>
      </c>
      <c r="AA25" s="275">
        <v>1.9850977419</v>
      </c>
      <c r="AB25" s="275">
        <v>1.6350939285999999</v>
      </c>
      <c r="AC25" s="275">
        <v>1.8638345161000001</v>
      </c>
      <c r="AD25" s="275">
        <v>2.1015853333000001</v>
      </c>
      <c r="AE25" s="275">
        <v>1.7998412903000001</v>
      </c>
      <c r="AF25" s="275">
        <v>1.6528776667</v>
      </c>
      <c r="AG25" s="275">
        <v>1.7227780644999999</v>
      </c>
      <c r="AH25" s="275">
        <v>1.7013632258</v>
      </c>
      <c r="AI25" s="275">
        <v>1.6931816666999999</v>
      </c>
      <c r="AJ25" s="275">
        <v>1.6829383871000001</v>
      </c>
      <c r="AK25" s="275">
        <v>1.6772386667000001</v>
      </c>
      <c r="AL25" s="275">
        <v>1.5583522581</v>
      </c>
      <c r="AM25" s="275">
        <v>1.8913029031999999</v>
      </c>
      <c r="AN25" s="275">
        <v>2.5474968965999998</v>
      </c>
      <c r="AO25" s="275">
        <v>2.2279732258</v>
      </c>
      <c r="AP25" s="275">
        <v>2.3732103332999999</v>
      </c>
      <c r="AQ25" s="275">
        <v>1.9314087096999999</v>
      </c>
      <c r="AR25" s="275">
        <v>2.1196133332999998</v>
      </c>
      <c r="AS25" s="275">
        <v>1.9973119355</v>
      </c>
      <c r="AT25" s="275">
        <v>2.1430222580999998</v>
      </c>
      <c r="AU25" s="275">
        <v>1.7771413332999999</v>
      </c>
      <c r="AV25" s="275">
        <v>1.4177258065</v>
      </c>
      <c r="AW25" s="275">
        <v>1.6616059999999999</v>
      </c>
      <c r="AX25" s="275">
        <v>1.5620703225999999</v>
      </c>
      <c r="AY25" s="275">
        <v>1.8588016129</v>
      </c>
      <c r="AZ25" s="275">
        <v>2.2912242856999998</v>
      </c>
      <c r="BA25" s="275">
        <v>2.2551674194000002</v>
      </c>
      <c r="BB25" s="275">
        <v>1.7983265333</v>
      </c>
      <c r="BC25" s="275">
        <v>1.7272894838999999</v>
      </c>
      <c r="BD25" s="275">
        <v>2.1196139999999999</v>
      </c>
      <c r="BE25" s="275">
        <v>1.997312</v>
      </c>
      <c r="BF25" s="338">
        <v>2.1430229999999999</v>
      </c>
      <c r="BG25" s="338">
        <v>1.777142</v>
      </c>
      <c r="BH25" s="338">
        <v>1.417726</v>
      </c>
      <c r="BI25" s="338">
        <v>1.6616059999999999</v>
      </c>
      <c r="BJ25" s="338">
        <v>1.562071</v>
      </c>
      <c r="BK25" s="338">
        <v>1.8588020000000001</v>
      </c>
      <c r="BL25" s="338">
        <v>2.2912249999999998</v>
      </c>
      <c r="BM25" s="338">
        <v>2.2551679999999998</v>
      </c>
      <c r="BN25" s="338">
        <v>1.798327</v>
      </c>
      <c r="BO25" s="338">
        <v>1.7272890000000001</v>
      </c>
      <c r="BP25" s="338">
        <v>2.119618</v>
      </c>
      <c r="BQ25" s="338">
        <v>1.9973099999999999</v>
      </c>
      <c r="BR25" s="338">
        <v>2.1430229999999999</v>
      </c>
      <c r="BS25" s="338">
        <v>1.777142</v>
      </c>
      <c r="BT25" s="338">
        <v>1.417726</v>
      </c>
      <c r="BU25" s="338">
        <v>1.6616059999999999</v>
      </c>
      <c r="BV25" s="338">
        <v>1.562071</v>
      </c>
    </row>
    <row r="26" spans="1:74" ht="11.1" customHeight="1" x14ac:dyDescent="0.2">
      <c r="A26" s="557" t="s">
        <v>400</v>
      </c>
      <c r="B26" s="560" t="s">
        <v>94</v>
      </c>
      <c r="C26" s="275">
        <v>577.76022580999995</v>
      </c>
      <c r="D26" s="275">
        <v>571.61492856999996</v>
      </c>
      <c r="E26" s="275">
        <v>535.16038709999998</v>
      </c>
      <c r="F26" s="275">
        <v>488.74343333000002</v>
      </c>
      <c r="G26" s="275">
        <v>449.54203225999998</v>
      </c>
      <c r="H26" s="275">
        <v>531.27850000000001</v>
      </c>
      <c r="I26" s="275">
        <v>551.46354839000003</v>
      </c>
      <c r="J26" s="275">
        <v>552.12867742000003</v>
      </c>
      <c r="K26" s="275">
        <v>525.11386666999999</v>
      </c>
      <c r="L26" s="275">
        <v>501.93599999999998</v>
      </c>
      <c r="M26" s="275">
        <v>537.39829999999995</v>
      </c>
      <c r="N26" s="275">
        <v>559.47238709999999</v>
      </c>
      <c r="O26" s="275">
        <v>561.76225806000002</v>
      </c>
      <c r="P26" s="275">
        <v>567.38092857000004</v>
      </c>
      <c r="Q26" s="275">
        <v>499.13374193999999</v>
      </c>
      <c r="R26" s="275">
        <v>433.56959999999998</v>
      </c>
      <c r="S26" s="275">
        <v>457.31193547999999</v>
      </c>
      <c r="T26" s="275">
        <v>522.86966667000002</v>
      </c>
      <c r="U26" s="275">
        <v>539.76841935000004</v>
      </c>
      <c r="V26" s="275">
        <v>554.11306451999997</v>
      </c>
      <c r="W26" s="275">
        <v>522.17769999999996</v>
      </c>
      <c r="X26" s="275">
        <v>512.15022581000005</v>
      </c>
      <c r="Y26" s="275">
        <v>513.35373332999995</v>
      </c>
      <c r="Z26" s="275">
        <v>567.80025806000003</v>
      </c>
      <c r="AA26" s="275">
        <v>566.40729032000002</v>
      </c>
      <c r="AB26" s="275">
        <v>547.83707143000004</v>
      </c>
      <c r="AC26" s="275">
        <v>519.65599999999995</v>
      </c>
      <c r="AD26" s="275">
        <v>479.36856667000001</v>
      </c>
      <c r="AE26" s="275">
        <v>462.58164515999999</v>
      </c>
      <c r="AF26" s="275">
        <v>557.24666666999997</v>
      </c>
      <c r="AG26" s="275">
        <v>553.77574193999999</v>
      </c>
      <c r="AH26" s="275">
        <v>548.19193547999998</v>
      </c>
      <c r="AI26" s="275">
        <v>523.89596667000001</v>
      </c>
      <c r="AJ26" s="275">
        <v>456.87277418999997</v>
      </c>
      <c r="AK26" s="275">
        <v>486.92919999999998</v>
      </c>
      <c r="AL26" s="275">
        <v>554.08429032000004</v>
      </c>
      <c r="AM26" s="275">
        <v>563.29370968000001</v>
      </c>
      <c r="AN26" s="275">
        <v>554.28082758999994</v>
      </c>
      <c r="AO26" s="275">
        <v>512.40658065000002</v>
      </c>
      <c r="AP26" s="275">
        <v>438.58833333000001</v>
      </c>
      <c r="AQ26" s="275">
        <v>477.96261290000001</v>
      </c>
      <c r="AR26" s="275">
        <v>466.50613333000001</v>
      </c>
      <c r="AS26" s="275">
        <v>494.33712903000003</v>
      </c>
      <c r="AT26" s="275">
        <v>534.16603225999995</v>
      </c>
      <c r="AU26" s="275">
        <v>519.83860000000004</v>
      </c>
      <c r="AV26" s="275">
        <v>501.58583871000002</v>
      </c>
      <c r="AW26" s="275">
        <v>528.71983333000003</v>
      </c>
      <c r="AX26" s="275">
        <v>543.58454839000001</v>
      </c>
      <c r="AY26" s="275">
        <v>556.14474194000002</v>
      </c>
      <c r="AZ26" s="275">
        <v>544.23299999999995</v>
      </c>
      <c r="BA26" s="275">
        <v>516.55022581000003</v>
      </c>
      <c r="BB26" s="275">
        <v>423.9135</v>
      </c>
      <c r="BC26" s="275">
        <v>455.39193547999997</v>
      </c>
      <c r="BD26" s="275">
        <v>550.80250000000001</v>
      </c>
      <c r="BE26" s="275">
        <v>559.73699999999997</v>
      </c>
      <c r="BF26" s="338">
        <v>542.47929999999997</v>
      </c>
      <c r="BG26" s="338">
        <v>519.17439999999999</v>
      </c>
      <c r="BH26" s="338">
        <v>467.33370000000002</v>
      </c>
      <c r="BI26" s="338">
        <v>492.85879999999997</v>
      </c>
      <c r="BJ26" s="338">
        <v>541.90390000000002</v>
      </c>
      <c r="BK26" s="338">
        <v>553.30820000000006</v>
      </c>
      <c r="BL26" s="338">
        <v>530.52809999999999</v>
      </c>
      <c r="BM26" s="338">
        <v>484.33449999999999</v>
      </c>
      <c r="BN26" s="338">
        <v>458.63330000000002</v>
      </c>
      <c r="BO26" s="338">
        <v>489.15789999999998</v>
      </c>
      <c r="BP26" s="338">
        <v>531.51900000000001</v>
      </c>
      <c r="BQ26" s="338">
        <v>541.85209999999995</v>
      </c>
      <c r="BR26" s="338">
        <v>544.67999999999995</v>
      </c>
      <c r="BS26" s="338">
        <v>521.28060000000005</v>
      </c>
      <c r="BT26" s="338">
        <v>469.22949999999997</v>
      </c>
      <c r="BU26" s="338">
        <v>494.85820000000001</v>
      </c>
      <c r="BV26" s="338">
        <v>544.10220000000004</v>
      </c>
    </row>
    <row r="27" spans="1:74" ht="11.1" customHeight="1" x14ac:dyDescent="0.2">
      <c r="A27" s="557" t="s">
        <v>401</v>
      </c>
      <c r="B27" s="560" t="s">
        <v>402</v>
      </c>
      <c r="C27" s="275">
        <v>97.599123226000003</v>
      </c>
      <c r="D27" s="275">
        <v>94.666658928999993</v>
      </c>
      <c r="E27" s="275">
        <v>96.741210323000004</v>
      </c>
      <c r="F27" s="275">
        <v>98.133058000000005</v>
      </c>
      <c r="G27" s="275">
        <v>89.981576774000004</v>
      </c>
      <c r="H27" s="275">
        <v>94.128951999999998</v>
      </c>
      <c r="I27" s="275">
        <v>97.548116452000002</v>
      </c>
      <c r="J27" s="275">
        <v>82.855115483999995</v>
      </c>
      <c r="K27" s="275">
        <v>78.581895333000006</v>
      </c>
      <c r="L27" s="275">
        <v>81.039752581000002</v>
      </c>
      <c r="M27" s="275">
        <v>95.462671</v>
      </c>
      <c r="N27" s="275">
        <v>99.237940323000004</v>
      </c>
      <c r="O27" s="275">
        <v>94.861914193999993</v>
      </c>
      <c r="P27" s="275">
        <v>88.234561786</v>
      </c>
      <c r="Q27" s="275">
        <v>90.879187419000004</v>
      </c>
      <c r="R27" s="275">
        <v>110.30682433</v>
      </c>
      <c r="S27" s="275">
        <v>114.42208194</v>
      </c>
      <c r="T27" s="275">
        <v>97.798197333000005</v>
      </c>
      <c r="U27" s="275">
        <v>92.135398386999995</v>
      </c>
      <c r="V27" s="275">
        <v>89.286024515999998</v>
      </c>
      <c r="W27" s="275">
        <v>78.615817332999995</v>
      </c>
      <c r="X27" s="275">
        <v>83.094933225999995</v>
      </c>
      <c r="Y27" s="275">
        <v>90.028127999999995</v>
      </c>
      <c r="Z27" s="275">
        <v>104.1587529</v>
      </c>
      <c r="AA27" s="275">
        <v>90.430774193999994</v>
      </c>
      <c r="AB27" s="275">
        <v>81.355725714000002</v>
      </c>
      <c r="AC27" s="275">
        <v>89.229164515999997</v>
      </c>
      <c r="AD27" s="275">
        <v>107.23759533</v>
      </c>
      <c r="AE27" s="275">
        <v>90.027708709999999</v>
      </c>
      <c r="AF27" s="275">
        <v>101.620013</v>
      </c>
      <c r="AG27" s="275">
        <v>104.92501935</v>
      </c>
      <c r="AH27" s="275">
        <v>88.301981290000001</v>
      </c>
      <c r="AI27" s="275">
        <v>81.933304332999995</v>
      </c>
      <c r="AJ27" s="275">
        <v>83.779735806000005</v>
      </c>
      <c r="AK27" s="275">
        <v>94.722343667000004</v>
      </c>
      <c r="AL27" s="275">
        <v>101.96846128999999</v>
      </c>
      <c r="AM27" s="275">
        <v>113.30058419</v>
      </c>
      <c r="AN27" s="275">
        <v>114.61937931</v>
      </c>
      <c r="AO27" s="275">
        <v>105.26580097</v>
      </c>
      <c r="AP27" s="275">
        <v>100.692843</v>
      </c>
      <c r="AQ27" s="275">
        <v>96.702543871000003</v>
      </c>
      <c r="AR27" s="275">
        <v>85.577697999999998</v>
      </c>
      <c r="AS27" s="275">
        <v>81.081269676999995</v>
      </c>
      <c r="AT27" s="275">
        <v>79.920023548000003</v>
      </c>
      <c r="AU27" s="275">
        <v>74.031497666999996</v>
      </c>
      <c r="AV27" s="275">
        <v>75.871641935</v>
      </c>
      <c r="AW27" s="275">
        <v>82.385514999999998</v>
      </c>
      <c r="AX27" s="275">
        <v>88.753114839000006</v>
      </c>
      <c r="AY27" s="275">
        <v>101.67257257999999</v>
      </c>
      <c r="AZ27" s="275">
        <v>102.07585036</v>
      </c>
      <c r="BA27" s="275">
        <v>106.25469774</v>
      </c>
      <c r="BB27" s="275">
        <v>104.90246303000001</v>
      </c>
      <c r="BC27" s="275">
        <v>110.16945739000001</v>
      </c>
      <c r="BD27" s="275">
        <v>103.6053</v>
      </c>
      <c r="BE27" s="275">
        <v>101.6801</v>
      </c>
      <c r="BF27" s="338">
        <v>95.832539999999995</v>
      </c>
      <c r="BG27" s="338">
        <v>82.165319999999994</v>
      </c>
      <c r="BH27" s="338">
        <v>83.373339999999999</v>
      </c>
      <c r="BI27" s="338">
        <v>91.119119999999995</v>
      </c>
      <c r="BJ27" s="338">
        <v>90.748670000000004</v>
      </c>
      <c r="BK27" s="338">
        <v>81.572779999999995</v>
      </c>
      <c r="BL27" s="338">
        <v>82.719170000000005</v>
      </c>
      <c r="BM27" s="338">
        <v>82.695880000000002</v>
      </c>
      <c r="BN27" s="338">
        <v>86.343090000000004</v>
      </c>
      <c r="BO27" s="338">
        <v>88.071520000000007</v>
      </c>
      <c r="BP27" s="338">
        <v>100.4259</v>
      </c>
      <c r="BQ27" s="338">
        <v>95.04101</v>
      </c>
      <c r="BR27" s="338">
        <v>91.77328</v>
      </c>
      <c r="BS27" s="338">
        <v>79.567229999999995</v>
      </c>
      <c r="BT27" s="338">
        <v>80.26858</v>
      </c>
      <c r="BU27" s="338">
        <v>91.027460000000005</v>
      </c>
      <c r="BV27" s="338">
        <v>95.849040000000002</v>
      </c>
    </row>
    <row r="28" spans="1:74" ht="11.1" customHeight="1" x14ac:dyDescent="0.2">
      <c r="A28" s="557" t="s">
        <v>403</v>
      </c>
      <c r="B28" s="558" t="s">
        <v>445</v>
      </c>
      <c r="C28" s="275">
        <v>67.190018710000004</v>
      </c>
      <c r="D28" s="275">
        <v>63.643876786</v>
      </c>
      <c r="E28" s="275">
        <v>66.087890000000002</v>
      </c>
      <c r="F28" s="275">
        <v>64.005882666999995</v>
      </c>
      <c r="G28" s="275">
        <v>57.958344193999999</v>
      </c>
      <c r="H28" s="275">
        <v>58.129457000000002</v>
      </c>
      <c r="I28" s="275">
        <v>51.948039031999997</v>
      </c>
      <c r="J28" s="275">
        <v>53.692427418999998</v>
      </c>
      <c r="K28" s="275">
        <v>55.981932999999998</v>
      </c>
      <c r="L28" s="275">
        <v>60.468458065</v>
      </c>
      <c r="M28" s="275">
        <v>75.595299667000006</v>
      </c>
      <c r="N28" s="275">
        <v>67.892104193999998</v>
      </c>
      <c r="O28" s="275">
        <v>72.571528709999995</v>
      </c>
      <c r="P28" s="275">
        <v>69.176563571000003</v>
      </c>
      <c r="Q28" s="275">
        <v>73.380071290000004</v>
      </c>
      <c r="R28" s="275">
        <v>71.544529667000006</v>
      </c>
      <c r="S28" s="275">
        <v>58.273171290000001</v>
      </c>
      <c r="T28" s="275">
        <v>56.512513333000001</v>
      </c>
      <c r="U28" s="275">
        <v>59.542444516000003</v>
      </c>
      <c r="V28" s="275">
        <v>55.763563226000002</v>
      </c>
      <c r="W28" s="275">
        <v>59.378524667000001</v>
      </c>
      <c r="X28" s="275">
        <v>67.548927418999995</v>
      </c>
      <c r="Y28" s="275">
        <v>77.659654666999998</v>
      </c>
      <c r="Z28" s="275">
        <v>68.715320968</v>
      </c>
      <c r="AA28" s="275">
        <v>75.558163871000005</v>
      </c>
      <c r="AB28" s="275">
        <v>69.735666070999997</v>
      </c>
      <c r="AC28" s="275">
        <v>74.407206451999997</v>
      </c>
      <c r="AD28" s="275">
        <v>69.188451333000003</v>
      </c>
      <c r="AE28" s="275">
        <v>59.305727742000002</v>
      </c>
      <c r="AF28" s="275">
        <v>58.153454332999999</v>
      </c>
      <c r="AG28" s="275">
        <v>55.571797097000001</v>
      </c>
      <c r="AH28" s="275">
        <v>56.138848709999998</v>
      </c>
      <c r="AI28" s="275">
        <v>56.226597667</v>
      </c>
      <c r="AJ28" s="275">
        <v>67.784682580999998</v>
      </c>
      <c r="AK28" s="275">
        <v>74.138346333000001</v>
      </c>
      <c r="AL28" s="275">
        <v>71.179994839000003</v>
      </c>
      <c r="AM28" s="275">
        <v>77.826934194000003</v>
      </c>
      <c r="AN28" s="275">
        <v>80.044683793000004</v>
      </c>
      <c r="AO28" s="275">
        <v>72.847188709999998</v>
      </c>
      <c r="AP28" s="275">
        <v>60.889928333</v>
      </c>
      <c r="AQ28" s="275">
        <v>60.015510968000001</v>
      </c>
      <c r="AR28" s="275">
        <v>67.263582</v>
      </c>
      <c r="AS28" s="275">
        <v>62.581247742000002</v>
      </c>
      <c r="AT28" s="275">
        <v>60.923394516000002</v>
      </c>
      <c r="AU28" s="275">
        <v>60.387962666999996</v>
      </c>
      <c r="AV28" s="275">
        <v>65.131605805999996</v>
      </c>
      <c r="AW28" s="275">
        <v>71.538771999999994</v>
      </c>
      <c r="AX28" s="275">
        <v>83.291363871000001</v>
      </c>
      <c r="AY28" s="275">
        <v>62.949576129</v>
      </c>
      <c r="AZ28" s="275">
        <v>74.412859286</v>
      </c>
      <c r="BA28" s="275">
        <v>77.282158710000004</v>
      </c>
      <c r="BB28" s="275">
        <v>77.516420632999996</v>
      </c>
      <c r="BC28" s="275">
        <v>73.583779065000002</v>
      </c>
      <c r="BD28" s="275">
        <v>70.296530000000004</v>
      </c>
      <c r="BE28" s="275">
        <v>64.761380000000003</v>
      </c>
      <c r="BF28" s="338">
        <v>63.836889999999997</v>
      </c>
      <c r="BG28" s="338">
        <v>65.905969999999996</v>
      </c>
      <c r="BH28" s="338">
        <v>71.993480000000005</v>
      </c>
      <c r="BI28" s="338">
        <v>78.911460000000005</v>
      </c>
      <c r="BJ28" s="338">
        <v>75.757350000000002</v>
      </c>
      <c r="BK28" s="338">
        <v>78.877269999999996</v>
      </c>
      <c r="BL28" s="338">
        <v>79.432019999999994</v>
      </c>
      <c r="BM28" s="338">
        <v>80.054019999999994</v>
      </c>
      <c r="BN28" s="338">
        <v>77.381360000000001</v>
      </c>
      <c r="BO28" s="338">
        <v>67.398929999999993</v>
      </c>
      <c r="BP28" s="338">
        <v>68.787419999999997</v>
      </c>
      <c r="BQ28" s="338">
        <v>63.273150000000001</v>
      </c>
      <c r="BR28" s="338">
        <v>62.48359</v>
      </c>
      <c r="BS28" s="338">
        <v>64.844239999999999</v>
      </c>
      <c r="BT28" s="338">
        <v>71.239620000000002</v>
      </c>
      <c r="BU28" s="338">
        <v>80.734809999999996</v>
      </c>
      <c r="BV28" s="338">
        <v>78.603769999999997</v>
      </c>
    </row>
    <row r="29" spans="1:74" ht="11.1" customHeight="1" x14ac:dyDescent="0.2">
      <c r="A29" s="557" t="s">
        <v>404</v>
      </c>
      <c r="B29" s="560" t="s">
        <v>392</v>
      </c>
      <c r="C29" s="275">
        <v>10.999426129</v>
      </c>
      <c r="D29" s="275">
        <v>10.613415356999999</v>
      </c>
      <c r="E29" s="275">
        <v>11.937419354999999</v>
      </c>
      <c r="F29" s="275">
        <v>11.838811333000001</v>
      </c>
      <c r="G29" s="275">
        <v>12.114368387000001</v>
      </c>
      <c r="H29" s="275">
        <v>12.865789667</v>
      </c>
      <c r="I29" s="275">
        <v>12.618003871000001</v>
      </c>
      <c r="J29" s="275">
        <v>12.612468387</v>
      </c>
      <c r="K29" s="275">
        <v>12.365542333</v>
      </c>
      <c r="L29" s="275">
        <v>12.182335483999999</v>
      </c>
      <c r="M29" s="275">
        <v>12.233124999999999</v>
      </c>
      <c r="N29" s="275">
        <v>12.126636129</v>
      </c>
      <c r="O29" s="275">
        <v>10.552771935000001</v>
      </c>
      <c r="P29" s="275">
        <v>10.281851429</v>
      </c>
      <c r="Q29" s="275">
        <v>11.666199032</v>
      </c>
      <c r="R29" s="275">
        <v>11.441092666999999</v>
      </c>
      <c r="S29" s="275">
        <v>12.201034194</v>
      </c>
      <c r="T29" s="275">
        <v>12.679752333</v>
      </c>
      <c r="U29" s="275">
        <v>12.81438129</v>
      </c>
      <c r="V29" s="275">
        <v>12.876300968000001</v>
      </c>
      <c r="W29" s="275">
        <v>12.813057667000001</v>
      </c>
      <c r="X29" s="275">
        <v>12.051536452000001</v>
      </c>
      <c r="Y29" s="275">
        <v>12.898610667</v>
      </c>
      <c r="Z29" s="275">
        <v>12.608391613</v>
      </c>
      <c r="AA29" s="275">
        <v>11.326132257999999</v>
      </c>
      <c r="AB29" s="275">
        <v>10.208188571000001</v>
      </c>
      <c r="AC29" s="275">
        <v>10.457227097000001</v>
      </c>
      <c r="AD29" s="275">
        <v>10.800702333</v>
      </c>
      <c r="AE29" s="275">
        <v>11.271848387</v>
      </c>
      <c r="AF29" s="275">
        <v>11.935196667</v>
      </c>
      <c r="AG29" s="275">
        <v>11.997068387000001</v>
      </c>
      <c r="AH29" s="275">
        <v>12.367820968</v>
      </c>
      <c r="AI29" s="275">
        <v>12.088352667000001</v>
      </c>
      <c r="AJ29" s="275">
        <v>11.207636451999999</v>
      </c>
      <c r="AK29" s="275">
        <v>12.460825</v>
      </c>
      <c r="AL29" s="275">
        <v>12.325805484</v>
      </c>
      <c r="AM29" s="275">
        <v>11.694465161</v>
      </c>
      <c r="AN29" s="275">
        <v>11.259412414</v>
      </c>
      <c r="AO29" s="275">
        <v>11.121376774</v>
      </c>
      <c r="AP29" s="275">
        <v>11.368046</v>
      </c>
      <c r="AQ29" s="275">
        <v>12.006426128999999</v>
      </c>
      <c r="AR29" s="275">
        <v>11.600536999999999</v>
      </c>
      <c r="AS29" s="275">
        <v>11.689234516000001</v>
      </c>
      <c r="AT29" s="275">
        <v>11.799263226000001</v>
      </c>
      <c r="AU29" s="275">
        <v>11.477311</v>
      </c>
      <c r="AV29" s="275">
        <v>10.885386129</v>
      </c>
      <c r="AW29" s="275">
        <v>11.397742666999999</v>
      </c>
      <c r="AX29" s="275">
        <v>11.816819355</v>
      </c>
      <c r="AY29" s="275">
        <v>11.302267419</v>
      </c>
      <c r="AZ29" s="275">
        <v>11.1659825</v>
      </c>
      <c r="BA29" s="275">
        <v>10.849307097000001</v>
      </c>
      <c r="BB29" s="275">
        <v>10.662143833</v>
      </c>
      <c r="BC29" s="275">
        <v>11.373688065</v>
      </c>
      <c r="BD29" s="275">
        <v>11.40737</v>
      </c>
      <c r="BE29" s="275">
        <v>12.16625</v>
      </c>
      <c r="BF29" s="338">
        <v>11.87175</v>
      </c>
      <c r="BG29" s="338">
        <v>11.48882</v>
      </c>
      <c r="BH29" s="338">
        <v>11.03598</v>
      </c>
      <c r="BI29" s="338">
        <v>11.659549999999999</v>
      </c>
      <c r="BJ29" s="338">
        <v>11.675240000000001</v>
      </c>
      <c r="BK29" s="338">
        <v>10.498430000000001</v>
      </c>
      <c r="BL29" s="338">
        <v>10.757580000000001</v>
      </c>
      <c r="BM29" s="338">
        <v>11.704219999999999</v>
      </c>
      <c r="BN29" s="338">
        <v>10.84586</v>
      </c>
      <c r="BO29" s="338">
        <v>11.80796</v>
      </c>
      <c r="BP29" s="338">
        <v>11.667820000000001</v>
      </c>
      <c r="BQ29" s="338">
        <v>12.01172</v>
      </c>
      <c r="BR29" s="338">
        <v>11.967449999999999</v>
      </c>
      <c r="BS29" s="338">
        <v>11.48203</v>
      </c>
      <c r="BT29" s="338">
        <v>11.07016</v>
      </c>
      <c r="BU29" s="338">
        <v>11.64185</v>
      </c>
      <c r="BV29" s="338">
        <v>11.731769999999999</v>
      </c>
    </row>
    <row r="30" spans="1:74" ht="11.1" customHeight="1" x14ac:dyDescent="0.2">
      <c r="A30" s="557" t="s">
        <v>405</v>
      </c>
      <c r="B30" s="558" t="s">
        <v>394</v>
      </c>
      <c r="C30" s="275">
        <v>1555.5756799999999</v>
      </c>
      <c r="D30" s="275">
        <v>1559.5065695999999</v>
      </c>
      <c r="E30" s="275">
        <v>1476.2296868000001</v>
      </c>
      <c r="F30" s="275">
        <v>1367.1335790000001</v>
      </c>
      <c r="G30" s="275">
        <v>1370.1934490000001</v>
      </c>
      <c r="H30" s="275">
        <v>1525.0935609999999</v>
      </c>
      <c r="I30" s="275">
        <v>1798.3848874</v>
      </c>
      <c r="J30" s="275">
        <v>1568.7924229</v>
      </c>
      <c r="K30" s="275">
        <v>1442.7500442999999</v>
      </c>
      <c r="L30" s="275">
        <v>1288.7599144999999</v>
      </c>
      <c r="M30" s="275">
        <v>1383.826417</v>
      </c>
      <c r="N30" s="275">
        <v>1518.1666273999999</v>
      </c>
      <c r="O30" s="275">
        <v>1589.8433348000001</v>
      </c>
      <c r="P30" s="275">
        <v>1573.5127611</v>
      </c>
      <c r="Q30" s="275">
        <v>1456.6556029000001</v>
      </c>
      <c r="R30" s="275">
        <v>1313.4288333</v>
      </c>
      <c r="S30" s="275">
        <v>1319.9902919000001</v>
      </c>
      <c r="T30" s="275">
        <v>1538.269949</v>
      </c>
      <c r="U30" s="275">
        <v>1630.339281</v>
      </c>
      <c r="V30" s="275">
        <v>1551.9195239000001</v>
      </c>
      <c r="W30" s="275">
        <v>1448.6984382999999</v>
      </c>
      <c r="X30" s="275">
        <v>1368.2731577</v>
      </c>
      <c r="Y30" s="275">
        <v>1387.5256406999999</v>
      </c>
      <c r="Z30" s="275">
        <v>1483.9922360999999</v>
      </c>
      <c r="AA30" s="275">
        <v>1550.9870255000001</v>
      </c>
      <c r="AB30" s="275">
        <v>1599.82006</v>
      </c>
      <c r="AC30" s="275">
        <v>1461.1663332000001</v>
      </c>
      <c r="AD30" s="275">
        <v>1282.5115046999999</v>
      </c>
      <c r="AE30" s="275">
        <v>1359.1268768</v>
      </c>
      <c r="AF30" s="275">
        <v>1507.6317483</v>
      </c>
      <c r="AG30" s="275">
        <v>1664.7787103000001</v>
      </c>
      <c r="AH30" s="275">
        <v>1665.05323</v>
      </c>
      <c r="AI30" s="275">
        <v>1540.6414030000001</v>
      </c>
      <c r="AJ30" s="275">
        <v>1326.9661954999999</v>
      </c>
      <c r="AK30" s="275">
        <v>1353.891742</v>
      </c>
      <c r="AL30" s="275">
        <v>1381.8707010000001</v>
      </c>
      <c r="AM30" s="275">
        <v>1508.1607197000001</v>
      </c>
      <c r="AN30" s="275">
        <v>1464.2227221000001</v>
      </c>
      <c r="AO30" s="275">
        <v>1307.3262322999999</v>
      </c>
      <c r="AP30" s="275">
        <v>1279.3068957</v>
      </c>
      <c r="AQ30" s="275">
        <v>1353.8719797000001</v>
      </c>
      <c r="AR30" s="275">
        <v>1492.973673</v>
      </c>
      <c r="AS30" s="275">
        <v>1712.0307871</v>
      </c>
      <c r="AT30" s="275">
        <v>1780.1321293999999</v>
      </c>
      <c r="AU30" s="275">
        <v>1524.9095030000001</v>
      </c>
      <c r="AV30" s="275">
        <v>1304.0611280999999</v>
      </c>
      <c r="AW30" s="275">
        <v>1342.5030377</v>
      </c>
      <c r="AX30" s="275">
        <v>1464.2076235</v>
      </c>
      <c r="AY30" s="275">
        <v>1369.4047212999999</v>
      </c>
      <c r="AZ30" s="275">
        <v>1334.1017288999999</v>
      </c>
      <c r="BA30" s="275">
        <v>1369.8761976999999</v>
      </c>
      <c r="BB30" s="275">
        <v>1161.2052679000001</v>
      </c>
      <c r="BC30" s="275">
        <v>1222.9378468</v>
      </c>
      <c r="BD30" s="275">
        <v>1457.127</v>
      </c>
      <c r="BE30" s="275">
        <v>1703.0630000000001</v>
      </c>
      <c r="BF30" s="338">
        <v>1663.4580000000001</v>
      </c>
      <c r="BG30" s="338">
        <v>1446.22</v>
      </c>
      <c r="BH30" s="338">
        <v>1311.12</v>
      </c>
      <c r="BI30" s="338">
        <v>1370.1410000000001</v>
      </c>
      <c r="BJ30" s="338">
        <v>1474.0730000000001</v>
      </c>
      <c r="BK30" s="338">
        <v>1385.758</v>
      </c>
      <c r="BL30" s="338">
        <v>1406.5509999999999</v>
      </c>
      <c r="BM30" s="338">
        <v>1388.174</v>
      </c>
      <c r="BN30" s="338">
        <v>1165.8989999999999</v>
      </c>
      <c r="BO30" s="338">
        <v>1290.6020000000001</v>
      </c>
      <c r="BP30" s="338">
        <v>1497.604</v>
      </c>
      <c r="BQ30" s="338">
        <v>1679.6279999999999</v>
      </c>
      <c r="BR30" s="338">
        <v>1679.1849999999999</v>
      </c>
      <c r="BS30" s="338">
        <v>1445.6579999999999</v>
      </c>
      <c r="BT30" s="338">
        <v>1315.89</v>
      </c>
      <c r="BU30" s="338">
        <v>1368.0530000000001</v>
      </c>
      <c r="BV30" s="338">
        <v>1482.3009999999999</v>
      </c>
    </row>
    <row r="31" spans="1:74" ht="11.1" customHeight="1" x14ac:dyDescent="0.2">
      <c r="A31" s="551"/>
      <c r="B31" s="131" t="s">
        <v>406</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251"/>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7" t="s">
        <v>407</v>
      </c>
      <c r="B32" s="558" t="s">
        <v>91</v>
      </c>
      <c r="C32" s="275">
        <v>1815.2091786999999</v>
      </c>
      <c r="D32" s="275">
        <v>1756.5221629</v>
      </c>
      <c r="E32" s="275">
        <v>1758.3432439000001</v>
      </c>
      <c r="F32" s="275">
        <v>1524.4954613</v>
      </c>
      <c r="G32" s="275">
        <v>1641.2596397</v>
      </c>
      <c r="H32" s="275">
        <v>2091.8988490000002</v>
      </c>
      <c r="I32" s="275">
        <v>2132.6586077000002</v>
      </c>
      <c r="J32" s="275">
        <v>2125.0081168000002</v>
      </c>
      <c r="K32" s="275">
        <v>1991.1234073000001</v>
      </c>
      <c r="L32" s="275">
        <v>1663.5416994</v>
      </c>
      <c r="M32" s="275">
        <v>1711.8029489999999</v>
      </c>
      <c r="N32" s="275">
        <v>1880.0470642</v>
      </c>
      <c r="O32" s="275">
        <v>2230.6687206000001</v>
      </c>
      <c r="P32" s="275">
        <v>2269.5339189000001</v>
      </c>
      <c r="Q32" s="275">
        <v>1887.6465396999999</v>
      </c>
      <c r="R32" s="275">
        <v>1593.2668557</v>
      </c>
      <c r="S32" s="275">
        <v>1818.1188806</v>
      </c>
      <c r="T32" s="275">
        <v>2126.4678453000001</v>
      </c>
      <c r="U32" s="275">
        <v>2205.0200884000001</v>
      </c>
      <c r="V32" s="275">
        <v>2133.5623270999999</v>
      </c>
      <c r="W32" s="275">
        <v>1944.8939817</v>
      </c>
      <c r="X32" s="275">
        <v>1510.7587045</v>
      </c>
      <c r="Y32" s="275">
        <v>1669.0261539999999</v>
      </c>
      <c r="Z32" s="275">
        <v>1659.0247661000001</v>
      </c>
      <c r="AA32" s="275">
        <v>1792.5531226000001</v>
      </c>
      <c r="AB32" s="275">
        <v>1988.7357896000001</v>
      </c>
      <c r="AC32" s="275">
        <v>1391.8587606000001</v>
      </c>
      <c r="AD32" s="275">
        <v>1183.6588617</v>
      </c>
      <c r="AE32" s="275">
        <v>1503.6827900000001</v>
      </c>
      <c r="AF32" s="275">
        <v>1941.2723913</v>
      </c>
      <c r="AG32" s="275">
        <v>2045.1243942000001</v>
      </c>
      <c r="AH32" s="275">
        <v>1937.4068826</v>
      </c>
      <c r="AI32" s="275">
        <v>1716.3979053</v>
      </c>
      <c r="AJ32" s="275">
        <v>1233.8193113</v>
      </c>
      <c r="AK32" s="275">
        <v>1156.2614037000001</v>
      </c>
      <c r="AL32" s="275">
        <v>1099.7634613</v>
      </c>
      <c r="AM32" s="275">
        <v>1484.9572658</v>
      </c>
      <c r="AN32" s="275">
        <v>1358.7636551999999</v>
      </c>
      <c r="AO32" s="275">
        <v>970.76421805999996</v>
      </c>
      <c r="AP32" s="275">
        <v>1033.0830923000001</v>
      </c>
      <c r="AQ32" s="275">
        <v>1202.3866399999999</v>
      </c>
      <c r="AR32" s="275">
        <v>1810.453634</v>
      </c>
      <c r="AS32" s="275">
        <v>2055.9415902999999</v>
      </c>
      <c r="AT32" s="275">
        <v>2013.2167523000001</v>
      </c>
      <c r="AU32" s="275">
        <v>1775.6909252999999</v>
      </c>
      <c r="AV32" s="275">
        <v>1463.3674851999999</v>
      </c>
      <c r="AW32" s="275">
        <v>1236.3597743</v>
      </c>
      <c r="AX32" s="275">
        <v>1678.6465393999999</v>
      </c>
      <c r="AY32" s="275">
        <v>1578.3997409999999</v>
      </c>
      <c r="AZ32" s="275">
        <v>1237.3850464</v>
      </c>
      <c r="BA32" s="275">
        <v>1177.1014074</v>
      </c>
      <c r="BB32" s="275">
        <v>1214.9549774</v>
      </c>
      <c r="BC32" s="275">
        <v>1391.6904010000001</v>
      </c>
      <c r="BD32" s="275">
        <v>1805.1279999999999</v>
      </c>
      <c r="BE32" s="275">
        <v>2080.538</v>
      </c>
      <c r="BF32" s="338">
        <v>2054.0239999999999</v>
      </c>
      <c r="BG32" s="338">
        <v>1690.8209999999999</v>
      </c>
      <c r="BH32" s="338">
        <v>1369.3789999999999</v>
      </c>
      <c r="BI32" s="338">
        <v>1288.248</v>
      </c>
      <c r="BJ32" s="338">
        <v>1563.02</v>
      </c>
      <c r="BK32" s="338">
        <v>1684.0730000000001</v>
      </c>
      <c r="BL32" s="338">
        <v>1597.183</v>
      </c>
      <c r="BM32" s="338">
        <v>1227.894</v>
      </c>
      <c r="BN32" s="338">
        <v>1182.9590000000001</v>
      </c>
      <c r="BO32" s="338">
        <v>1412.116</v>
      </c>
      <c r="BP32" s="338">
        <v>1781.8019999999999</v>
      </c>
      <c r="BQ32" s="338">
        <v>2019.037</v>
      </c>
      <c r="BR32" s="338">
        <v>2055.7109999999998</v>
      </c>
      <c r="BS32" s="338">
        <v>1718.414</v>
      </c>
      <c r="BT32" s="338">
        <v>1380.2550000000001</v>
      </c>
      <c r="BU32" s="338">
        <v>1274.9069999999999</v>
      </c>
      <c r="BV32" s="338">
        <v>1601.2529999999999</v>
      </c>
    </row>
    <row r="33" spans="1:74" ht="11.1" customHeight="1" x14ac:dyDescent="0.2">
      <c r="A33" s="557" t="s">
        <v>408</v>
      </c>
      <c r="B33" s="558" t="s">
        <v>92</v>
      </c>
      <c r="C33" s="275">
        <v>1628.9771226</v>
      </c>
      <c r="D33" s="275">
        <v>1628.4256895999999</v>
      </c>
      <c r="E33" s="275">
        <v>1545.1464000000001</v>
      </c>
      <c r="F33" s="275">
        <v>1517.5700357000001</v>
      </c>
      <c r="G33" s="275">
        <v>1570.3991252000001</v>
      </c>
      <c r="H33" s="275">
        <v>1966.2148626999999</v>
      </c>
      <c r="I33" s="275">
        <v>2067.4045987</v>
      </c>
      <c r="J33" s="275">
        <v>2196.7357876999999</v>
      </c>
      <c r="K33" s="275">
        <v>1927.3706917</v>
      </c>
      <c r="L33" s="275">
        <v>1613.3525803</v>
      </c>
      <c r="M33" s="275">
        <v>1565.1731526999999</v>
      </c>
      <c r="N33" s="275">
        <v>1614.5919042</v>
      </c>
      <c r="O33" s="275">
        <v>1691.1470529000001</v>
      </c>
      <c r="P33" s="275">
        <v>1442.3796057</v>
      </c>
      <c r="Q33" s="275">
        <v>1468.6768767999999</v>
      </c>
      <c r="R33" s="275">
        <v>1530.8294149999999</v>
      </c>
      <c r="S33" s="275">
        <v>1710.0982905999999</v>
      </c>
      <c r="T33" s="275">
        <v>1937.0347707000001</v>
      </c>
      <c r="U33" s="275">
        <v>2055.1175748000001</v>
      </c>
      <c r="V33" s="275">
        <v>2257.8103823000001</v>
      </c>
      <c r="W33" s="275">
        <v>1947.3600193</v>
      </c>
      <c r="X33" s="275">
        <v>1692.1022</v>
      </c>
      <c r="Y33" s="275">
        <v>1575.6271907</v>
      </c>
      <c r="Z33" s="275">
        <v>1644.5609035</v>
      </c>
      <c r="AA33" s="275">
        <v>1964.8143623000001</v>
      </c>
      <c r="AB33" s="275">
        <v>2039.0010189</v>
      </c>
      <c r="AC33" s="275">
        <v>1901.809381</v>
      </c>
      <c r="AD33" s="275">
        <v>1860.9320660000001</v>
      </c>
      <c r="AE33" s="275">
        <v>2002.5611154999999</v>
      </c>
      <c r="AF33" s="275">
        <v>2373.7419399999999</v>
      </c>
      <c r="AG33" s="275">
        <v>2592.0675554999998</v>
      </c>
      <c r="AH33" s="275">
        <v>2526.6230725999999</v>
      </c>
      <c r="AI33" s="275">
        <v>2267.9478377</v>
      </c>
      <c r="AJ33" s="275">
        <v>1945.9828190000001</v>
      </c>
      <c r="AK33" s="275">
        <v>1949.6924246999999</v>
      </c>
      <c r="AL33" s="275">
        <v>2031.0029497</v>
      </c>
      <c r="AM33" s="275">
        <v>2052.3338002999999</v>
      </c>
      <c r="AN33" s="275">
        <v>1978.7504041</v>
      </c>
      <c r="AO33" s="275">
        <v>2006.2380519000001</v>
      </c>
      <c r="AP33" s="275">
        <v>1963.2413369999999</v>
      </c>
      <c r="AQ33" s="275">
        <v>2177.0792242000002</v>
      </c>
      <c r="AR33" s="275">
        <v>2566.1660167</v>
      </c>
      <c r="AS33" s="275">
        <v>2756.1996629</v>
      </c>
      <c r="AT33" s="275">
        <v>2748.2669555000002</v>
      </c>
      <c r="AU33" s="275">
        <v>2422.4373092999999</v>
      </c>
      <c r="AV33" s="275">
        <v>1899.7956297000001</v>
      </c>
      <c r="AW33" s="275">
        <v>1825.8547177</v>
      </c>
      <c r="AX33" s="275">
        <v>1750.0710561000001</v>
      </c>
      <c r="AY33" s="275">
        <v>1652.2219071</v>
      </c>
      <c r="AZ33" s="275">
        <v>1674.3697156999999</v>
      </c>
      <c r="BA33" s="275">
        <v>1830.6653603</v>
      </c>
      <c r="BB33" s="275">
        <v>1847.2087025000001</v>
      </c>
      <c r="BC33" s="275">
        <v>2000.5427275</v>
      </c>
      <c r="BD33" s="275">
        <v>2249.7739999999999</v>
      </c>
      <c r="BE33" s="275">
        <v>2553.0259999999998</v>
      </c>
      <c r="BF33" s="338">
        <v>2488.8829999999998</v>
      </c>
      <c r="BG33" s="338">
        <v>2195.9140000000002</v>
      </c>
      <c r="BH33" s="338">
        <v>1869.7739999999999</v>
      </c>
      <c r="BI33" s="338">
        <v>1770.3720000000001</v>
      </c>
      <c r="BJ33" s="338">
        <v>1854.462</v>
      </c>
      <c r="BK33" s="338">
        <v>1876.405</v>
      </c>
      <c r="BL33" s="338">
        <v>1883.0550000000001</v>
      </c>
      <c r="BM33" s="338">
        <v>1780.2360000000001</v>
      </c>
      <c r="BN33" s="338">
        <v>1815.3920000000001</v>
      </c>
      <c r="BO33" s="338">
        <v>2025.9159999999999</v>
      </c>
      <c r="BP33" s="338">
        <v>2326.8310000000001</v>
      </c>
      <c r="BQ33" s="338">
        <v>2505.2510000000002</v>
      </c>
      <c r="BR33" s="338">
        <v>2513.2869999999998</v>
      </c>
      <c r="BS33" s="338">
        <v>2210.942</v>
      </c>
      <c r="BT33" s="338">
        <v>1879.231</v>
      </c>
      <c r="BU33" s="338">
        <v>1777.1790000000001</v>
      </c>
      <c r="BV33" s="338">
        <v>1900.7729999999999</v>
      </c>
    </row>
    <row r="34" spans="1:74" ht="11.1" customHeight="1" x14ac:dyDescent="0.2">
      <c r="A34" s="557" t="s">
        <v>409</v>
      </c>
      <c r="B34" s="560" t="s">
        <v>378</v>
      </c>
      <c r="C34" s="275">
        <v>28.889816452000002</v>
      </c>
      <c r="D34" s="275">
        <v>24.965930713999999</v>
      </c>
      <c r="E34" s="275">
        <v>26.512169031999999</v>
      </c>
      <c r="F34" s="275">
        <v>28.841800332999998</v>
      </c>
      <c r="G34" s="275">
        <v>38.563714515999997</v>
      </c>
      <c r="H34" s="275">
        <v>39.130317333000001</v>
      </c>
      <c r="I34" s="275">
        <v>39.337339354999997</v>
      </c>
      <c r="J34" s="275">
        <v>39.043243226000001</v>
      </c>
      <c r="K34" s="275">
        <v>35.330354667000002</v>
      </c>
      <c r="L34" s="275">
        <v>29.460900644999999</v>
      </c>
      <c r="M34" s="275">
        <v>20.031556333000001</v>
      </c>
      <c r="N34" s="275">
        <v>24.266252258000002</v>
      </c>
      <c r="O34" s="275">
        <v>85.351634838999999</v>
      </c>
      <c r="P34" s="275">
        <v>33.916667142999998</v>
      </c>
      <c r="Q34" s="275">
        <v>37.045199031999999</v>
      </c>
      <c r="R34" s="275">
        <v>23.995639000000001</v>
      </c>
      <c r="S34" s="275">
        <v>28.926227419</v>
      </c>
      <c r="T34" s="275">
        <v>31.385268332999999</v>
      </c>
      <c r="U34" s="275">
        <v>27.870739031999999</v>
      </c>
      <c r="V34" s="275">
        <v>27.031188709999999</v>
      </c>
      <c r="W34" s="275">
        <v>24.787393333000001</v>
      </c>
      <c r="X34" s="275">
        <v>18.162210323</v>
      </c>
      <c r="Y34" s="275">
        <v>23.716175667000002</v>
      </c>
      <c r="Z34" s="275">
        <v>30.799765806</v>
      </c>
      <c r="AA34" s="275">
        <v>37.499222258000003</v>
      </c>
      <c r="AB34" s="275">
        <v>69.190273214000001</v>
      </c>
      <c r="AC34" s="275">
        <v>21.186645806000001</v>
      </c>
      <c r="AD34" s="275">
        <v>23.948297</v>
      </c>
      <c r="AE34" s="275">
        <v>27.165100323000001</v>
      </c>
      <c r="AF34" s="275">
        <v>21.405768667</v>
      </c>
      <c r="AG34" s="275">
        <v>31.455662258</v>
      </c>
      <c r="AH34" s="275">
        <v>26.707334839000001</v>
      </c>
      <c r="AI34" s="275">
        <v>26.673217999999999</v>
      </c>
      <c r="AJ34" s="275">
        <v>23.588510968000001</v>
      </c>
      <c r="AK34" s="275">
        <v>19.161936333</v>
      </c>
      <c r="AL34" s="275">
        <v>21.619371935</v>
      </c>
      <c r="AM34" s="275">
        <v>36.147861935000002</v>
      </c>
      <c r="AN34" s="275">
        <v>26.347095517</v>
      </c>
      <c r="AO34" s="275">
        <v>25.709672903000001</v>
      </c>
      <c r="AP34" s="275">
        <v>28.602730666999999</v>
      </c>
      <c r="AQ34" s="275">
        <v>29.645132580999999</v>
      </c>
      <c r="AR34" s="275">
        <v>32.804550333000002</v>
      </c>
      <c r="AS34" s="275">
        <v>38.052865484000002</v>
      </c>
      <c r="AT34" s="275">
        <v>36.526413226000003</v>
      </c>
      <c r="AU34" s="275">
        <v>30.872227667000001</v>
      </c>
      <c r="AV34" s="275">
        <v>17.519595161000002</v>
      </c>
      <c r="AW34" s="275">
        <v>24.859395667000001</v>
      </c>
      <c r="AX34" s="275">
        <v>26.623306128999999</v>
      </c>
      <c r="AY34" s="275">
        <v>29.939741612999999</v>
      </c>
      <c r="AZ34" s="275">
        <v>25.130998570999999</v>
      </c>
      <c r="BA34" s="275">
        <v>22.836759032</v>
      </c>
      <c r="BB34" s="275">
        <v>13.731502900000001</v>
      </c>
      <c r="BC34" s="275">
        <v>26.798988000000001</v>
      </c>
      <c r="BD34" s="275">
        <v>28.044409999999999</v>
      </c>
      <c r="BE34" s="275">
        <v>33.249029999999998</v>
      </c>
      <c r="BF34" s="338">
        <v>29.911529999999999</v>
      </c>
      <c r="BG34" s="338">
        <v>27.44998</v>
      </c>
      <c r="BH34" s="338">
        <v>24.175180000000001</v>
      </c>
      <c r="BI34" s="338">
        <v>19.361969999999999</v>
      </c>
      <c r="BJ34" s="338">
        <v>26.71726</v>
      </c>
      <c r="BK34" s="338">
        <v>38.579270000000001</v>
      </c>
      <c r="BL34" s="338">
        <v>31.117100000000001</v>
      </c>
      <c r="BM34" s="338">
        <v>25.22222</v>
      </c>
      <c r="BN34" s="338">
        <v>23.91075</v>
      </c>
      <c r="BO34" s="338">
        <v>28.473479999999999</v>
      </c>
      <c r="BP34" s="338">
        <v>31.02814</v>
      </c>
      <c r="BQ34" s="338">
        <v>33.58229</v>
      </c>
      <c r="BR34" s="338">
        <v>30.72466</v>
      </c>
      <c r="BS34" s="338">
        <v>27.880420000000001</v>
      </c>
      <c r="BT34" s="338">
        <v>24.35943</v>
      </c>
      <c r="BU34" s="338">
        <v>19.74812</v>
      </c>
      <c r="BV34" s="338">
        <v>27.69135</v>
      </c>
    </row>
    <row r="35" spans="1:74" ht="11.1" customHeight="1" x14ac:dyDescent="0.2">
      <c r="A35" s="557" t="s">
        <v>410</v>
      </c>
      <c r="B35" s="560" t="s">
        <v>93</v>
      </c>
      <c r="C35" s="275">
        <v>14.634279677</v>
      </c>
      <c r="D35" s="275">
        <v>13.057936429</v>
      </c>
      <c r="E35" s="275">
        <v>12.569476774</v>
      </c>
      <c r="F35" s="275">
        <v>12.738704</v>
      </c>
      <c r="G35" s="275">
        <v>14.543744839</v>
      </c>
      <c r="H35" s="275">
        <v>14.415947333</v>
      </c>
      <c r="I35" s="275">
        <v>15.710368387000001</v>
      </c>
      <c r="J35" s="275">
        <v>15.514653548</v>
      </c>
      <c r="K35" s="275">
        <v>14.372934667000001</v>
      </c>
      <c r="L35" s="275">
        <v>13.834401613000001</v>
      </c>
      <c r="M35" s="275">
        <v>14.337533333</v>
      </c>
      <c r="N35" s="275">
        <v>12.393200968</v>
      </c>
      <c r="O35" s="275">
        <v>11.571497097</v>
      </c>
      <c r="P35" s="275">
        <v>10.6855425</v>
      </c>
      <c r="Q35" s="275">
        <v>10.531371934999999</v>
      </c>
      <c r="R35" s="275">
        <v>10.129813333</v>
      </c>
      <c r="S35" s="275">
        <v>10.613297419</v>
      </c>
      <c r="T35" s="275">
        <v>13.343446999999999</v>
      </c>
      <c r="U35" s="275">
        <v>14.139970645</v>
      </c>
      <c r="V35" s="275">
        <v>14.189857419000001</v>
      </c>
      <c r="W35" s="275">
        <v>15.830172333</v>
      </c>
      <c r="X35" s="275">
        <v>14.74654129</v>
      </c>
      <c r="Y35" s="275">
        <v>14.751784667000001</v>
      </c>
      <c r="Z35" s="275">
        <v>14.071047741999999</v>
      </c>
      <c r="AA35" s="275">
        <v>14.981497419</v>
      </c>
      <c r="AB35" s="275">
        <v>15.432137143</v>
      </c>
      <c r="AC35" s="275">
        <v>14.824492902999999</v>
      </c>
      <c r="AD35" s="275">
        <v>13.573748999999999</v>
      </c>
      <c r="AE35" s="275">
        <v>12.873467097000001</v>
      </c>
      <c r="AF35" s="275">
        <v>13.843386667000001</v>
      </c>
      <c r="AG35" s="275">
        <v>15.227577096999999</v>
      </c>
      <c r="AH35" s="275">
        <v>14.778106451999999</v>
      </c>
      <c r="AI35" s="275">
        <v>15.767148667000001</v>
      </c>
      <c r="AJ35" s="275">
        <v>12.772756451999999</v>
      </c>
      <c r="AK35" s="275">
        <v>13.691338</v>
      </c>
      <c r="AL35" s="275">
        <v>16.523856128999999</v>
      </c>
      <c r="AM35" s="275">
        <v>15.626155806</v>
      </c>
      <c r="AN35" s="275">
        <v>13.016472414000001</v>
      </c>
      <c r="AO35" s="275">
        <v>16.857912257999999</v>
      </c>
      <c r="AP35" s="275">
        <v>15.27487</v>
      </c>
      <c r="AQ35" s="275">
        <v>11.107217418999999</v>
      </c>
      <c r="AR35" s="275">
        <v>13.325476667</v>
      </c>
      <c r="AS35" s="275">
        <v>14.351814515999999</v>
      </c>
      <c r="AT35" s="275">
        <v>14.098120968</v>
      </c>
      <c r="AU35" s="275">
        <v>13.587396667</v>
      </c>
      <c r="AV35" s="275">
        <v>11.799534839</v>
      </c>
      <c r="AW35" s="275">
        <v>13.666978</v>
      </c>
      <c r="AX35" s="275">
        <v>13.308340644999999</v>
      </c>
      <c r="AY35" s="275">
        <v>13.870456774000001</v>
      </c>
      <c r="AZ35" s="275">
        <v>14.800309285999999</v>
      </c>
      <c r="BA35" s="275">
        <v>13.399353871000001</v>
      </c>
      <c r="BB35" s="275">
        <v>14.0935158</v>
      </c>
      <c r="BC35" s="275">
        <v>14.221046226</v>
      </c>
      <c r="BD35" s="275">
        <v>14.23737</v>
      </c>
      <c r="BE35" s="275">
        <v>15.29358</v>
      </c>
      <c r="BF35" s="338">
        <v>14.776529999999999</v>
      </c>
      <c r="BG35" s="338">
        <v>13.925700000000001</v>
      </c>
      <c r="BH35" s="338">
        <v>12.309139999999999</v>
      </c>
      <c r="BI35" s="338">
        <v>14.11206</v>
      </c>
      <c r="BJ35" s="338">
        <v>13.88402</v>
      </c>
      <c r="BK35" s="338">
        <v>14.95393</v>
      </c>
      <c r="BL35" s="338">
        <v>15.8377</v>
      </c>
      <c r="BM35" s="338">
        <v>13.58873</v>
      </c>
      <c r="BN35" s="338">
        <v>14.22151</v>
      </c>
      <c r="BO35" s="338">
        <v>14.446960000000001</v>
      </c>
      <c r="BP35" s="338">
        <v>14.497859999999999</v>
      </c>
      <c r="BQ35" s="338">
        <v>15.332319999999999</v>
      </c>
      <c r="BR35" s="338">
        <v>15.02495</v>
      </c>
      <c r="BS35" s="338">
        <v>14.18055</v>
      </c>
      <c r="BT35" s="338">
        <v>12.571070000000001</v>
      </c>
      <c r="BU35" s="338">
        <v>14.34427</v>
      </c>
      <c r="BV35" s="338">
        <v>14.285030000000001</v>
      </c>
    </row>
    <row r="36" spans="1:74" ht="11.1" customHeight="1" x14ac:dyDescent="0.2">
      <c r="A36" s="557" t="s">
        <v>411</v>
      </c>
      <c r="B36" s="560" t="s">
        <v>94</v>
      </c>
      <c r="C36" s="275">
        <v>964.13470968000001</v>
      </c>
      <c r="D36" s="275">
        <v>923.78014285999996</v>
      </c>
      <c r="E36" s="275">
        <v>837.21058065</v>
      </c>
      <c r="F36" s="275">
        <v>838.62073333000001</v>
      </c>
      <c r="G36" s="275">
        <v>947.49561289999997</v>
      </c>
      <c r="H36" s="275">
        <v>999.41306667000003</v>
      </c>
      <c r="I36" s="275">
        <v>1019.2651613</v>
      </c>
      <c r="J36" s="275">
        <v>1023.3827742</v>
      </c>
      <c r="K36" s="275">
        <v>978.28466666999998</v>
      </c>
      <c r="L36" s="275">
        <v>876.23158064999996</v>
      </c>
      <c r="M36" s="275">
        <v>928.72810000000004</v>
      </c>
      <c r="N36" s="275">
        <v>999.52929031999997</v>
      </c>
      <c r="O36" s="275">
        <v>1037.5478387000001</v>
      </c>
      <c r="P36" s="275">
        <v>992.99678571000004</v>
      </c>
      <c r="Q36" s="275">
        <v>873.55235484000002</v>
      </c>
      <c r="R36" s="275">
        <v>802.41016666999997</v>
      </c>
      <c r="S36" s="275">
        <v>863.53448387000003</v>
      </c>
      <c r="T36" s="275">
        <v>980.71713333000002</v>
      </c>
      <c r="U36" s="275">
        <v>1010.0427097</v>
      </c>
      <c r="V36" s="275">
        <v>995.37554838999995</v>
      </c>
      <c r="W36" s="275">
        <v>976.38166666999996</v>
      </c>
      <c r="X36" s="275">
        <v>910.43435483999997</v>
      </c>
      <c r="Y36" s="275">
        <v>983.34079999999994</v>
      </c>
      <c r="Z36" s="275">
        <v>1036.6689355000001</v>
      </c>
      <c r="AA36" s="275">
        <v>1053.0472580999999</v>
      </c>
      <c r="AB36" s="275">
        <v>971.35717856999997</v>
      </c>
      <c r="AC36" s="275">
        <v>897.51487096999995</v>
      </c>
      <c r="AD36" s="275">
        <v>894.27530000000002</v>
      </c>
      <c r="AE36" s="275">
        <v>963.87148387000002</v>
      </c>
      <c r="AF36" s="275">
        <v>1011.0156667</v>
      </c>
      <c r="AG36" s="275">
        <v>1013.1765484</v>
      </c>
      <c r="AH36" s="275">
        <v>1023.9803548</v>
      </c>
      <c r="AI36" s="275">
        <v>965.65869999999995</v>
      </c>
      <c r="AJ36" s="275">
        <v>843.04012903</v>
      </c>
      <c r="AK36" s="275">
        <v>825.01673332999997</v>
      </c>
      <c r="AL36" s="275">
        <v>946.00800000000004</v>
      </c>
      <c r="AM36" s="275">
        <v>1006.1387097</v>
      </c>
      <c r="AN36" s="275">
        <v>956.27255172000002</v>
      </c>
      <c r="AO36" s="275">
        <v>890.9606129</v>
      </c>
      <c r="AP36" s="275">
        <v>988.88890000000004</v>
      </c>
      <c r="AQ36" s="275">
        <v>989.14661290000004</v>
      </c>
      <c r="AR36" s="275">
        <v>1017.5486333</v>
      </c>
      <c r="AS36" s="275">
        <v>1013.9164194</v>
      </c>
      <c r="AT36" s="275">
        <v>1007.3107419</v>
      </c>
      <c r="AU36" s="275">
        <v>959.16223333000005</v>
      </c>
      <c r="AV36" s="275">
        <v>831.88129031999995</v>
      </c>
      <c r="AW36" s="275">
        <v>956.48666666999998</v>
      </c>
      <c r="AX36" s="275">
        <v>1019.9937419</v>
      </c>
      <c r="AY36" s="275">
        <v>1031.7941934999999</v>
      </c>
      <c r="AZ36" s="275">
        <v>1003.2183929</v>
      </c>
      <c r="BA36" s="275">
        <v>904.01574194</v>
      </c>
      <c r="BB36" s="275">
        <v>805.21500000000003</v>
      </c>
      <c r="BC36" s="275">
        <v>882.28564515999994</v>
      </c>
      <c r="BD36" s="275">
        <v>971.46079999999995</v>
      </c>
      <c r="BE36" s="275">
        <v>987.20870000000002</v>
      </c>
      <c r="BF36" s="338">
        <v>973.09</v>
      </c>
      <c r="BG36" s="338">
        <v>982.2989</v>
      </c>
      <c r="BH36" s="338">
        <v>884.21410000000003</v>
      </c>
      <c r="BI36" s="338">
        <v>932.5086</v>
      </c>
      <c r="BJ36" s="338">
        <v>1025.3040000000001</v>
      </c>
      <c r="BK36" s="338">
        <v>1054.75</v>
      </c>
      <c r="BL36" s="338">
        <v>1011.325</v>
      </c>
      <c r="BM36" s="338">
        <v>923.26819999999998</v>
      </c>
      <c r="BN36" s="338">
        <v>874.27499999999998</v>
      </c>
      <c r="BO36" s="338">
        <v>931.74019999999996</v>
      </c>
      <c r="BP36" s="338">
        <v>1012.429</v>
      </c>
      <c r="BQ36" s="338">
        <v>1032.1110000000001</v>
      </c>
      <c r="BR36" s="338">
        <v>1037.498</v>
      </c>
      <c r="BS36" s="338">
        <v>992.92690000000005</v>
      </c>
      <c r="BT36" s="338">
        <v>893.78089999999997</v>
      </c>
      <c r="BU36" s="338">
        <v>942.59789999999998</v>
      </c>
      <c r="BV36" s="338">
        <v>1036.3969999999999</v>
      </c>
    </row>
    <row r="37" spans="1:74" ht="11.1" customHeight="1" x14ac:dyDescent="0.2">
      <c r="A37" s="557" t="s">
        <v>412</v>
      </c>
      <c r="B37" s="560" t="s">
        <v>402</v>
      </c>
      <c r="C37" s="275">
        <v>150.36202548</v>
      </c>
      <c r="D37" s="275">
        <v>176.15988429000001</v>
      </c>
      <c r="E37" s="275">
        <v>135.07989581000001</v>
      </c>
      <c r="F37" s="275">
        <v>134.93306566999999</v>
      </c>
      <c r="G37" s="275">
        <v>166.99309676999999</v>
      </c>
      <c r="H37" s="275">
        <v>149.26953166999999</v>
      </c>
      <c r="I37" s="275">
        <v>182.57072676999999</v>
      </c>
      <c r="J37" s="275">
        <v>134.21960386999999</v>
      </c>
      <c r="K37" s="275">
        <v>101.97935467000001</v>
      </c>
      <c r="L37" s="275">
        <v>88.380966774000001</v>
      </c>
      <c r="M37" s="275">
        <v>93.900250666999995</v>
      </c>
      <c r="N37" s="275">
        <v>171.01801742000001</v>
      </c>
      <c r="O37" s="275">
        <v>186.81039967999999</v>
      </c>
      <c r="P37" s="275">
        <v>145.52239320999999</v>
      </c>
      <c r="Q37" s="275">
        <v>114.61848323</v>
      </c>
      <c r="R37" s="275">
        <v>117.34200533000001</v>
      </c>
      <c r="S37" s="275">
        <v>84.544444193999993</v>
      </c>
      <c r="T37" s="275">
        <v>85.849405000000004</v>
      </c>
      <c r="U37" s="275">
        <v>67.421333226000002</v>
      </c>
      <c r="V37" s="275">
        <v>76.387639355000005</v>
      </c>
      <c r="W37" s="275">
        <v>71.204616000000001</v>
      </c>
      <c r="X37" s="275">
        <v>98.587568709999999</v>
      </c>
      <c r="Y37" s="275">
        <v>94.894681000000006</v>
      </c>
      <c r="Z37" s="275">
        <v>110.44205871</v>
      </c>
      <c r="AA37" s="275">
        <v>130.33582354999999</v>
      </c>
      <c r="AB37" s="275">
        <v>101.50278679</v>
      </c>
      <c r="AC37" s="275">
        <v>137.40379709999999</v>
      </c>
      <c r="AD37" s="275">
        <v>151.149742</v>
      </c>
      <c r="AE37" s="275">
        <v>75.585373548000007</v>
      </c>
      <c r="AF37" s="275">
        <v>85.550974332999999</v>
      </c>
      <c r="AG37" s="275">
        <v>112.06724355</v>
      </c>
      <c r="AH37" s="275">
        <v>86.423226129</v>
      </c>
      <c r="AI37" s="275">
        <v>66.570839000000007</v>
      </c>
      <c r="AJ37" s="275">
        <v>104.59883096999999</v>
      </c>
      <c r="AK37" s="275">
        <v>147.30130600000001</v>
      </c>
      <c r="AL37" s="275">
        <v>193.90678355</v>
      </c>
      <c r="AM37" s="275">
        <v>228.30635484000001</v>
      </c>
      <c r="AN37" s="275">
        <v>201.69810552000001</v>
      </c>
      <c r="AO37" s="275">
        <v>142.8144929</v>
      </c>
      <c r="AP37" s="275">
        <v>92.205009333000007</v>
      </c>
      <c r="AQ37" s="275">
        <v>89.824957741999995</v>
      </c>
      <c r="AR37" s="275">
        <v>70.106883999999994</v>
      </c>
      <c r="AS37" s="275">
        <v>69.153910644999996</v>
      </c>
      <c r="AT37" s="275">
        <v>79.497879999999995</v>
      </c>
      <c r="AU37" s="275">
        <v>62.640716333</v>
      </c>
      <c r="AV37" s="275">
        <v>67.253920968000003</v>
      </c>
      <c r="AW37" s="275">
        <v>47.885246666999997</v>
      </c>
      <c r="AX37" s="275">
        <v>72.779453226000001</v>
      </c>
      <c r="AY37" s="275">
        <v>138.29938064999999</v>
      </c>
      <c r="AZ37" s="275">
        <v>131.14423786</v>
      </c>
      <c r="BA37" s="275">
        <v>135.33125967999999</v>
      </c>
      <c r="BB37" s="275">
        <v>143.42732773</v>
      </c>
      <c r="BC37" s="275">
        <v>155.11964477000001</v>
      </c>
      <c r="BD37" s="275">
        <v>90.113060000000004</v>
      </c>
      <c r="BE37" s="275">
        <v>91.482960000000006</v>
      </c>
      <c r="BF37" s="338">
        <v>95.396609999999995</v>
      </c>
      <c r="BG37" s="338">
        <v>75.613910000000004</v>
      </c>
      <c r="BH37" s="338">
        <v>77.934389999999993</v>
      </c>
      <c r="BI37" s="338">
        <v>55.573300000000003</v>
      </c>
      <c r="BJ37" s="338">
        <v>77.562269999999998</v>
      </c>
      <c r="BK37" s="338">
        <v>115.2236</v>
      </c>
      <c r="BL37" s="338">
        <v>106.8694</v>
      </c>
      <c r="BM37" s="338">
        <v>107.3631</v>
      </c>
      <c r="BN37" s="338">
        <v>119.0386</v>
      </c>
      <c r="BO37" s="338">
        <v>126.285</v>
      </c>
      <c r="BP37" s="338">
        <v>89.086519999999993</v>
      </c>
      <c r="BQ37" s="338">
        <v>86.325490000000002</v>
      </c>
      <c r="BR37" s="338">
        <v>91.923730000000006</v>
      </c>
      <c r="BS37" s="338">
        <v>73.458560000000006</v>
      </c>
      <c r="BT37" s="338">
        <v>75.268209999999996</v>
      </c>
      <c r="BU37" s="338">
        <v>55.907539999999997</v>
      </c>
      <c r="BV37" s="338">
        <v>82.382459999999995</v>
      </c>
    </row>
    <row r="38" spans="1:74" ht="11.1" customHeight="1" x14ac:dyDescent="0.2">
      <c r="A38" s="557" t="s">
        <v>413</v>
      </c>
      <c r="B38" s="558" t="s">
        <v>445</v>
      </c>
      <c r="C38" s="275">
        <v>200.39661258000001</v>
      </c>
      <c r="D38" s="275">
        <v>224.54272</v>
      </c>
      <c r="E38" s="275">
        <v>240.03037806</v>
      </c>
      <c r="F38" s="275">
        <v>244.097036</v>
      </c>
      <c r="G38" s="275">
        <v>249.74168742000001</v>
      </c>
      <c r="H38" s="275">
        <v>232.779222</v>
      </c>
      <c r="I38" s="275">
        <v>187.90813129</v>
      </c>
      <c r="J38" s="275">
        <v>179.52524289999999</v>
      </c>
      <c r="K38" s="275">
        <v>174.47572066999999</v>
      </c>
      <c r="L38" s="275">
        <v>216.01500483999999</v>
      </c>
      <c r="M38" s="275">
        <v>225.25462533000001</v>
      </c>
      <c r="N38" s="275">
        <v>205.47130322999999</v>
      </c>
      <c r="O38" s="275">
        <v>259.16558902999998</v>
      </c>
      <c r="P38" s="275">
        <v>217.41387286</v>
      </c>
      <c r="Q38" s="275">
        <v>253.64918097</v>
      </c>
      <c r="R38" s="275">
        <v>267.14971566999998</v>
      </c>
      <c r="S38" s="275">
        <v>234.57824644999999</v>
      </c>
      <c r="T38" s="275">
        <v>272.50419299999999</v>
      </c>
      <c r="U38" s="275">
        <v>211.21211613</v>
      </c>
      <c r="V38" s="275">
        <v>201.32523516000001</v>
      </c>
      <c r="W38" s="275">
        <v>195.20899967</v>
      </c>
      <c r="X38" s="275">
        <v>216.57454290000001</v>
      </c>
      <c r="Y38" s="275">
        <v>266.45766033000001</v>
      </c>
      <c r="Z38" s="275">
        <v>234.18118516000001</v>
      </c>
      <c r="AA38" s="275">
        <v>228.92933613</v>
      </c>
      <c r="AB38" s="275">
        <v>253.03528070999999</v>
      </c>
      <c r="AC38" s="275">
        <v>205.96494806000001</v>
      </c>
      <c r="AD38" s="275">
        <v>272.13996766999998</v>
      </c>
      <c r="AE38" s="275">
        <v>272.05470935</v>
      </c>
      <c r="AF38" s="275">
        <v>253.11703499999999</v>
      </c>
      <c r="AG38" s="275">
        <v>273.30486452000002</v>
      </c>
      <c r="AH38" s="275">
        <v>235.36024</v>
      </c>
      <c r="AI38" s="275">
        <v>252.98889066999999</v>
      </c>
      <c r="AJ38" s="275">
        <v>242.73556676999999</v>
      </c>
      <c r="AK38" s="275">
        <v>309.76000533000001</v>
      </c>
      <c r="AL38" s="275">
        <v>310.82067710000001</v>
      </c>
      <c r="AM38" s="275">
        <v>294.32583258</v>
      </c>
      <c r="AN38" s="275">
        <v>347.54815621</v>
      </c>
      <c r="AO38" s="275">
        <v>349.69014161000001</v>
      </c>
      <c r="AP38" s="275">
        <v>313.80217866999999</v>
      </c>
      <c r="AQ38" s="275">
        <v>322.67045000000002</v>
      </c>
      <c r="AR38" s="275">
        <v>285.34416333000001</v>
      </c>
      <c r="AS38" s="275">
        <v>352.96801226000002</v>
      </c>
      <c r="AT38" s="275">
        <v>272.57350451999997</v>
      </c>
      <c r="AU38" s="275">
        <v>290.36244367</v>
      </c>
      <c r="AV38" s="275">
        <v>344.86825193999999</v>
      </c>
      <c r="AW38" s="275">
        <v>315.151026</v>
      </c>
      <c r="AX38" s="275">
        <v>344.64824806000001</v>
      </c>
      <c r="AY38" s="275">
        <v>365.28354225999999</v>
      </c>
      <c r="AZ38" s="275">
        <v>401.92506929000001</v>
      </c>
      <c r="BA38" s="275">
        <v>430.25714355000002</v>
      </c>
      <c r="BB38" s="275">
        <v>437.63057443000002</v>
      </c>
      <c r="BC38" s="275">
        <v>396.91624206</v>
      </c>
      <c r="BD38" s="275">
        <v>391.33890000000002</v>
      </c>
      <c r="BE38" s="275">
        <v>332.53969999999998</v>
      </c>
      <c r="BF38" s="338">
        <v>308.01560000000001</v>
      </c>
      <c r="BG38" s="338">
        <v>311.84339999999997</v>
      </c>
      <c r="BH38" s="338">
        <v>354.47640000000001</v>
      </c>
      <c r="BI38" s="338">
        <v>410.79079999999999</v>
      </c>
      <c r="BJ38" s="338">
        <v>373.41730000000001</v>
      </c>
      <c r="BK38" s="338">
        <v>377.75599999999997</v>
      </c>
      <c r="BL38" s="338">
        <v>402.25619999999998</v>
      </c>
      <c r="BM38" s="338">
        <v>450.52260000000001</v>
      </c>
      <c r="BN38" s="338">
        <v>460.5908</v>
      </c>
      <c r="BO38" s="338">
        <v>439.9205</v>
      </c>
      <c r="BP38" s="338">
        <v>443.0684</v>
      </c>
      <c r="BQ38" s="338">
        <v>380.5111</v>
      </c>
      <c r="BR38" s="338">
        <v>347.93150000000003</v>
      </c>
      <c r="BS38" s="338">
        <v>350.34820000000002</v>
      </c>
      <c r="BT38" s="338">
        <v>392.91590000000002</v>
      </c>
      <c r="BU38" s="338">
        <v>453.71609999999998</v>
      </c>
      <c r="BV38" s="338">
        <v>410.9076</v>
      </c>
    </row>
    <row r="39" spans="1:74" ht="11.1" customHeight="1" x14ac:dyDescent="0.2">
      <c r="A39" s="557" t="s">
        <v>414</v>
      </c>
      <c r="B39" s="560" t="s">
        <v>392</v>
      </c>
      <c r="C39" s="275">
        <v>15.217629032</v>
      </c>
      <c r="D39" s="275">
        <v>15.613381786</v>
      </c>
      <c r="E39" s="275">
        <v>15.195332258000001</v>
      </c>
      <c r="F39" s="275">
        <v>13.933557333</v>
      </c>
      <c r="G39" s="275">
        <v>16.011147419</v>
      </c>
      <c r="H39" s="275">
        <v>14.971263333</v>
      </c>
      <c r="I39" s="275">
        <v>15.002664838999999</v>
      </c>
      <c r="J39" s="275">
        <v>15.464471290000001</v>
      </c>
      <c r="K39" s="275">
        <v>15.969348999999999</v>
      </c>
      <c r="L39" s="275">
        <v>15.583698387</v>
      </c>
      <c r="M39" s="275">
        <v>15.290649</v>
      </c>
      <c r="N39" s="275">
        <v>14.935498709999999</v>
      </c>
      <c r="O39" s="275">
        <v>14.351976129000001</v>
      </c>
      <c r="P39" s="275">
        <v>14.038654286</v>
      </c>
      <c r="Q39" s="275">
        <v>13.491233871</v>
      </c>
      <c r="R39" s="275">
        <v>12.937331667</v>
      </c>
      <c r="S39" s="275">
        <v>14.26112129</v>
      </c>
      <c r="T39" s="275">
        <v>14.692261</v>
      </c>
      <c r="U39" s="275">
        <v>14.37337</v>
      </c>
      <c r="V39" s="275">
        <v>16.133659999999999</v>
      </c>
      <c r="W39" s="275">
        <v>15.843733667</v>
      </c>
      <c r="X39" s="275">
        <v>15.698618065</v>
      </c>
      <c r="Y39" s="275">
        <v>15.936544667</v>
      </c>
      <c r="Z39" s="275">
        <v>17.074337742000001</v>
      </c>
      <c r="AA39" s="275">
        <v>16.120554515999999</v>
      </c>
      <c r="AB39" s="275">
        <v>15.758470000000001</v>
      </c>
      <c r="AC39" s="275">
        <v>14.841766774</v>
      </c>
      <c r="AD39" s="275">
        <v>16.163667</v>
      </c>
      <c r="AE39" s="275">
        <v>17.390430644999999</v>
      </c>
      <c r="AF39" s="275">
        <v>17.812088332999998</v>
      </c>
      <c r="AG39" s="275">
        <v>18.913780968000001</v>
      </c>
      <c r="AH39" s="275">
        <v>18.600673226000001</v>
      </c>
      <c r="AI39" s="275">
        <v>16.494537000000001</v>
      </c>
      <c r="AJ39" s="275">
        <v>17.343279032000002</v>
      </c>
      <c r="AK39" s="275">
        <v>17.519538666999999</v>
      </c>
      <c r="AL39" s="275">
        <v>18.229010323000001</v>
      </c>
      <c r="AM39" s="275">
        <v>16.545923870999999</v>
      </c>
      <c r="AN39" s="275">
        <v>15.728536897</v>
      </c>
      <c r="AO39" s="275">
        <v>16.013509355</v>
      </c>
      <c r="AP39" s="275">
        <v>17.326257333000001</v>
      </c>
      <c r="AQ39" s="275">
        <v>17.827520645</v>
      </c>
      <c r="AR39" s="275">
        <v>18.047757000000001</v>
      </c>
      <c r="AS39" s="275">
        <v>17.980621934999999</v>
      </c>
      <c r="AT39" s="275">
        <v>18.749873548</v>
      </c>
      <c r="AU39" s="275">
        <v>18.014516333</v>
      </c>
      <c r="AV39" s="275">
        <v>15.680791613</v>
      </c>
      <c r="AW39" s="275">
        <v>16.648594667000001</v>
      </c>
      <c r="AX39" s="275">
        <v>16.759552257999999</v>
      </c>
      <c r="AY39" s="275">
        <v>15.720087419</v>
      </c>
      <c r="AZ39" s="275">
        <v>16.062503213999999</v>
      </c>
      <c r="BA39" s="275">
        <v>14.471992258</v>
      </c>
      <c r="BB39" s="275">
        <v>14.460649233</v>
      </c>
      <c r="BC39" s="275">
        <v>15.452212935</v>
      </c>
      <c r="BD39" s="275">
        <v>16.825679999999998</v>
      </c>
      <c r="BE39" s="275">
        <v>17.643560000000001</v>
      </c>
      <c r="BF39" s="338">
        <v>18.082689999999999</v>
      </c>
      <c r="BG39" s="338">
        <v>17.215319999999998</v>
      </c>
      <c r="BH39" s="338">
        <v>14.812390000000001</v>
      </c>
      <c r="BI39" s="338">
        <v>15.398709999999999</v>
      </c>
      <c r="BJ39" s="338">
        <v>15.49837</v>
      </c>
      <c r="BK39" s="338">
        <v>15.07314</v>
      </c>
      <c r="BL39" s="338">
        <v>15.585240000000001</v>
      </c>
      <c r="BM39" s="338">
        <v>14.761799999999999</v>
      </c>
      <c r="BN39" s="338">
        <v>15.04557</v>
      </c>
      <c r="BO39" s="338">
        <v>15.930350000000001</v>
      </c>
      <c r="BP39" s="338">
        <v>17.309830000000002</v>
      </c>
      <c r="BQ39" s="338">
        <v>17.867180000000001</v>
      </c>
      <c r="BR39" s="338">
        <v>18.42503</v>
      </c>
      <c r="BS39" s="338">
        <v>17.451499999999999</v>
      </c>
      <c r="BT39" s="338">
        <v>14.981059999999999</v>
      </c>
      <c r="BU39" s="338">
        <v>15.524139999999999</v>
      </c>
      <c r="BV39" s="338">
        <v>15.741960000000001</v>
      </c>
    </row>
    <row r="40" spans="1:74" ht="11.1" customHeight="1" x14ac:dyDescent="0.2">
      <c r="A40" s="557" t="s">
        <v>415</v>
      </c>
      <c r="B40" s="558" t="s">
        <v>394</v>
      </c>
      <c r="C40" s="275">
        <v>4817.8213741999998</v>
      </c>
      <c r="D40" s="275">
        <v>4763.0678485999997</v>
      </c>
      <c r="E40" s="275">
        <v>4570.0874764999999</v>
      </c>
      <c r="F40" s="275">
        <v>4315.2303936999997</v>
      </c>
      <c r="G40" s="275">
        <v>4645.0077687000003</v>
      </c>
      <c r="H40" s="275">
        <v>5508.0930600000002</v>
      </c>
      <c r="I40" s="275">
        <v>5659.8575983999999</v>
      </c>
      <c r="J40" s="275">
        <v>5728.8938934999996</v>
      </c>
      <c r="K40" s="275">
        <v>5238.9064792999998</v>
      </c>
      <c r="L40" s="275">
        <v>4516.4008326000003</v>
      </c>
      <c r="M40" s="275">
        <v>4574.5188163000003</v>
      </c>
      <c r="N40" s="275">
        <v>4922.2525312999996</v>
      </c>
      <c r="O40" s="275">
        <v>5516.6147090000004</v>
      </c>
      <c r="P40" s="275">
        <v>5126.4874404000002</v>
      </c>
      <c r="Q40" s="275">
        <v>4659.2112403000001</v>
      </c>
      <c r="R40" s="275">
        <v>4358.0609422999996</v>
      </c>
      <c r="S40" s="275">
        <v>4764.6749919000004</v>
      </c>
      <c r="T40" s="275">
        <v>5461.9943236999998</v>
      </c>
      <c r="U40" s="275">
        <v>5605.1979019</v>
      </c>
      <c r="V40" s="275">
        <v>5721.8158383999998</v>
      </c>
      <c r="W40" s="275">
        <v>5191.5105826999998</v>
      </c>
      <c r="X40" s="275">
        <v>4477.0647405999998</v>
      </c>
      <c r="Y40" s="275">
        <v>4643.7509909999999</v>
      </c>
      <c r="Z40" s="275">
        <v>4746.8230002999999</v>
      </c>
      <c r="AA40" s="275">
        <v>5238.2811768000001</v>
      </c>
      <c r="AB40" s="275">
        <v>5454.0129349999997</v>
      </c>
      <c r="AC40" s="275">
        <v>4585.4046632</v>
      </c>
      <c r="AD40" s="275">
        <v>4415.8416502999999</v>
      </c>
      <c r="AE40" s="275">
        <v>4875.1844702999997</v>
      </c>
      <c r="AF40" s="275">
        <v>5717.7592510000004</v>
      </c>
      <c r="AG40" s="275">
        <v>6101.3376264999997</v>
      </c>
      <c r="AH40" s="275">
        <v>5869.8798906000002</v>
      </c>
      <c r="AI40" s="275">
        <v>5328.4990762999996</v>
      </c>
      <c r="AJ40" s="275">
        <v>4423.8812035000001</v>
      </c>
      <c r="AK40" s="275">
        <v>4438.4046859999999</v>
      </c>
      <c r="AL40" s="275">
        <v>4637.8741099999997</v>
      </c>
      <c r="AM40" s="275">
        <v>5134.3819047999996</v>
      </c>
      <c r="AN40" s="275">
        <v>4898.1249776000004</v>
      </c>
      <c r="AO40" s="275">
        <v>4419.0486118999997</v>
      </c>
      <c r="AP40" s="275">
        <v>4452.4243753000001</v>
      </c>
      <c r="AQ40" s="275">
        <v>4839.6877555000001</v>
      </c>
      <c r="AR40" s="275">
        <v>5813.7971152999999</v>
      </c>
      <c r="AS40" s="275">
        <v>6318.5648973999996</v>
      </c>
      <c r="AT40" s="275">
        <v>6190.2402419</v>
      </c>
      <c r="AU40" s="275">
        <v>5572.7677686999996</v>
      </c>
      <c r="AV40" s="275">
        <v>4652.1664996999998</v>
      </c>
      <c r="AW40" s="275">
        <v>4436.9123996999997</v>
      </c>
      <c r="AX40" s="275">
        <v>4922.8302377</v>
      </c>
      <c r="AY40" s="275">
        <v>4825.5290502999997</v>
      </c>
      <c r="AZ40" s="275">
        <v>4504.0362732000003</v>
      </c>
      <c r="BA40" s="275">
        <v>4528.0790181000002</v>
      </c>
      <c r="BB40" s="275">
        <v>4490.7222499999998</v>
      </c>
      <c r="BC40" s="275">
        <v>4883.0269076000004</v>
      </c>
      <c r="BD40" s="275">
        <v>5566.9219999999996</v>
      </c>
      <c r="BE40" s="275">
        <v>6110.982</v>
      </c>
      <c r="BF40" s="338">
        <v>5982.18</v>
      </c>
      <c r="BG40" s="338">
        <v>5315.0820000000003</v>
      </c>
      <c r="BH40" s="338">
        <v>4607.0749999999998</v>
      </c>
      <c r="BI40" s="338">
        <v>4506.366</v>
      </c>
      <c r="BJ40" s="338">
        <v>4949.8649999999998</v>
      </c>
      <c r="BK40" s="338">
        <v>5176.8140000000003</v>
      </c>
      <c r="BL40" s="338">
        <v>5063.2280000000001</v>
      </c>
      <c r="BM40" s="338">
        <v>4542.857</v>
      </c>
      <c r="BN40" s="338">
        <v>4505.4340000000002</v>
      </c>
      <c r="BO40" s="338">
        <v>4994.8289999999997</v>
      </c>
      <c r="BP40" s="338">
        <v>5716.0519999999997</v>
      </c>
      <c r="BQ40" s="338">
        <v>6090.0169999999998</v>
      </c>
      <c r="BR40" s="338">
        <v>6110.5259999999998</v>
      </c>
      <c r="BS40" s="338">
        <v>5405.6019999999999</v>
      </c>
      <c r="BT40" s="338">
        <v>4673.3630000000003</v>
      </c>
      <c r="BU40" s="338">
        <v>4553.924</v>
      </c>
      <c r="BV40" s="338">
        <v>5089.4319999999998</v>
      </c>
    </row>
    <row r="41" spans="1:74" ht="11.1" customHeight="1" x14ac:dyDescent="0.2">
      <c r="A41" s="551"/>
      <c r="B41" s="131" t="s">
        <v>416</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251"/>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7" t="s">
        <v>417</v>
      </c>
      <c r="B42" s="558" t="s">
        <v>91</v>
      </c>
      <c r="C42" s="275">
        <v>1686.9631671</v>
      </c>
      <c r="D42" s="275">
        <v>1714.4741753999999</v>
      </c>
      <c r="E42" s="275">
        <v>1561.0310081</v>
      </c>
      <c r="F42" s="275">
        <v>1438.0162413</v>
      </c>
      <c r="G42" s="275">
        <v>1414.8490552000001</v>
      </c>
      <c r="H42" s="275">
        <v>1634.2991797</v>
      </c>
      <c r="I42" s="275">
        <v>1830.2614561</v>
      </c>
      <c r="J42" s="275">
        <v>1797.6930616</v>
      </c>
      <c r="K42" s="275">
        <v>1607.5877637000001</v>
      </c>
      <c r="L42" s="275">
        <v>1476.9427499999999</v>
      </c>
      <c r="M42" s="275">
        <v>1516.154121</v>
      </c>
      <c r="N42" s="275">
        <v>1780.6185958000001</v>
      </c>
      <c r="O42" s="275">
        <v>1870.6995199999999</v>
      </c>
      <c r="P42" s="275">
        <v>1854.5563414000001</v>
      </c>
      <c r="Q42" s="275">
        <v>1665.280201</v>
      </c>
      <c r="R42" s="275">
        <v>1318.2171437</v>
      </c>
      <c r="S42" s="275">
        <v>1326.1681606</v>
      </c>
      <c r="T42" s="275">
        <v>1662.9213976999999</v>
      </c>
      <c r="U42" s="275">
        <v>1739.2183689999999</v>
      </c>
      <c r="V42" s="275">
        <v>1808.1541023</v>
      </c>
      <c r="W42" s="275">
        <v>1471.071743</v>
      </c>
      <c r="X42" s="275">
        <v>1373.3376238999999</v>
      </c>
      <c r="Y42" s="275">
        <v>1526.0673113</v>
      </c>
      <c r="Z42" s="275">
        <v>1560.3607155</v>
      </c>
      <c r="AA42" s="275">
        <v>1627.4052205999999</v>
      </c>
      <c r="AB42" s="275">
        <v>1727.1783264000001</v>
      </c>
      <c r="AC42" s="275">
        <v>1392.0531496999999</v>
      </c>
      <c r="AD42" s="275">
        <v>1193.0689167</v>
      </c>
      <c r="AE42" s="275">
        <v>1205.5773752</v>
      </c>
      <c r="AF42" s="275">
        <v>1499.4979312999999</v>
      </c>
      <c r="AG42" s="275">
        <v>1648.9753390000001</v>
      </c>
      <c r="AH42" s="275">
        <v>1595.2681739</v>
      </c>
      <c r="AI42" s="275">
        <v>1469.5106562999999</v>
      </c>
      <c r="AJ42" s="275">
        <v>1248.3270458</v>
      </c>
      <c r="AK42" s="275">
        <v>1113.0356647000001</v>
      </c>
      <c r="AL42" s="275">
        <v>1121.2986429</v>
      </c>
      <c r="AM42" s="275">
        <v>1440.2927122999999</v>
      </c>
      <c r="AN42" s="275">
        <v>1232.6669162000001</v>
      </c>
      <c r="AO42" s="275">
        <v>933.85417257999995</v>
      </c>
      <c r="AP42" s="275">
        <v>948.37705800000003</v>
      </c>
      <c r="AQ42" s="275">
        <v>967.67288773999996</v>
      </c>
      <c r="AR42" s="275">
        <v>1414.4525427000001</v>
      </c>
      <c r="AS42" s="275">
        <v>1555.0603971</v>
      </c>
      <c r="AT42" s="275">
        <v>1581.2714329</v>
      </c>
      <c r="AU42" s="275">
        <v>1352.491364</v>
      </c>
      <c r="AV42" s="275">
        <v>1123.9679905999999</v>
      </c>
      <c r="AW42" s="275">
        <v>1067.821101</v>
      </c>
      <c r="AX42" s="275">
        <v>1394.5017571000001</v>
      </c>
      <c r="AY42" s="275">
        <v>1447.6634234999999</v>
      </c>
      <c r="AZ42" s="275">
        <v>1260.0239375000001</v>
      </c>
      <c r="BA42" s="275">
        <v>1165.8846861</v>
      </c>
      <c r="BB42" s="275">
        <v>1072.682476</v>
      </c>
      <c r="BC42" s="275">
        <v>1117.729591</v>
      </c>
      <c r="BD42" s="275">
        <v>1373.393</v>
      </c>
      <c r="BE42" s="275">
        <v>1564.2729999999999</v>
      </c>
      <c r="BF42" s="338">
        <v>1526.1669999999999</v>
      </c>
      <c r="BG42" s="338">
        <v>1285.107</v>
      </c>
      <c r="BH42" s="338">
        <v>1123.414</v>
      </c>
      <c r="BI42" s="338">
        <v>1142.751</v>
      </c>
      <c r="BJ42" s="338">
        <v>1361.18</v>
      </c>
      <c r="BK42" s="338">
        <v>1424.3620000000001</v>
      </c>
      <c r="BL42" s="338">
        <v>1428.8019999999999</v>
      </c>
      <c r="BM42" s="338">
        <v>1221.067</v>
      </c>
      <c r="BN42" s="338">
        <v>1070.585</v>
      </c>
      <c r="BO42" s="338">
        <v>1122.604</v>
      </c>
      <c r="BP42" s="338">
        <v>1327.865</v>
      </c>
      <c r="BQ42" s="338">
        <v>1477.048</v>
      </c>
      <c r="BR42" s="338">
        <v>1497.54</v>
      </c>
      <c r="BS42" s="338">
        <v>1240.883</v>
      </c>
      <c r="BT42" s="338">
        <v>1106.2449999999999</v>
      </c>
      <c r="BU42" s="338">
        <v>1121.6579999999999</v>
      </c>
      <c r="BV42" s="338">
        <v>1315.5920000000001</v>
      </c>
    </row>
    <row r="43" spans="1:74" ht="11.1" customHeight="1" x14ac:dyDescent="0.2">
      <c r="A43" s="557" t="s">
        <v>418</v>
      </c>
      <c r="B43" s="558" t="s">
        <v>92</v>
      </c>
      <c r="C43" s="275">
        <v>187.78319096999999</v>
      </c>
      <c r="D43" s="275">
        <v>196.74053499999999</v>
      </c>
      <c r="E43" s="275">
        <v>207.94393839</v>
      </c>
      <c r="F43" s="275">
        <v>178.45382033000001</v>
      </c>
      <c r="G43" s="275">
        <v>195.15517194</v>
      </c>
      <c r="H43" s="275">
        <v>193.15888533</v>
      </c>
      <c r="I43" s="275">
        <v>288.99492515999998</v>
      </c>
      <c r="J43" s="275">
        <v>258.90142386999997</v>
      </c>
      <c r="K43" s="275">
        <v>167.81093000000001</v>
      </c>
      <c r="L43" s="275">
        <v>166.62602613000001</v>
      </c>
      <c r="M43" s="275">
        <v>174.34875600000001</v>
      </c>
      <c r="N43" s="275">
        <v>184.27336129</v>
      </c>
      <c r="O43" s="275">
        <v>221.38065032</v>
      </c>
      <c r="P43" s="275">
        <v>194.36033570999999</v>
      </c>
      <c r="Q43" s="275">
        <v>170.26698031999999</v>
      </c>
      <c r="R43" s="275">
        <v>148.22942333</v>
      </c>
      <c r="S43" s="275">
        <v>208.42536097000001</v>
      </c>
      <c r="T43" s="275">
        <v>196.80712299999999</v>
      </c>
      <c r="U43" s="275">
        <v>187.20410484000001</v>
      </c>
      <c r="V43" s="275">
        <v>241.68457419000001</v>
      </c>
      <c r="W43" s="275">
        <v>181.45433166999999</v>
      </c>
      <c r="X43" s="275">
        <v>191.93393387</v>
      </c>
      <c r="Y43" s="275">
        <v>179.58561632999999</v>
      </c>
      <c r="Z43" s="275">
        <v>213.61986515999999</v>
      </c>
      <c r="AA43" s="275">
        <v>277.45176161000001</v>
      </c>
      <c r="AB43" s="275">
        <v>323.44612928999999</v>
      </c>
      <c r="AC43" s="275">
        <v>296.29037097000003</v>
      </c>
      <c r="AD43" s="275">
        <v>240.14591766999999</v>
      </c>
      <c r="AE43" s="275">
        <v>221.41843903</v>
      </c>
      <c r="AF43" s="275">
        <v>296.390334</v>
      </c>
      <c r="AG43" s="275">
        <v>369.05729968000003</v>
      </c>
      <c r="AH43" s="275">
        <v>318.36017838999999</v>
      </c>
      <c r="AI43" s="275">
        <v>302.493966</v>
      </c>
      <c r="AJ43" s="275">
        <v>246.92492515999999</v>
      </c>
      <c r="AK43" s="275">
        <v>269.82475733000001</v>
      </c>
      <c r="AL43" s="275">
        <v>327.09155226000001</v>
      </c>
      <c r="AM43" s="275">
        <v>339.52157484000003</v>
      </c>
      <c r="AN43" s="275">
        <v>357.11670171999998</v>
      </c>
      <c r="AO43" s="275">
        <v>375.44278226</v>
      </c>
      <c r="AP43" s="275">
        <v>348.53496367000002</v>
      </c>
      <c r="AQ43" s="275">
        <v>334.31211354999999</v>
      </c>
      <c r="AR43" s="275">
        <v>421.21072133000001</v>
      </c>
      <c r="AS43" s="275">
        <v>491.59681581000001</v>
      </c>
      <c r="AT43" s="275">
        <v>521.08983645000001</v>
      </c>
      <c r="AU43" s="275">
        <v>344.49395900000002</v>
      </c>
      <c r="AV43" s="275">
        <v>288.09626742</v>
      </c>
      <c r="AW43" s="275">
        <v>310.51426533</v>
      </c>
      <c r="AX43" s="275">
        <v>287.21068129000003</v>
      </c>
      <c r="AY43" s="275">
        <v>269.91306193999998</v>
      </c>
      <c r="AZ43" s="275">
        <v>254.7433</v>
      </c>
      <c r="BA43" s="275">
        <v>320.56610031999998</v>
      </c>
      <c r="BB43" s="275">
        <v>240.0030965</v>
      </c>
      <c r="BC43" s="275">
        <v>264.8129811</v>
      </c>
      <c r="BD43" s="275">
        <v>374.1798</v>
      </c>
      <c r="BE43" s="275">
        <v>464.97109999999998</v>
      </c>
      <c r="BF43" s="338">
        <v>428.23630000000003</v>
      </c>
      <c r="BG43" s="338">
        <v>301.8691</v>
      </c>
      <c r="BH43" s="338">
        <v>276.37830000000002</v>
      </c>
      <c r="BI43" s="338">
        <v>294.38249999999999</v>
      </c>
      <c r="BJ43" s="338">
        <v>328.36700000000002</v>
      </c>
      <c r="BK43" s="338">
        <v>344.90839999999997</v>
      </c>
      <c r="BL43" s="338">
        <v>374.85449999999997</v>
      </c>
      <c r="BM43" s="338">
        <v>364.86369999999999</v>
      </c>
      <c r="BN43" s="338">
        <v>357.51760000000002</v>
      </c>
      <c r="BO43" s="338">
        <v>382.49810000000002</v>
      </c>
      <c r="BP43" s="338">
        <v>416.61660000000001</v>
      </c>
      <c r="BQ43" s="338">
        <v>505.07229999999998</v>
      </c>
      <c r="BR43" s="338">
        <v>466.98</v>
      </c>
      <c r="BS43" s="338">
        <v>335.70859999999999</v>
      </c>
      <c r="BT43" s="338">
        <v>301.92680000000001</v>
      </c>
      <c r="BU43" s="338">
        <v>318.83260000000001</v>
      </c>
      <c r="BV43" s="338">
        <v>353.14089999999999</v>
      </c>
    </row>
    <row r="44" spans="1:74" ht="11.1" customHeight="1" x14ac:dyDescent="0.2">
      <c r="A44" s="557" t="s">
        <v>419</v>
      </c>
      <c r="B44" s="560" t="s">
        <v>378</v>
      </c>
      <c r="C44" s="275">
        <v>11.952349355000001</v>
      </c>
      <c r="D44" s="275">
        <v>10.742018214</v>
      </c>
      <c r="E44" s="275">
        <v>11.998975484000001</v>
      </c>
      <c r="F44" s="275">
        <v>7.2025043333000003</v>
      </c>
      <c r="G44" s="275">
        <v>11.810065484000001</v>
      </c>
      <c r="H44" s="275">
        <v>11.530507332999999</v>
      </c>
      <c r="I44" s="275">
        <v>12.921786128999999</v>
      </c>
      <c r="J44" s="275">
        <v>12.684598064999999</v>
      </c>
      <c r="K44" s="275">
        <v>9.8966126666999994</v>
      </c>
      <c r="L44" s="275">
        <v>8.1419680645000003</v>
      </c>
      <c r="M44" s="275">
        <v>13.766329667000001</v>
      </c>
      <c r="N44" s="275">
        <v>16.342457742000001</v>
      </c>
      <c r="O44" s="275">
        <v>14.783211613000001</v>
      </c>
      <c r="P44" s="275">
        <v>11.613848214000001</v>
      </c>
      <c r="Q44" s="275">
        <v>16.225522903000002</v>
      </c>
      <c r="R44" s="275">
        <v>12.373841000000001</v>
      </c>
      <c r="S44" s="275">
        <v>13.006176452</v>
      </c>
      <c r="T44" s="275">
        <v>13.855081332999999</v>
      </c>
      <c r="U44" s="275">
        <v>13.485233548</v>
      </c>
      <c r="V44" s="275">
        <v>12.394188065</v>
      </c>
      <c r="W44" s="275">
        <v>13.104512</v>
      </c>
      <c r="X44" s="275">
        <v>5.4645622581</v>
      </c>
      <c r="Y44" s="275">
        <v>10.177934</v>
      </c>
      <c r="Z44" s="275">
        <v>11.392102581</v>
      </c>
      <c r="AA44" s="275">
        <v>12.27507129</v>
      </c>
      <c r="AB44" s="275">
        <v>14.277939286000001</v>
      </c>
      <c r="AC44" s="275">
        <v>8.8546051613000003</v>
      </c>
      <c r="AD44" s="275">
        <v>8.3006139999999995</v>
      </c>
      <c r="AE44" s="275">
        <v>10.319752902999999</v>
      </c>
      <c r="AF44" s="275">
        <v>14.722343333</v>
      </c>
      <c r="AG44" s="275">
        <v>13.383072581</v>
      </c>
      <c r="AH44" s="275">
        <v>12.848162581</v>
      </c>
      <c r="AI44" s="275">
        <v>11.872025000000001</v>
      </c>
      <c r="AJ44" s="275">
        <v>6.4234148387000003</v>
      </c>
      <c r="AK44" s="275">
        <v>12.650993</v>
      </c>
      <c r="AL44" s="275">
        <v>8.6234032258000006</v>
      </c>
      <c r="AM44" s="275">
        <v>9.1213677419000003</v>
      </c>
      <c r="AN44" s="275">
        <v>12.935728276000001</v>
      </c>
      <c r="AO44" s="275">
        <v>8.9354306452000003</v>
      </c>
      <c r="AP44" s="275">
        <v>10.249138667</v>
      </c>
      <c r="AQ44" s="275">
        <v>8.4581793548000004</v>
      </c>
      <c r="AR44" s="275">
        <v>8.5353259999999995</v>
      </c>
      <c r="AS44" s="275">
        <v>8.3894270968000004</v>
      </c>
      <c r="AT44" s="275">
        <v>8.7238525805999991</v>
      </c>
      <c r="AU44" s="275">
        <v>6.7882446666999998</v>
      </c>
      <c r="AV44" s="275">
        <v>6.7555935484000003</v>
      </c>
      <c r="AW44" s="275">
        <v>6.8685283332999996</v>
      </c>
      <c r="AX44" s="275">
        <v>7.6744741935</v>
      </c>
      <c r="AY44" s="275">
        <v>8.6429383870999992</v>
      </c>
      <c r="AZ44" s="275">
        <v>6.5887892856999999</v>
      </c>
      <c r="BA44" s="275">
        <v>7.1231203226000002</v>
      </c>
      <c r="BB44" s="275">
        <v>7.3476098332999999</v>
      </c>
      <c r="BC44" s="275">
        <v>8.3901834193999996</v>
      </c>
      <c r="BD44" s="275">
        <v>11.516400000000001</v>
      </c>
      <c r="BE44" s="275">
        <v>12.57098</v>
      </c>
      <c r="BF44" s="338">
        <v>12.40288</v>
      </c>
      <c r="BG44" s="338">
        <v>10.908340000000001</v>
      </c>
      <c r="BH44" s="338">
        <v>8.5746359999999999</v>
      </c>
      <c r="BI44" s="338">
        <v>9.7055860000000003</v>
      </c>
      <c r="BJ44" s="338">
        <v>11.237349999999999</v>
      </c>
      <c r="BK44" s="338">
        <v>12.052390000000001</v>
      </c>
      <c r="BL44" s="338">
        <v>11.69656</v>
      </c>
      <c r="BM44" s="338">
        <v>10.620710000000001</v>
      </c>
      <c r="BN44" s="338">
        <v>9.1665740000000007</v>
      </c>
      <c r="BO44" s="338">
        <v>11.03384</v>
      </c>
      <c r="BP44" s="338">
        <v>12.359959999999999</v>
      </c>
      <c r="BQ44" s="338">
        <v>12.634510000000001</v>
      </c>
      <c r="BR44" s="338">
        <v>12.62777</v>
      </c>
      <c r="BS44" s="338">
        <v>10.93407</v>
      </c>
      <c r="BT44" s="338">
        <v>8.6548789999999993</v>
      </c>
      <c r="BU44" s="338">
        <v>9.7355830000000001</v>
      </c>
      <c r="BV44" s="338">
        <v>11.08874</v>
      </c>
    </row>
    <row r="45" spans="1:74" ht="11.1" customHeight="1" x14ac:dyDescent="0.2">
      <c r="A45" s="557" t="s">
        <v>420</v>
      </c>
      <c r="B45" s="560" t="s">
        <v>93</v>
      </c>
      <c r="C45" s="275">
        <v>14.279602581000001</v>
      </c>
      <c r="D45" s="275">
        <v>13.096966785999999</v>
      </c>
      <c r="E45" s="275">
        <v>12.963949355</v>
      </c>
      <c r="F45" s="275">
        <v>12.417952667</v>
      </c>
      <c r="G45" s="275">
        <v>12.437562581</v>
      </c>
      <c r="H45" s="275">
        <v>12.287919667000001</v>
      </c>
      <c r="I45" s="275">
        <v>12.882402258000001</v>
      </c>
      <c r="J45" s="275">
        <v>13.109044516000001</v>
      </c>
      <c r="K45" s="275">
        <v>13.623124333</v>
      </c>
      <c r="L45" s="275">
        <v>13.255903870999999</v>
      </c>
      <c r="M45" s="275">
        <v>12.574906667</v>
      </c>
      <c r="N45" s="275">
        <v>12.132403547999999</v>
      </c>
      <c r="O45" s="275">
        <v>10.776524194</v>
      </c>
      <c r="P45" s="275">
        <v>10.874180357</v>
      </c>
      <c r="Q45" s="275">
        <v>11.866477742000001</v>
      </c>
      <c r="R45" s="275">
        <v>11.446644333</v>
      </c>
      <c r="S45" s="275">
        <v>13.087349677000001</v>
      </c>
      <c r="T45" s="275">
        <v>11.876885667</v>
      </c>
      <c r="U45" s="275">
        <v>12.77041</v>
      </c>
      <c r="V45" s="275">
        <v>14.757908710000001</v>
      </c>
      <c r="W45" s="275">
        <v>13.596547666999999</v>
      </c>
      <c r="X45" s="275">
        <v>12.600100968</v>
      </c>
      <c r="Y45" s="275">
        <v>12.160983</v>
      </c>
      <c r="Z45" s="275">
        <v>14.84377871</v>
      </c>
      <c r="AA45" s="275">
        <v>15.034813226000001</v>
      </c>
      <c r="AB45" s="275">
        <v>13.276116785999999</v>
      </c>
      <c r="AC45" s="275">
        <v>12.732534838999999</v>
      </c>
      <c r="AD45" s="275">
        <v>11.235925333000001</v>
      </c>
      <c r="AE45" s="275">
        <v>14.572469032000001</v>
      </c>
      <c r="AF45" s="275">
        <v>14.680393667000001</v>
      </c>
      <c r="AG45" s="275">
        <v>15.411065484</v>
      </c>
      <c r="AH45" s="275">
        <v>14.998850967999999</v>
      </c>
      <c r="AI45" s="275">
        <v>16.040271000000001</v>
      </c>
      <c r="AJ45" s="275">
        <v>9.1194525806000009</v>
      </c>
      <c r="AK45" s="275">
        <v>8.3960493333000006</v>
      </c>
      <c r="AL45" s="275">
        <v>10.493679354999999</v>
      </c>
      <c r="AM45" s="275">
        <v>15.599666773999999</v>
      </c>
      <c r="AN45" s="275">
        <v>17.774674138000002</v>
      </c>
      <c r="AO45" s="275">
        <v>14.652676774</v>
      </c>
      <c r="AP45" s="275">
        <v>13.780538667</v>
      </c>
      <c r="AQ45" s="275">
        <v>11.969589677</v>
      </c>
      <c r="AR45" s="275">
        <v>14.598120333000001</v>
      </c>
      <c r="AS45" s="275">
        <v>12.657696774</v>
      </c>
      <c r="AT45" s="275">
        <v>14.213267096999999</v>
      </c>
      <c r="AU45" s="275">
        <v>14.124894333</v>
      </c>
      <c r="AV45" s="275">
        <v>9.5386170967999995</v>
      </c>
      <c r="AW45" s="275">
        <v>12.162174667</v>
      </c>
      <c r="AX45" s="275">
        <v>11.780759032000001</v>
      </c>
      <c r="AY45" s="275">
        <v>15.264605484000001</v>
      </c>
      <c r="AZ45" s="275">
        <v>18.173661071000001</v>
      </c>
      <c r="BA45" s="275">
        <v>17.440156773999998</v>
      </c>
      <c r="BB45" s="275">
        <v>13.917356267000001</v>
      </c>
      <c r="BC45" s="275">
        <v>15.294876031999999</v>
      </c>
      <c r="BD45" s="275">
        <v>14.778829999999999</v>
      </c>
      <c r="BE45" s="275">
        <v>13.18655</v>
      </c>
      <c r="BF45" s="338">
        <v>14.347799999999999</v>
      </c>
      <c r="BG45" s="338">
        <v>14.161659999999999</v>
      </c>
      <c r="BH45" s="338">
        <v>9.9684589999999993</v>
      </c>
      <c r="BI45" s="338">
        <v>12.78139</v>
      </c>
      <c r="BJ45" s="338">
        <v>12.306190000000001</v>
      </c>
      <c r="BK45" s="338">
        <v>15.91029</v>
      </c>
      <c r="BL45" s="338">
        <v>20.006250000000001</v>
      </c>
      <c r="BM45" s="338">
        <v>18.326840000000001</v>
      </c>
      <c r="BN45" s="338">
        <v>14.598369999999999</v>
      </c>
      <c r="BO45" s="338">
        <v>16.367100000000001</v>
      </c>
      <c r="BP45" s="338">
        <v>15.106629999999999</v>
      </c>
      <c r="BQ45" s="338">
        <v>13.419359999999999</v>
      </c>
      <c r="BR45" s="338">
        <v>14.76402</v>
      </c>
      <c r="BS45" s="338">
        <v>14.47322</v>
      </c>
      <c r="BT45" s="338">
        <v>10.39095</v>
      </c>
      <c r="BU45" s="338">
        <v>13.04501</v>
      </c>
      <c r="BV45" s="338">
        <v>12.68107</v>
      </c>
    </row>
    <row r="46" spans="1:74" ht="11.1" customHeight="1" x14ac:dyDescent="0.2">
      <c r="A46" s="557" t="s">
        <v>421</v>
      </c>
      <c r="B46" s="560" t="s">
        <v>94</v>
      </c>
      <c r="C46" s="275">
        <v>588.26254839000001</v>
      </c>
      <c r="D46" s="275">
        <v>549.19417856999996</v>
      </c>
      <c r="E46" s="275">
        <v>506.14529032000002</v>
      </c>
      <c r="F46" s="275">
        <v>419.79373333000001</v>
      </c>
      <c r="G46" s="275">
        <v>472.97396773999998</v>
      </c>
      <c r="H46" s="275">
        <v>536.67503333000002</v>
      </c>
      <c r="I46" s="275">
        <v>537.49483870999995</v>
      </c>
      <c r="J46" s="275">
        <v>550.44480644999999</v>
      </c>
      <c r="K46" s="275">
        <v>514.24289999999996</v>
      </c>
      <c r="L46" s="275">
        <v>514.42983871000001</v>
      </c>
      <c r="M46" s="275">
        <v>553.52380000000005</v>
      </c>
      <c r="N46" s="275">
        <v>577.78016129000002</v>
      </c>
      <c r="O46" s="275">
        <v>586.12280644999998</v>
      </c>
      <c r="P46" s="275">
        <v>525.64878570999997</v>
      </c>
      <c r="Q46" s="275">
        <v>486.46445161000003</v>
      </c>
      <c r="R46" s="275">
        <v>494.04109999999997</v>
      </c>
      <c r="S46" s="275">
        <v>544.14848386999995</v>
      </c>
      <c r="T46" s="275">
        <v>591.86099999999999</v>
      </c>
      <c r="U46" s="275">
        <v>596.31793547999996</v>
      </c>
      <c r="V46" s="275">
        <v>583.14777418999995</v>
      </c>
      <c r="W46" s="275">
        <v>577.78790000000004</v>
      </c>
      <c r="X46" s="275">
        <v>459.40941935000001</v>
      </c>
      <c r="Y46" s="275">
        <v>526.4701</v>
      </c>
      <c r="Z46" s="275">
        <v>589.82548386999997</v>
      </c>
      <c r="AA46" s="275">
        <v>603.01470968000001</v>
      </c>
      <c r="AB46" s="275">
        <v>570.01178571000003</v>
      </c>
      <c r="AC46" s="275">
        <v>488.06503226000001</v>
      </c>
      <c r="AD46" s="275">
        <v>471.33190000000002</v>
      </c>
      <c r="AE46" s="275">
        <v>547.09396774000004</v>
      </c>
      <c r="AF46" s="275">
        <v>565.32183333</v>
      </c>
      <c r="AG46" s="275">
        <v>568.68954839000003</v>
      </c>
      <c r="AH46" s="275">
        <v>588.59535484000003</v>
      </c>
      <c r="AI46" s="275">
        <v>553.07420000000002</v>
      </c>
      <c r="AJ46" s="275">
        <v>524.86351612999999</v>
      </c>
      <c r="AK46" s="275">
        <v>546.46933333000004</v>
      </c>
      <c r="AL46" s="275">
        <v>571.02096773999995</v>
      </c>
      <c r="AM46" s="275">
        <v>590.93658065</v>
      </c>
      <c r="AN46" s="275">
        <v>574.50782759000003</v>
      </c>
      <c r="AO46" s="275">
        <v>554.74087096999995</v>
      </c>
      <c r="AP46" s="275">
        <v>497.73739999999998</v>
      </c>
      <c r="AQ46" s="275">
        <v>549.23509677000004</v>
      </c>
      <c r="AR46" s="275">
        <v>582.46749999999997</v>
      </c>
      <c r="AS46" s="275">
        <v>586.18883871000003</v>
      </c>
      <c r="AT46" s="275">
        <v>590.11225806000004</v>
      </c>
      <c r="AU46" s="275">
        <v>537.96946666999997</v>
      </c>
      <c r="AV46" s="275">
        <v>475.94219355000001</v>
      </c>
      <c r="AW46" s="275">
        <v>517.35923333000005</v>
      </c>
      <c r="AX46" s="275">
        <v>576.21058065</v>
      </c>
      <c r="AY46" s="275">
        <v>594.47512902999995</v>
      </c>
      <c r="AZ46" s="275">
        <v>562.75767857000005</v>
      </c>
      <c r="BA46" s="275">
        <v>507.28496774000001</v>
      </c>
      <c r="BB46" s="275">
        <v>526.10820000000001</v>
      </c>
      <c r="BC46" s="275">
        <v>529.91780644999994</v>
      </c>
      <c r="BD46" s="275">
        <v>569.51239999999996</v>
      </c>
      <c r="BE46" s="275">
        <v>582.29380000000003</v>
      </c>
      <c r="BF46" s="338">
        <v>562.62890000000004</v>
      </c>
      <c r="BG46" s="338">
        <v>538.45839999999998</v>
      </c>
      <c r="BH46" s="338">
        <v>484.69209999999998</v>
      </c>
      <c r="BI46" s="338">
        <v>511.1653</v>
      </c>
      <c r="BJ46" s="338">
        <v>562.03210000000001</v>
      </c>
      <c r="BK46" s="338">
        <v>573.86</v>
      </c>
      <c r="BL46" s="338">
        <v>550.23379999999997</v>
      </c>
      <c r="BM46" s="338">
        <v>502.32429999999999</v>
      </c>
      <c r="BN46" s="338">
        <v>475.66849999999999</v>
      </c>
      <c r="BO46" s="338">
        <v>506.93369999999999</v>
      </c>
      <c r="BP46" s="338">
        <v>550.83420000000001</v>
      </c>
      <c r="BQ46" s="338">
        <v>561.54269999999997</v>
      </c>
      <c r="BR46" s="338">
        <v>564.47339999999997</v>
      </c>
      <c r="BS46" s="338">
        <v>540.22370000000001</v>
      </c>
      <c r="BT46" s="338">
        <v>470.70260000000002</v>
      </c>
      <c r="BU46" s="338">
        <v>496.4117</v>
      </c>
      <c r="BV46" s="338">
        <v>545.81029999999998</v>
      </c>
    </row>
    <row r="47" spans="1:74" ht="11.1" customHeight="1" x14ac:dyDescent="0.2">
      <c r="A47" s="557" t="s">
        <v>422</v>
      </c>
      <c r="B47" s="560" t="s">
        <v>402</v>
      </c>
      <c r="C47" s="275">
        <v>29.377891935000001</v>
      </c>
      <c r="D47" s="275">
        <v>30.159403929</v>
      </c>
      <c r="E47" s="275">
        <v>35.991822257999999</v>
      </c>
      <c r="F47" s="275">
        <v>45.176894666999999</v>
      </c>
      <c r="G47" s="275">
        <v>46.143322257999998</v>
      </c>
      <c r="H47" s="275">
        <v>49.586418666999997</v>
      </c>
      <c r="I47" s="275">
        <v>33.903943548000001</v>
      </c>
      <c r="J47" s="275">
        <v>43.068523870999996</v>
      </c>
      <c r="K47" s="275">
        <v>39.333154</v>
      </c>
      <c r="L47" s="275">
        <v>31.263015160999998</v>
      </c>
      <c r="M47" s="275">
        <v>31.377008332999999</v>
      </c>
      <c r="N47" s="275">
        <v>22.867300322999998</v>
      </c>
      <c r="O47" s="275">
        <v>29.853470323</v>
      </c>
      <c r="P47" s="275">
        <v>26.141972856999999</v>
      </c>
      <c r="Q47" s="275">
        <v>35.314680000000003</v>
      </c>
      <c r="R47" s="275">
        <v>53.310966999999998</v>
      </c>
      <c r="S47" s="275">
        <v>45.243680644999998</v>
      </c>
      <c r="T47" s="275">
        <v>42.865758333000002</v>
      </c>
      <c r="U47" s="275">
        <v>48.302640322999999</v>
      </c>
      <c r="V47" s="275">
        <v>44.692267418999997</v>
      </c>
      <c r="W47" s="275">
        <v>54.049306332999997</v>
      </c>
      <c r="X47" s="275">
        <v>53.602704838999998</v>
      </c>
      <c r="Y47" s="275">
        <v>46.301351332999999</v>
      </c>
      <c r="Z47" s="275">
        <v>35.616933871000001</v>
      </c>
      <c r="AA47" s="275">
        <v>36.020749676999998</v>
      </c>
      <c r="AB47" s="275">
        <v>38.021258570999997</v>
      </c>
      <c r="AC47" s="275">
        <v>38.932177097</v>
      </c>
      <c r="AD47" s="275">
        <v>48.213782999999999</v>
      </c>
      <c r="AE47" s="275">
        <v>47.731915806000003</v>
      </c>
      <c r="AF47" s="275">
        <v>60.114277999999999</v>
      </c>
      <c r="AG47" s="275">
        <v>53.548061935</v>
      </c>
      <c r="AH47" s="275">
        <v>48.268342902999997</v>
      </c>
      <c r="AI47" s="275">
        <v>42.334044333000001</v>
      </c>
      <c r="AJ47" s="275">
        <v>37.771814515999999</v>
      </c>
      <c r="AK47" s="275">
        <v>45.956972667000002</v>
      </c>
      <c r="AL47" s="275">
        <v>52.528310968</v>
      </c>
      <c r="AM47" s="275">
        <v>56.347432257999998</v>
      </c>
      <c r="AN47" s="275">
        <v>44.177519310000001</v>
      </c>
      <c r="AO47" s="275">
        <v>43.86206129</v>
      </c>
      <c r="AP47" s="275">
        <v>43.880729666999997</v>
      </c>
      <c r="AQ47" s="275">
        <v>40.822553225999997</v>
      </c>
      <c r="AR47" s="275">
        <v>44.899715</v>
      </c>
      <c r="AS47" s="275">
        <v>42.750178065</v>
      </c>
      <c r="AT47" s="275">
        <v>40.959344839000003</v>
      </c>
      <c r="AU47" s="275">
        <v>33.774959332999998</v>
      </c>
      <c r="AV47" s="275">
        <v>32.248144516000004</v>
      </c>
      <c r="AW47" s="275">
        <v>37.638722667000003</v>
      </c>
      <c r="AX47" s="275">
        <v>40.496700322999999</v>
      </c>
      <c r="AY47" s="275">
        <v>54.330198387000003</v>
      </c>
      <c r="AZ47" s="275">
        <v>53.797077143000003</v>
      </c>
      <c r="BA47" s="275">
        <v>56.955769031999999</v>
      </c>
      <c r="BB47" s="275">
        <v>57.506274933</v>
      </c>
      <c r="BC47" s="275">
        <v>61.261737418999999</v>
      </c>
      <c r="BD47" s="275">
        <v>48.917180000000002</v>
      </c>
      <c r="BE47" s="275">
        <v>50.497340000000001</v>
      </c>
      <c r="BF47" s="338">
        <v>43.807049999999997</v>
      </c>
      <c r="BG47" s="338">
        <v>37.405259999999998</v>
      </c>
      <c r="BH47" s="338">
        <v>35.948059999999998</v>
      </c>
      <c r="BI47" s="338">
        <v>41.681820000000002</v>
      </c>
      <c r="BJ47" s="338">
        <v>41.66283</v>
      </c>
      <c r="BK47" s="338">
        <v>44.144309999999997</v>
      </c>
      <c r="BL47" s="338">
        <v>43.133499999999998</v>
      </c>
      <c r="BM47" s="338">
        <v>45.052909999999997</v>
      </c>
      <c r="BN47" s="338">
        <v>47.041220000000003</v>
      </c>
      <c r="BO47" s="338">
        <v>49.005090000000003</v>
      </c>
      <c r="BP47" s="338">
        <v>47.277909999999999</v>
      </c>
      <c r="BQ47" s="338">
        <v>47.212879999999998</v>
      </c>
      <c r="BR47" s="338">
        <v>42.202080000000002</v>
      </c>
      <c r="BS47" s="338">
        <v>36.440660000000001</v>
      </c>
      <c r="BT47" s="338">
        <v>34.782850000000003</v>
      </c>
      <c r="BU47" s="338">
        <v>41.814770000000003</v>
      </c>
      <c r="BV47" s="338">
        <v>44.110329999999998</v>
      </c>
    </row>
    <row r="48" spans="1:74" ht="11.1" customHeight="1" x14ac:dyDescent="0.2">
      <c r="A48" s="557" t="s">
        <v>423</v>
      </c>
      <c r="B48" s="558" t="s">
        <v>445</v>
      </c>
      <c r="C48" s="275">
        <v>238.06985839000001</v>
      </c>
      <c r="D48" s="275">
        <v>211.01812892999999</v>
      </c>
      <c r="E48" s="275">
        <v>207.45026709999999</v>
      </c>
      <c r="F48" s="275">
        <v>231.87398933</v>
      </c>
      <c r="G48" s="275">
        <v>204.51325387</v>
      </c>
      <c r="H48" s="275">
        <v>166.92107733</v>
      </c>
      <c r="I48" s="275">
        <v>133.54591644999999</v>
      </c>
      <c r="J48" s="275">
        <v>116.31304839000001</v>
      </c>
      <c r="K48" s="275">
        <v>173.80461066999999</v>
      </c>
      <c r="L48" s="275">
        <v>200.40296387000001</v>
      </c>
      <c r="M48" s="275">
        <v>259.43309467</v>
      </c>
      <c r="N48" s="275">
        <v>203.92973871000001</v>
      </c>
      <c r="O48" s="275">
        <v>278.39625999999998</v>
      </c>
      <c r="P48" s="275">
        <v>231.40459643</v>
      </c>
      <c r="Q48" s="275">
        <v>249.38132644999999</v>
      </c>
      <c r="R48" s="275">
        <v>264.42210467000001</v>
      </c>
      <c r="S48" s="275">
        <v>201.36436548</v>
      </c>
      <c r="T48" s="275">
        <v>179.49582167</v>
      </c>
      <c r="U48" s="275">
        <v>157.65670097</v>
      </c>
      <c r="V48" s="275">
        <v>115.98785516</v>
      </c>
      <c r="W48" s="275">
        <v>169.58164099999999</v>
      </c>
      <c r="X48" s="275">
        <v>219.14424581</v>
      </c>
      <c r="Y48" s="275">
        <v>294.03963267</v>
      </c>
      <c r="Z48" s="275">
        <v>212.80997065</v>
      </c>
      <c r="AA48" s="275">
        <v>254.73391097000001</v>
      </c>
      <c r="AB48" s="275">
        <v>247.93530679</v>
      </c>
      <c r="AC48" s="275">
        <v>244.15791193999999</v>
      </c>
      <c r="AD48" s="275">
        <v>258.11461832999998</v>
      </c>
      <c r="AE48" s="275">
        <v>231.32900000000001</v>
      </c>
      <c r="AF48" s="275">
        <v>162.12765567</v>
      </c>
      <c r="AG48" s="275">
        <v>143.12201193999999</v>
      </c>
      <c r="AH48" s="275">
        <v>157.70366483999999</v>
      </c>
      <c r="AI48" s="275">
        <v>201.960881</v>
      </c>
      <c r="AJ48" s="275">
        <v>257.47234902999998</v>
      </c>
      <c r="AK48" s="275">
        <v>303.03769899999998</v>
      </c>
      <c r="AL48" s="275">
        <v>274.77193870999997</v>
      </c>
      <c r="AM48" s="275">
        <v>270.30440838999999</v>
      </c>
      <c r="AN48" s="275">
        <v>295.78932896999999</v>
      </c>
      <c r="AO48" s="275">
        <v>279.47203483999999</v>
      </c>
      <c r="AP48" s="275">
        <v>305.96804800000001</v>
      </c>
      <c r="AQ48" s="275">
        <v>221.68661419</v>
      </c>
      <c r="AR48" s="275">
        <v>208.35238767000001</v>
      </c>
      <c r="AS48" s="275">
        <v>172.82190194</v>
      </c>
      <c r="AT48" s="275">
        <v>150.47989774000001</v>
      </c>
      <c r="AU48" s="275">
        <v>233.127432</v>
      </c>
      <c r="AV48" s="275">
        <v>268.98137742</v>
      </c>
      <c r="AW48" s="275">
        <v>293.00022367000003</v>
      </c>
      <c r="AX48" s="275">
        <v>337.75768613000002</v>
      </c>
      <c r="AY48" s="275">
        <v>264.31154290000001</v>
      </c>
      <c r="AZ48" s="275">
        <v>323.23451535999999</v>
      </c>
      <c r="BA48" s="275">
        <v>336.39214032000001</v>
      </c>
      <c r="BB48" s="275">
        <v>335.60190249999999</v>
      </c>
      <c r="BC48" s="275">
        <v>291.05465480999999</v>
      </c>
      <c r="BD48" s="275">
        <v>231.74879999999999</v>
      </c>
      <c r="BE48" s="275">
        <v>177.48949999999999</v>
      </c>
      <c r="BF48" s="338">
        <v>166.82980000000001</v>
      </c>
      <c r="BG48" s="338">
        <v>224.77520000000001</v>
      </c>
      <c r="BH48" s="338">
        <v>285.94260000000003</v>
      </c>
      <c r="BI48" s="338">
        <v>342.27339999999998</v>
      </c>
      <c r="BJ48" s="338">
        <v>289.51530000000002</v>
      </c>
      <c r="BK48" s="338">
        <v>335.1259</v>
      </c>
      <c r="BL48" s="338">
        <v>311.94569999999999</v>
      </c>
      <c r="BM48" s="338">
        <v>315.97669999999999</v>
      </c>
      <c r="BN48" s="338">
        <v>345.8202</v>
      </c>
      <c r="BO48" s="338">
        <v>291.72269999999997</v>
      </c>
      <c r="BP48" s="338">
        <v>240.53749999999999</v>
      </c>
      <c r="BQ48" s="338">
        <v>185.62950000000001</v>
      </c>
      <c r="BR48" s="338">
        <v>175.0504</v>
      </c>
      <c r="BS48" s="338">
        <v>236.2799</v>
      </c>
      <c r="BT48" s="338">
        <v>301.02190000000002</v>
      </c>
      <c r="BU48" s="338">
        <v>360.5367</v>
      </c>
      <c r="BV48" s="338">
        <v>354.21890000000002</v>
      </c>
    </row>
    <row r="49" spans="1:74" ht="11.1" customHeight="1" x14ac:dyDescent="0.2">
      <c r="A49" s="557" t="s">
        <v>424</v>
      </c>
      <c r="B49" s="560" t="s">
        <v>392</v>
      </c>
      <c r="C49" s="275">
        <v>3.8320396774000001</v>
      </c>
      <c r="D49" s="275">
        <v>3.8254935714</v>
      </c>
      <c r="E49" s="275">
        <v>4.1359032257999999</v>
      </c>
      <c r="F49" s="275">
        <v>3.9207070000000002</v>
      </c>
      <c r="G49" s="275">
        <v>3.2924629032000001</v>
      </c>
      <c r="H49" s="275">
        <v>4.2798663333000002</v>
      </c>
      <c r="I49" s="275">
        <v>4.6627206452000003</v>
      </c>
      <c r="J49" s="275">
        <v>4.9770609676999999</v>
      </c>
      <c r="K49" s="275">
        <v>4.5033263333000004</v>
      </c>
      <c r="L49" s="275">
        <v>4.2297325806000003</v>
      </c>
      <c r="M49" s="275">
        <v>4.5082430000000002</v>
      </c>
      <c r="N49" s="275">
        <v>4.0553264516</v>
      </c>
      <c r="O49" s="275">
        <v>4.0422512903000003</v>
      </c>
      <c r="P49" s="275">
        <v>3.3216485713999999</v>
      </c>
      <c r="Q49" s="275">
        <v>3.9552641935000001</v>
      </c>
      <c r="R49" s="275">
        <v>4.8833409999999997</v>
      </c>
      <c r="S49" s="275">
        <v>4.431476129</v>
      </c>
      <c r="T49" s="275">
        <v>4.5655609999999998</v>
      </c>
      <c r="U49" s="275">
        <v>4.9382700000000002</v>
      </c>
      <c r="V49" s="275">
        <v>4.8400974194000002</v>
      </c>
      <c r="W49" s="275">
        <v>4.626773</v>
      </c>
      <c r="X49" s="275">
        <v>3.899263871</v>
      </c>
      <c r="Y49" s="275">
        <v>4.5666793332999998</v>
      </c>
      <c r="Z49" s="275">
        <v>4.1168158065</v>
      </c>
      <c r="AA49" s="275">
        <v>3.7335506451999998</v>
      </c>
      <c r="AB49" s="275">
        <v>3.7806110714000001</v>
      </c>
      <c r="AC49" s="275">
        <v>3.8586916129</v>
      </c>
      <c r="AD49" s="275">
        <v>4.856922</v>
      </c>
      <c r="AE49" s="275">
        <v>4.5260596774000001</v>
      </c>
      <c r="AF49" s="275">
        <v>4.9006443332999998</v>
      </c>
      <c r="AG49" s="275">
        <v>4.9312916129</v>
      </c>
      <c r="AH49" s="275">
        <v>5.1400858065000001</v>
      </c>
      <c r="AI49" s="275">
        <v>4.9172393333000004</v>
      </c>
      <c r="AJ49" s="275">
        <v>4.6211406451999997</v>
      </c>
      <c r="AK49" s="275">
        <v>4.6141913333</v>
      </c>
      <c r="AL49" s="275">
        <v>3.5992229031999998</v>
      </c>
      <c r="AM49" s="275">
        <v>3.9882948386999999</v>
      </c>
      <c r="AN49" s="275">
        <v>3.9135510345000002</v>
      </c>
      <c r="AO49" s="275">
        <v>3.8419861289999999</v>
      </c>
      <c r="AP49" s="275">
        <v>4.1594356667000003</v>
      </c>
      <c r="AQ49" s="275">
        <v>4.4725183871</v>
      </c>
      <c r="AR49" s="275">
        <v>4.1506293333000004</v>
      </c>
      <c r="AS49" s="275">
        <v>4.3947258065000003</v>
      </c>
      <c r="AT49" s="275">
        <v>4.2562009676999999</v>
      </c>
      <c r="AU49" s="275">
        <v>4.1868636666999999</v>
      </c>
      <c r="AV49" s="275">
        <v>3.5074874193999999</v>
      </c>
      <c r="AW49" s="275">
        <v>3.5569480000000002</v>
      </c>
      <c r="AX49" s="275">
        <v>3.353796129</v>
      </c>
      <c r="AY49" s="275">
        <v>3.6886441935000001</v>
      </c>
      <c r="AZ49" s="275">
        <v>3.6248157142999999</v>
      </c>
      <c r="BA49" s="275">
        <v>4.0111458065000001</v>
      </c>
      <c r="BB49" s="275">
        <v>4.3937084999999998</v>
      </c>
      <c r="BC49" s="275">
        <v>3.2235065161000001</v>
      </c>
      <c r="BD49" s="275">
        <v>4.1539270000000004</v>
      </c>
      <c r="BE49" s="275">
        <v>4.5622809999999996</v>
      </c>
      <c r="BF49" s="338">
        <v>4.5472210000000004</v>
      </c>
      <c r="BG49" s="338">
        <v>4.3520050000000001</v>
      </c>
      <c r="BH49" s="338">
        <v>3.6730360000000002</v>
      </c>
      <c r="BI49" s="338">
        <v>3.7968670000000002</v>
      </c>
      <c r="BJ49" s="338">
        <v>3.5148999999999999</v>
      </c>
      <c r="BK49" s="338">
        <v>3.7461169999999999</v>
      </c>
      <c r="BL49" s="338">
        <v>3.6266099999999999</v>
      </c>
      <c r="BM49" s="338">
        <v>3.9512429999999998</v>
      </c>
      <c r="BN49" s="338">
        <v>4.2634980000000002</v>
      </c>
      <c r="BO49" s="338">
        <v>3.785501</v>
      </c>
      <c r="BP49" s="338">
        <v>4.4231280000000002</v>
      </c>
      <c r="BQ49" s="338">
        <v>4.6719419999999996</v>
      </c>
      <c r="BR49" s="338">
        <v>4.6310659999999997</v>
      </c>
      <c r="BS49" s="338">
        <v>4.3842280000000002</v>
      </c>
      <c r="BT49" s="338">
        <v>3.6933929999999999</v>
      </c>
      <c r="BU49" s="338">
        <v>3.809679</v>
      </c>
      <c r="BV49" s="338">
        <v>3.5385659999999999</v>
      </c>
    </row>
    <row r="50" spans="1:74" ht="11.1" customHeight="1" x14ac:dyDescent="0.2">
      <c r="A50" s="557" t="s">
        <v>425</v>
      </c>
      <c r="B50" s="558" t="s">
        <v>394</v>
      </c>
      <c r="C50" s="275">
        <v>2760.5206484</v>
      </c>
      <c r="D50" s="275">
        <v>2729.2509003999999</v>
      </c>
      <c r="E50" s="275">
        <v>2547.6611542000001</v>
      </c>
      <c r="F50" s="275">
        <v>2336.8558429999998</v>
      </c>
      <c r="G50" s="275">
        <v>2361.1748619</v>
      </c>
      <c r="H50" s="275">
        <v>2608.7388876999999</v>
      </c>
      <c r="I50" s="275">
        <v>2854.667989</v>
      </c>
      <c r="J50" s="275">
        <v>2797.1915677000002</v>
      </c>
      <c r="K50" s="275">
        <v>2530.8024217000002</v>
      </c>
      <c r="L50" s="275">
        <v>2415.2921984</v>
      </c>
      <c r="M50" s="275">
        <v>2565.6862593000001</v>
      </c>
      <c r="N50" s="275">
        <v>2801.9993451999999</v>
      </c>
      <c r="O50" s="275">
        <v>3016.0546942000001</v>
      </c>
      <c r="P50" s="275">
        <v>2857.9217093000002</v>
      </c>
      <c r="Q50" s="275">
        <v>2638.7549042000001</v>
      </c>
      <c r="R50" s="275">
        <v>2306.9245649999998</v>
      </c>
      <c r="S50" s="275">
        <v>2355.8750538999998</v>
      </c>
      <c r="T50" s="275">
        <v>2704.2486287000002</v>
      </c>
      <c r="U50" s="275">
        <v>2759.8936641999999</v>
      </c>
      <c r="V50" s="275">
        <v>2825.6587674000002</v>
      </c>
      <c r="W50" s="275">
        <v>2485.2727547</v>
      </c>
      <c r="X50" s="275">
        <v>2319.3918548000001</v>
      </c>
      <c r="Y50" s="275">
        <v>2599.369608</v>
      </c>
      <c r="Z50" s="275">
        <v>2642.5856660999998</v>
      </c>
      <c r="AA50" s="275">
        <v>2829.6697877000001</v>
      </c>
      <c r="AB50" s="275">
        <v>2937.9274739000002</v>
      </c>
      <c r="AC50" s="275">
        <v>2484.9444735000002</v>
      </c>
      <c r="AD50" s="275">
        <v>2235.2685970000002</v>
      </c>
      <c r="AE50" s="275">
        <v>2282.5689794</v>
      </c>
      <c r="AF50" s="275">
        <v>2617.7554137000002</v>
      </c>
      <c r="AG50" s="275">
        <v>2817.1176906000001</v>
      </c>
      <c r="AH50" s="275">
        <v>2741.1828141999999</v>
      </c>
      <c r="AI50" s="275">
        <v>2602.2032829999998</v>
      </c>
      <c r="AJ50" s="275">
        <v>2335.5236586999999</v>
      </c>
      <c r="AK50" s="275">
        <v>2303.9856607000002</v>
      </c>
      <c r="AL50" s="275">
        <v>2369.4277181000002</v>
      </c>
      <c r="AM50" s="275">
        <v>2726.1120377000002</v>
      </c>
      <c r="AN50" s="275">
        <v>2538.8822472000002</v>
      </c>
      <c r="AO50" s="275">
        <v>2214.8020154999999</v>
      </c>
      <c r="AP50" s="275">
        <v>2172.6873123</v>
      </c>
      <c r="AQ50" s="275">
        <v>2138.6295528999999</v>
      </c>
      <c r="AR50" s="275">
        <v>2698.6669422999998</v>
      </c>
      <c r="AS50" s="275">
        <v>2873.8599813000001</v>
      </c>
      <c r="AT50" s="275">
        <v>2911.1060905999998</v>
      </c>
      <c r="AU50" s="275">
        <v>2526.9571836999999</v>
      </c>
      <c r="AV50" s="275">
        <v>2209.0376716000001</v>
      </c>
      <c r="AW50" s="275">
        <v>2248.9211970000001</v>
      </c>
      <c r="AX50" s="275">
        <v>2658.9864348000001</v>
      </c>
      <c r="AY50" s="275">
        <v>2658.2895438999999</v>
      </c>
      <c r="AZ50" s="275">
        <v>2482.9437745999999</v>
      </c>
      <c r="BA50" s="275">
        <v>2415.6580865000001</v>
      </c>
      <c r="BB50" s="275">
        <v>2257.5606244999999</v>
      </c>
      <c r="BC50" s="275">
        <v>2291.6853368000002</v>
      </c>
      <c r="BD50" s="275">
        <v>2628.2</v>
      </c>
      <c r="BE50" s="275">
        <v>2869.8440000000001</v>
      </c>
      <c r="BF50" s="338">
        <v>2758.9659999999999</v>
      </c>
      <c r="BG50" s="338">
        <v>2417.0369999999998</v>
      </c>
      <c r="BH50" s="338">
        <v>2228.5909999999999</v>
      </c>
      <c r="BI50" s="338">
        <v>2358.538</v>
      </c>
      <c r="BJ50" s="338">
        <v>2609.8159999999998</v>
      </c>
      <c r="BK50" s="338">
        <v>2754.1089999999999</v>
      </c>
      <c r="BL50" s="338">
        <v>2744.299</v>
      </c>
      <c r="BM50" s="338">
        <v>2482.183</v>
      </c>
      <c r="BN50" s="338">
        <v>2324.6610000000001</v>
      </c>
      <c r="BO50" s="338">
        <v>2383.9499999999998</v>
      </c>
      <c r="BP50" s="338">
        <v>2615.0210000000002</v>
      </c>
      <c r="BQ50" s="338">
        <v>2807.2310000000002</v>
      </c>
      <c r="BR50" s="338">
        <v>2778.2689999999998</v>
      </c>
      <c r="BS50" s="338">
        <v>2419.3270000000002</v>
      </c>
      <c r="BT50" s="338">
        <v>2237.4180000000001</v>
      </c>
      <c r="BU50" s="338">
        <v>2365.8440000000001</v>
      </c>
      <c r="BV50" s="338">
        <v>2640.18</v>
      </c>
    </row>
    <row r="51" spans="1:74" ht="11.1" customHeight="1" x14ac:dyDescent="0.2">
      <c r="A51" s="551"/>
      <c r="B51" s="131" t="s">
        <v>426</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251"/>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7" t="s">
        <v>427</v>
      </c>
      <c r="B52" s="558" t="s">
        <v>91</v>
      </c>
      <c r="C52" s="275">
        <v>629.77024355000003</v>
      </c>
      <c r="D52" s="275">
        <v>600.99916213999995</v>
      </c>
      <c r="E52" s="275">
        <v>580.69658871000001</v>
      </c>
      <c r="F52" s="275">
        <v>512.36392266999997</v>
      </c>
      <c r="G52" s="275">
        <v>529.58405418999996</v>
      </c>
      <c r="H52" s="275">
        <v>591.19834833000004</v>
      </c>
      <c r="I52" s="275">
        <v>622.81100129000004</v>
      </c>
      <c r="J52" s="275">
        <v>642.02439355000001</v>
      </c>
      <c r="K52" s="275">
        <v>593.51477599999998</v>
      </c>
      <c r="L52" s="275">
        <v>588.55581418999998</v>
      </c>
      <c r="M52" s="275">
        <v>592.86166866999997</v>
      </c>
      <c r="N52" s="275">
        <v>603.78412097</v>
      </c>
      <c r="O52" s="275">
        <v>621.97561644999996</v>
      </c>
      <c r="P52" s="275">
        <v>622.272605</v>
      </c>
      <c r="Q52" s="275">
        <v>517.55240774000004</v>
      </c>
      <c r="R52" s="275">
        <v>470.20808067000002</v>
      </c>
      <c r="S52" s="275">
        <v>477.23048581</v>
      </c>
      <c r="T52" s="275">
        <v>540.51715300000001</v>
      </c>
      <c r="U52" s="275">
        <v>645.15867871</v>
      </c>
      <c r="V52" s="275">
        <v>641.70910676999995</v>
      </c>
      <c r="W52" s="275">
        <v>609.01712233000001</v>
      </c>
      <c r="X52" s="275">
        <v>547.89100289999999</v>
      </c>
      <c r="Y52" s="275">
        <v>549.14480300000002</v>
      </c>
      <c r="Z52" s="275">
        <v>575.97585160999995</v>
      </c>
      <c r="AA52" s="275">
        <v>551.15958612999998</v>
      </c>
      <c r="AB52" s="275">
        <v>483.57138321000002</v>
      </c>
      <c r="AC52" s="275">
        <v>477.17895838999999</v>
      </c>
      <c r="AD52" s="275">
        <v>440.32965132999999</v>
      </c>
      <c r="AE52" s="275">
        <v>479.06082386999998</v>
      </c>
      <c r="AF52" s="275">
        <v>566.15157066999996</v>
      </c>
      <c r="AG52" s="275">
        <v>600.63164097000003</v>
      </c>
      <c r="AH52" s="275">
        <v>602.68529322999996</v>
      </c>
      <c r="AI52" s="275">
        <v>552.57669399999997</v>
      </c>
      <c r="AJ52" s="275">
        <v>515.16997097000001</v>
      </c>
      <c r="AK52" s="275">
        <v>483.87426133000002</v>
      </c>
      <c r="AL52" s="275">
        <v>533.75585612999998</v>
      </c>
      <c r="AM52" s="275">
        <v>520.14475160999996</v>
      </c>
      <c r="AN52" s="275">
        <v>421.09548966</v>
      </c>
      <c r="AO52" s="275">
        <v>337.08367161000001</v>
      </c>
      <c r="AP52" s="275">
        <v>297.07239099999998</v>
      </c>
      <c r="AQ52" s="275">
        <v>332.73949644999999</v>
      </c>
      <c r="AR52" s="275">
        <v>481.43114466999998</v>
      </c>
      <c r="AS52" s="275">
        <v>570.31228096999996</v>
      </c>
      <c r="AT52" s="275">
        <v>568.22497710000005</v>
      </c>
      <c r="AU52" s="275">
        <v>512.70534067000006</v>
      </c>
      <c r="AV52" s="275">
        <v>500.66013773999998</v>
      </c>
      <c r="AW52" s="275">
        <v>466.56707599999999</v>
      </c>
      <c r="AX52" s="275">
        <v>554.94177870999999</v>
      </c>
      <c r="AY52" s="275">
        <v>541.18763645000001</v>
      </c>
      <c r="AZ52" s="275">
        <v>480.61245679000001</v>
      </c>
      <c r="BA52" s="275">
        <v>388.47803935000002</v>
      </c>
      <c r="BB52" s="275">
        <v>323.70287409999997</v>
      </c>
      <c r="BC52" s="275">
        <v>358.60404310000001</v>
      </c>
      <c r="BD52" s="275">
        <v>384.2106</v>
      </c>
      <c r="BE52" s="275">
        <v>523.97389999999996</v>
      </c>
      <c r="BF52" s="338">
        <v>560.91499999999996</v>
      </c>
      <c r="BG52" s="338">
        <v>528.58939999999996</v>
      </c>
      <c r="BH52" s="338">
        <v>518.66359999999997</v>
      </c>
      <c r="BI52" s="338">
        <v>495.51029999999997</v>
      </c>
      <c r="BJ52" s="338">
        <v>545.35220000000004</v>
      </c>
      <c r="BK52" s="338">
        <v>573.58680000000004</v>
      </c>
      <c r="BL52" s="338">
        <v>480.96379999999999</v>
      </c>
      <c r="BM52" s="338">
        <v>479.4622</v>
      </c>
      <c r="BN52" s="338">
        <v>465.85789999999997</v>
      </c>
      <c r="BO52" s="338">
        <v>451.77659999999997</v>
      </c>
      <c r="BP52" s="338">
        <v>392.28039999999999</v>
      </c>
      <c r="BQ52" s="338">
        <v>490.06740000000002</v>
      </c>
      <c r="BR52" s="338">
        <v>527.29359999999997</v>
      </c>
      <c r="BS52" s="338">
        <v>500.38479999999998</v>
      </c>
      <c r="BT52" s="338">
        <v>528.74720000000002</v>
      </c>
      <c r="BU52" s="338">
        <v>508.5478</v>
      </c>
      <c r="BV52" s="338">
        <v>527.75890000000004</v>
      </c>
    </row>
    <row r="53" spans="1:74" ht="11.1" customHeight="1" x14ac:dyDescent="0.2">
      <c r="A53" s="557" t="s">
        <v>428</v>
      </c>
      <c r="B53" s="558" t="s">
        <v>92</v>
      </c>
      <c r="C53" s="275">
        <v>586.30709677000004</v>
      </c>
      <c r="D53" s="275">
        <v>578.47829571</v>
      </c>
      <c r="E53" s="275">
        <v>531.54435774000001</v>
      </c>
      <c r="F53" s="275">
        <v>459.03227399999997</v>
      </c>
      <c r="G53" s="275">
        <v>453.12754258000001</v>
      </c>
      <c r="H53" s="275">
        <v>631.80521599999997</v>
      </c>
      <c r="I53" s="275">
        <v>817.53269322999995</v>
      </c>
      <c r="J53" s="275">
        <v>846.47349677</v>
      </c>
      <c r="K53" s="275">
        <v>786.75581799999998</v>
      </c>
      <c r="L53" s="275">
        <v>623.15919934999999</v>
      </c>
      <c r="M53" s="275">
        <v>622.64524132999998</v>
      </c>
      <c r="N53" s="275">
        <v>747.88718355000003</v>
      </c>
      <c r="O53" s="275">
        <v>627.52529000000004</v>
      </c>
      <c r="P53" s="275">
        <v>639.00774071000001</v>
      </c>
      <c r="Q53" s="275">
        <v>460.40690774000001</v>
      </c>
      <c r="R53" s="275">
        <v>458.15413100000001</v>
      </c>
      <c r="S53" s="275">
        <v>492.80802258</v>
      </c>
      <c r="T53" s="275">
        <v>559.82942000000003</v>
      </c>
      <c r="U53" s="275">
        <v>786.10986032000005</v>
      </c>
      <c r="V53" s="275">
        <v>817.79296194000005</v>
      </c>
      <c r="W53" s="275">
        <v>830.77030966999996</v>
      </c>
      <c r="X53" s="275">
        <v>734.85562031999996</v>
      </c>
      <c r="Y53" s="275">
        <v>594.01462700000002</v>
      </c>
      <c r="Z53" s="275">
        <v>578.28160161000005</v>
      </c>
      <c r="AA53" s="275">
        <v>557.37268418999997</v>
      </c>
      <c r="AB53" s="275">
        <v>464.73166035999998</v>
      </c>
      <c r="AC53" s="275">
        <v>488.46800096999999</v>
      </c>
      <c r="AD53" s="275">
        <v>529.89529932999994</v>
      </c>
      <c r="AE53" s="275">
        <v>504.54065580999998</v>
      </c>
      <c r="AF53" s="275">
        <v>786.39395166999998</v>
      </c>
      <c r="AG53" s="275">
        <v>851.27625903000001</v>
      </c>
      <c r="AH53" s="275">
        <v>895.62777516000006</v>
      </c>
      <c r="AI53" s="275">
        <v>864.61628900000005</v>
      </c>
      <c r="AJ53" s="275">
        <v>776.12831226000003</v>
      </c>
      <c r="AK53" s="275">
        <v>660.92450267000004</v>
      </c>
      <c r="AL53" s="275">
        <v>676.67352160999997</v>
      </c>
      <c r="AM53" s="275">
        <v>633.64280097000005</v>
      </c>
      <c r="AN53" s="275">
        <v>546.37374137999996</v>
      </c>
      <c r="AO53" s="275">
        <v>450.62667257999999</v>
      </c>
      <c r="AP53" s="275">
        <v>466.40901166999998</v>
      </c>
      <c r="AQ53" s="275">
        <v>497.15250548</v>
      </c>
      <c r="AR53" s="275">
        <v>719.47777667000003</v>
      </c>
      <c r="AS53" s="275">
        <v>818.58277935000001</v>
      </c>
      <c r="AT53" s="275">
        <v>869.45788031999996</v>
      </c>
      <c r="AU53" s="275">
        <v>736.21217366999997</v>
      </c>
      <c r="AV53" s="275">
        <v>593.26287290000005</v>
      </c>
      <c r="AW53" s="275">
        <v>504.65619633</v>
      </c>
      <c r="AX53" s="275">
        <v>547.94745999999998</v>
      </c>
      <c r="AY53" s="275">
        <v>553.73780419000002</v>
      </c>
      <c r="AZ53" s="275">
        <v>420.48873571000001</v>
      </c>
      <c r="BA53" s="275">
        <v>343.73407419</v>
      </c>
      <c r="BB53" s="275">
        <v>361.63268003000002</v>
      </c>
      <c r="BC53" s="275">
        <v>411.29933118999998</v>
      </c>
      <c r="BD53" s="275">
        <v>577.79280000000006</v>
      </c>
      <c r="BE53" s="275">
        <v>775.80290000000002</v>
      </c>
      <c r="BF53" s="338">
        <v>742.25009999999997</v>
      </c>
      <c r="BG53" s="338">
        <v>677.07449999999994</v>
      </c>
      <c r="BH53" s="338">
        <v>598.86839999999995</v>
      </c>
      <c r="BI53" s="338">
        <v>536.87729999999999</v>
      </c>
      <c r="BJ53" s="338">
        <v>543.25760000000002</v>
      </c>
      <c r="BK53" s="338">
        <v>556.6644</v>
      </c>
      <c r="BL53" s="338">
        <v>512.45000000000005</v>
      </c>
      <c r="BM53" s="338">
        <v>440.2473</v>
      </c>
      <c r="BN53" s="338">
        <v>425.36070000000001</v>
      </c>
      <c r="BO53" s="338">
        <v>445.75839999999999</v>
      </c>
      <c r="BP53" s="338">
        <v>585.53890000000001</v>
      </c>
      <c r="BQ53" s="338">
        <v>709.33019999999999</v>
      </c>
      <c r="BR53" s="338">
        <v>752.86339999999996</v>
      </c>
      <c r="BS53" s="338">
        <v>698.6268</v>
      </c>
      <c r="BT53" s="338">
        <v>593.3433</v>
      </c>
      <c r="BU53" s="338">
        <v>515.98400000000004</v>
      </c>
      <c r="BV53" s="338">
        <v>532.90729999999996</v>
      </c>
    </row>
    <row r="54" spans="1:74" ht="11.1" customHeight="1" x14ac:dyDescent="0.2">
      <c r="A54" s="557" t="s">
        <v>429</v>
      </c>
      <c r="B54" s="560" t="s">
        <v>378</v>
      </c>
      <c r="C54" s="275">
        <v>25.677615805999999</v>
      </c>
      <c r="D54" s="275">
        <v>23.080823929000001</v>
      </c>
      <c r="E54" s="275">
        <v>24.212428710000001</v>
      </c>
      <c r="F54" s="275">
        <v>24.118177667000001</v>
      </c>
      <c r="G54" s="275">
        <v>24.050769355</v>
      </c>
      <c r="H54" s="275">
        <v>22.526771666999998</v>
      </c>
      <c r="I54" s="275">
        <v>23.544694516</v>
      </c>
      <c r="J54" s="275">
        <v>23.778595160999998</v>
      </c>
      <c r="K54" s="275">
        <v>23.976943333000001</v>
      </c>
      <c r="L54" s="275">
        <v>25.199947419000001</v>
      </c>
      <c r="M54" s="275">
        <v>24.650144666999999</v>
      </c>
      <c r="N54" s="275">
        <v>24.306978709999999</v>
      </c>
      <c r="O54" s="275">
        <v>21.712988710000001</v>
      </c>
      <c r="P54" s="275">
        <v>24.202280714</v>
      </c>
      <c r="Q54" s="275">
        <v>21.804543871</v>
      </c>
      <c r="R54" s="275">
        <v>20.497997333000001</v>
      </c>
      <c r="S54" s="275">
        <v>21.748745805999999</v>
      </c>
      <c r="T54" s="275">
        <v>19.971556</v>
      </c>
      <c r="U54" s="275">
        <v>21.427379999999999</v>
      </c>
      <c r="V54" s="275">
        <v>23.425561290000001</v>
      </c>
      <c r="W54" s="275">
        <v>25.014499000000001</v>
      </c>
      <c r="X54" s="275">
        <v>23.924650645</v>
      </c>
      <c r="Y54" s="275">
        <v>21.618305332999999</v>
      </c>
      <c r="Z54" s="275">
        <v>21.547236774000002</v>
      </c>
      <c r="AA54" s="275">
        <v>22.927378387000001</v>
      </c>
      <c r="AB54" s="275">
        <v>22.698282856999999</v>
      </c>
      <c r="AC54" s="275">
        <v>20.900362581</v>
      </c>
      <c r="AD54" s="275">
        <v>23.333120000000001</v>
      </c>
      <c r="AE54" s="275">
        <v>22.490393870999998</v>
      </c>
      <c r="AF54" s="275">
        <v>23.778801000000001</v>
      </c>
      <c r="AG54" s="275">
        <v>24.891722581</v>
      </c>
      <c r="AH54" s="275">
        <v>25.711113225999998</v>
      </c>
      <c r="AI54" s="275">
        <v>24.969325999999999</v>
      </c>
      <c r="AJ54" s="275">
        <v>24.924132903</v>
      </c>
      <c r="AK54" s="275">
        <v>23.052798667000001</v>
      </c>
      <c r="AL54" s="275">
        <v>22.278506451999998</v>
      </c>
      <c r="AM54" s="275">
        <v>22.224461290000001</v>
      </c>
      <c r="AN54" s="275">
        <v>21.336425516999999</v>
      </c>
      <c r="AO54" s="275">
        <v>19.972156773999998</v>
      </c>
      <c r="AP54" s="275">
        <v>19.502062333000001</v>
      </c>
      <c r="AQ54" s="275">
        <v>21.218026128999998</v>
      </c>
      <c r="AR54" s="275">
        <v>20.712796666999999</v>
      </c>
      <c r="AS54" s="275">
        <v>22.348988065</v>
      </c>
      <c r="AT54" s="275">
        <v>22.922483871000001</v>
      </c>
      <c r="AU54" s="275">
        <v>22.422609333</v>
      </c>
      <c r="AV54" s="275">
        <v>22.370246774000002</v>
      </c>
      <c r="AW54" s="275">
        <v>21.977513333000001</v>
      </c>
      <c r="AX54" s="275">
        <v>24.043028710000002</v>
      </c>
      <c r="AY54" s="275">
        <v>24.574312902999999</v>
      </c>
      <c r="AZ54" s="275">
        <v>21.859852499999999</v>
      </c>
      <c r="BA54" s="275">
        <v>22.446775484</v>
      </c>
      <c r="BB54" s="275">
        <v>21.4705859</v>
      </c>
      <c r="BC54" s="275">
        <v>21.024593742</v>
      </c>
      <c r="BD54" s="275">
        <v>22.766829999999999</v>
      </c>
      <c r="BE54" s="275">
        <v>22.989329999999999</v>
      </c>
      <c r="BF54" s="338">
        <v>23.013310000000001</v>
      </c>
      <c r="BG54" s="338">
        <v>23.203150000000001</v>
      </c>
      <c r="BH54" s="338">
        <v>23.568159999999999</v>
      </c>
      <c r="BI54" s="338">
        <v>22.95139</v>
      </c>
      <c r="BJ54" s="338">
        <v>24.17943</v>
      </c>
      <c r="BK54" s="338">
        <v>25.761430000000001</v>
      </c>
      <c r="BL54" s="338">
        <v>23.996179999999999</v>
      </c>
      <c r="BM54" s="338">
        <v>22.890219999999999</v>
      </c>
      <c r="BN54" s="338">
        <v>23.243220000000001</v>
      </c>
      <c r="BO54" s="338">
        <v>23.96611</v>
      </c>
      <c r="BP54" s="338">
        <v>24.09198</v>
      </c>
      <c r="BQ54" s="338">
        <v>24.416640000000001</v>
      </c>
      <c r="BR54" s="338">
        <v>24.72897</v>
      </c>
      <c r="BS54" s="338">
        <v>24.673490000000001</v>
      </c>
      <c r="BT54" s="338">
        <v>25.12398</v>
      </c>
      <c r="BU54" s="338">
        <v>24.10155</v>
      </c>
      <c r="BV54" s="338">
        <v>24.284970000000001</v>
      </c>
    </row>
    <row r="55" spans="1:74" ht="11.1" customHeight="1" x14ac:dyDescent="0.2">
      <c r="A55" s="557" t="s">
        <v>430</v>
      </c>
      <c r="B55" s="560" t="s">
        <v>93</v>
      </c>
      <c r="C55" s="275">
        <v>5.6644212903</v>
      </c>
      <c r="D55" s="275">
        <v>5.9910496429000002</v>
      </c>
      <c r="E55" s="275">
        <v>6.7316467741999997</v>
      </c>
      <c r="F55" s="275">
        <v>6.2133843332999996</v>
      </c>
      <c r="G55" s="275">
        <v>5.4810287097000003</v>
      </c>
      <c r="H55" s="275">
        <v>5.7716146666999997</v>
      </c>
      <c r="I55" s="275">
        <v>5.9197412903000002</v>
      </c>
      <c r="J55" s="275">
        <v>5.8528448387000003</v>
      </c>
      <c r="K55" s="275">
        <v>6.1457383332999997</v>
      </c>
      <c r="L55" s="275">
        <v>5.2388212902999998</v>
      </c>
      <c r="M55" s="275">
        <v>6.0705803332999997</v>
      </c>
      <c r="N55" s="275">
        <v>5.5094461289999996</v>
      </c>
      <c r="O55" s="275">
        <v>5.6259354839000002</v>
      </c>
      <c r="P55" s="275">
        <v>5.9023596428999996</v>
      </c>
      <c r="Q55" s="275">
        <v>4.2297345160999997</v>
      </c>
      <c r="R55" s="275">
        <v>5.0793100000000004</v>
      </c>
      <c r="S55" s="275">
        <v>5.0137370967999999</v>
      </c>
      <c r="T55" s="275">
        <v>5.3734196667000003</v>
      </c>
      <c r="U55" s="275">
        <v>5.7250574193999997</v>
      </c>
      <c r="V55" s="275">
        <v>5.8487954839</v>
      </c>
      <c r="W55" s="275">
        <v>6.2794470000000002</v>
      </c>
      <c r="X55" s="275">
        <v>5.9230332258000002</v>
      </c>
      <c r="Y55" s="275">
        <v>6.9386970000000003</v>
      </c>
      <c r="Z55" s="275">
        <v>6.2989641934999998</v>
      </c>
      <c r="AA55" s="275">
        <v>8.2032000000000007</v>
      </c>
      <c r="AB55" s="275">
        <v>6.2630753571</v>
      </c>
      <c r="AC55" s="275">
        <v>5.7598203226000004</v>
      </c>
      <c r="AD55" s="275">
        <v>5.7331859999999999</v>
      </c>
      <c r="AE55" s="275">
        <v>6.1969719354999997</v>
      </c>
      <c r="AF55" s="275">
        <v>7.0769646667000004</v>
      </c>
      <c r="AG55" s="275">
        <v>7.4915838709999996</v>
      </c>
      <c r="AH55" s="275">
        <v>7.0887048387</v>
      </c>
      <c r="AI55" s="275">
        <v>6.8367366667000002</v>
      </c>
      <c r="AJ55" s="275">
        <v>5.6660648386999997</v>
      </c>
      <c r="AK55" s="275">
        <v>6.2910133332999996</v>
      </c>
      <c r="AL55" s="275">
        <v>7.2246825805999997</v>
      </c>
      <c r="AM55" s="275">
        <v>7.6254099999999996</v>
      </c>
      <c r="AN55" s="275">
        <v>6.9605524138000003</v>
      </c>
      <c r="AO55" s="275">
        <v>6.2834016128999997</v>
      </c>
      <c r="AP55" s="275">
        <v>6.8614389999999998</v>
      </c>
      <c r="AQ55" s="275">
        <v>6.5024361290000003</v>
      </c>
      <c r="AR55" s="275">
        <v>6.109286</v>
      </c>
      <c r="AS55" s="275">
        <v>5.3791612902999999</v>
      </c>
      <c r="AT55" s="275">
        <v>5.0884654839000003</v>
      </c>
      <c r="AU55" s="275">
        <v>5.5122043332999997</v>
      </c>
      <c r="AV55" s="275">
        <v>5.9913812902999997</v>
      </c>
      <c r="AW55" s="275">
        <v>5.8809696667000004</v>
      </c>
      <c r="AX55" s="275">
        <v>5.8457745160999997</v>
      </c>
      <c r="AY55" s="275">
        <v>4.9736674193999999</v>
      </c>
      <c r="AZ55" s="275">
        <v>5.8648435713999998</v>
      </c>
      <c r="BA55" s="275">
        <v>5.8198541935000003</v>
      </c>
      <c r="BB55" s="275">
        <v>6.3101576667000003</v>
      </c>
      <c r="BC55" s="275">
        <v>6.2708568387000003</v>
      </c>
      <c r="BD55" s="275">
        <v>5.8021880000000001</v>
      </c>
      <c r="BE55" s="275">
        <v>5.2389250000000001</v>
      </c>
      <c r="BF55" s="338">
        <v>4.963241</v>
      </c>
      <c r="BG55" s="338">
        <v>5.4925560000000004</v>
      </c>
      <c r="BH55" s="338">
        <v>5.9777909999999999</v>
      </c>
      <c r="BI55" s="338">
        <v>5.9449129999999997</v>
      </c>
      <c r="BJ55" s="338">
        <v>5.7847819999999999</v>
      </c>
      <c r="BK55" s="338">
        <v>4.9722629999999999</v>
      </c>
      <c r="BL55" s="338">
        <v>5.9581359999999997</v>
      </c>
      <c r="BM55" s="338">
        <v>6.0413410000000001</v>
      </c>
      <c r="BN55" s="338">
        <v>6.5484210000000003</v>
      </c>
      <c r="BO55" s="338">
        <v>6.4250600000000002</v>
      </c>
      <c r="BP55" s="338">
        <v>5.8090869999999999</v>
      </c>
      <c r="BQ55" s="338">
        <v>5.1424390000000004</v>
      </c>
      <c r="BR55" s="338">
        <v>4.9385750000000002</v>
      </c>
      <c r="BS55" s="338">
        <v>5.5099780000000003</v>
      </c>
      <c r="BT55" s="338">
        <v>5.9453909999999999</v>
      </c>
      <c r="BU55" s="338">
        <v>5.9413220000000004</v>
      </c>
      <c r="BV55" s="338">
        <v>5.7095950000000002</v>
      </c>
    </row>
    <row r="56" spans="1:74" ht="11.1" customHeight="1" x14ac:dyDescent="0.2">
      <c r="A56" s="557" t="s">
        <v>431</v>
      </c>
      <c r="B56" s="560" t="s">
        <v>94</v>
      </c>
      <c r="C56" s="275">
        <v>173.25596773999999</v>
      </c>
      <c r="D56" s="275">
        <v>151.24592856999999</v>
      </c>
      <c r="E56" s="275">
        <v>152.04467742</v>
      </c>
      <c r="F56" s="275">
        <v>145.07149999999999</v>
      </c>
      <c r="G56" s="275">
        <v>157.34822581</v>
      </c>
      <c r="H56" s="275">
        <v>146.9564</v>
      </c>
      <c r="I56" s="275">
        <v>167.23574194</v>
      </c>
      <c r="J56" s="275">
        <v>175.47532258000001</v>
      </c>
      <c r="K56" s="275">
        <v>175.6576</v>
      </c>
      <c r="L56" s="275">
        <v>145.58106452000001</v>
      </c>
      <c r="M56" s="275">
        <v>146.19833333</v>
      </c>
      <c r="N56" s="275">
        <v>163.011</v>
      </c>
      <c r="O56" s="275">
        <v>174.65125806</v>
      </c>
      <c r="P56" s="275">
        <v>151.07885714</v>
      </c>
      <c r="Q56" s="275">
        <v>153.65848387</v>
      </c>
      <c r="R56" s="275">
        <v>149.46539999999999</v>
      </c>
      <c r="S56" s="275">
        <v>165.56735484000001</v>
      </c>
      <c r="T56" s="275">
        <v>175.82660000000001</v>
      </c>
      <c r="U56" s="275">
        <v>174.52016129</v>
      </c>
      <c r="V56" s="275">
        <v>161.83929032</v>
      </c>
      <c r="W56" s="275">
        <v>174.80273333</v>
      </c>
      <c r="X56" s="275">
        <v>130.61851612999999</v>
      </c>
      <c r="Y56" s="275">
        <v>148.17486667</v>
      </c>
      <c r="Z56" s="275">
        <v>172.23912902999999</v>
      </c>
      <c r="AA56" s="275">
        <v>173.33635484000001</v>
      </c>
      <c r="AB56" s="275">
        <v>177.27585714</v>
      </c>
      <c r="AC56" s="275">
        <v>176.91890323000001</v>
      </c>
      <c r="AD56" s="275">
        <v>147.84073333000001</v>
      </c>
      <c r="AE56" s="275">
        <v>149.88919354999999</v>
      </c>
      <c r="AF56" s="275">
        <v>150.28800000000001</v>
      </c>
      <c r="AG56" s="275">
        <v>167.97674194000001</v>
      </c>
      <c r="AH56" s="275">
        <v>175.21145161000001</v>
      </c>
      <c r="AI56" s="275">
        <v>173.25020000000001</v>
      </c>
      <c r="AJ56" s="275">
        <v>129.12425805999999</v>
      </c>
      <c r="AK56" s="275">
        <v>150.38276667</v>
      </c>
      <c r="AL56" s="275">
        <v>175.13396774</v>
      </c>
      <c r="AM56" s="275">
        <v>179.13987097</v>
      </c>
      <c r="AN56" s="275">
        <v>178.32296552</v>
      </c>
      <c r="AO56" s="275">
        <v>175.72722580999999</v>
      </c>
      <c r="AP56" s="275">
        <v>153.62263333000001</v>
      </c>
      <c r="AQ56" s="275">
        <v>131.28448387</v>
      </c>
      <c r="AR56" s="275">
        <v>172.65520000000001</v>
      </c>
      <c r="AS56" s="275">
        <v>174.8913871</v>
      </c>
      <c r="AT56" s="275">
        <v>175.71435484</v>
      </c>
      <c r="AU56" s="275">
        <v>164.63556667</v>
      </c>
      <c r="AV56" s="275">
        <v>149.73077419000001</v>
      </c>
      <c r="AW56" s="275">
        <v>170.06013333000001</v>
      </c>
      <c r="AX56" s="275">
        <v>171.9023871</v>
      </c>
      <c r="AY56" s="275">
        <v>176.31535484</v>
      </c>
      <c r="AZ56" s="275">
        <v>177.39110714</v>
      </c>
      <c r="BA56" s="275">
        <v>171.92970968</v>
      </c>
      <c r="BB56" s="275">
        <v>136.20836667</v>
      </c>
      <c r="BC56" s="275">
        <v>110.12867742</v>
      </c>
      <c r="BD56" s="275">
        <v>135.8202</v>
      </c>
      <c r="BE56" s="275">
        <v>173.9427</v>
      </c>
      <c r="BF56" s="338">
        <v>169.642</v>
      </c>
      <c r="BG56" s="338">
        <v>162.35419999999999</v>
      </c>
      <c r="BH56" s="338">
        <v>146.14279999999999</v>
      </c>
      <c r="BI56" s="338">
        <v>154.1249</v>
      </c>
      <c r="BJ56" s="338">
        <v>169.46209999999999</v>
      </c>
      <c r="BK56" s="338">
        <v>173.0284</v>
      </c>
      <c r="BL56" s="338">
        <v>165.90469999999999</v>
      </c>
      <c r="BM56" s="338">
        <v>151.45920000000001</v>
      </c>
      <c r="BN56" s="338">
        <v>143.422</v>
      </c>
      <c r="BO56" s="338">
        <v>152.84899999999999</v>
      </c>
      <c r="BP56" s="338">
        <v>166.0857</v>
      </c>
      <c r="BQ56" s="338">
        <v>169.31450000000001</v>
      </c>
      <c r="BR56" s="338">
        <v>170.19820000000001</v>
      </c>
      <c r="BS56" s="338">
        <v>162.88650000000001</v>
      </c>
      <c r="BT56" s="338">
        <v>146.62190000000001</v>
      </c>
      <c r="BU56" s="338">
        <v>154.6302</v>
      </c>
      <c r="BV56" s="338">
        <v>170.01759999999999</v>
      </c>
    </row>
    <row r="57" spans="1:74" ht="11.1" customHeight="1" x14ac:dyDescent="0.2">
      <c r="A57" s="557" t="s">
        <v>432</v>
      </c>
      <c r="B57" s="560" t="s">
        <v>402</v>
      </c>
      <c r="C57" s="275">
        <v>508.58286902999998</v>
      </c>
      <c r="D57" s="275">
        <v>416.83136500000001</v>
      </c>
      <c r="E57" s="275">
        <v>379.67557355000002</v>
      </c>
      <c r="F57" s="275">
        <v>548.58739300000002</v>
      </c>
      <c r="G57" s="275">
        <v>603.85163838999995</v>
      </c>
      <c r="H57" s="275">
        <v>607.87653433000003</v>
      </c>
      <c r="I57" s="275">
        <v>554.17408677000003</v>
      </c>
      <c r="J57" s="275">
        <v>422.72143935000003</v>
      </c>
      <c r="K57" s="275">
        <v>330.85899332999998</v>
      </c>
      <c r="L57" s="275">
        <v>342.09031935000002</v>
      </c>
      <c r="M57" s="275">
        <v>354.71978367000003</v>
      </c>
      <c r="N57" s="275">
        <v>374.86467032000002</v>
      </c>
      <c r="O57" s="275">
        <v>376.99386773999998</v>
      </c>
      <c r="P57" s="275">
        <v>345.49309070999999</v>
      </c>
      <c r="Q57" s="275">
        <v>528.08202968000001</v>
      </c>
      <c r="R57" s="275">
        <v>554.43344433000004</v>
      </c>
      <c r="S57" s="275">
        <v>592.66504161</v>
      </c>
      <c r="T57" s="275">
        <v>609.84768267000004</v>
      </c>
      <c r="U57" s="275">
        <v>560.29372161000003</v>
      </c>
      <c r="V57" s="275">
        <v>401.46920548000003</v>
      </c>
      <c r="W57" s="275">
        <v>313.87860499999999</v>
      </c>
      <c r="X57" s="275">
        <v>303.79875548000001</v>
      </c>
      <c r="Y57" s="275">
        <v>371.90518732999999</v>
      </c>
      <c r="Z57" s="275">
        <v>454.58635644999998</v>
      </c>
      <c r="AA57" s="275">
        <v>504.09437742</v>
      </c>
      <c r="AB57" s="275">
        <v>558.76364035999995</v>
      </c>
      <c r="AC57" s="275">
        <v>504.48645290000002</v>
      </c>
      <c r="AD57" s="275">
        <v>435.28440767000001</v>
      </c>
      <c r="AE57" s="275">
        <v>423.91971774000001</v>
      </c>
      <c r="AF57" s="275">
        <v>419.92381999999998</v>
      </c>
      <c r="AG57" s="275">
        <v>390.77593483999999</v>
      </c>
      <c r="AH57" s="275">
        <v>373.65892452000003</v>
      </c>
      <c r="AI57" s="275">
        <v>327.49781066999998</v>
      </c>
      <c r="AJ57" s="275">
        <v>296.01329967999999</v>
      </c>
      <c r="AK57" s="275">
        <v>347.10452633</v>
      </c>
      <c r="AL57" s="275">
        <v>389.81772065000001</v>
      </c>
      <c r="AM57" s="275">
        <v>412.19562225999999</v>
      </c>
      <c r="AN57" s="275">
        <v>458.51078966</v>
      </c>
      <c r="AO57" s="275">
        <v>567.43944710000005</v>
      </c>
      <c r="AP57" s="275">
        <v>597.33640866999997</v>
      </c>
      <c r="AQ57" s="275">
        <v>580.44551225999999</v>
      </c>
      <c r="AR57" s="275">
        <v>546.24373032999995</v>
      </c>
      <c r="AS57" s="275">
        <v>467.1087129</v>
      </c>
      <c r="AT57" s="275">
        <v>395.00945258000002</v>
      </c>
      <c r="AU57" s="275">
        <v>348.40596866999999</v>
      </c>
      <c r="AV57" s="275">
        <v>362.95338322999999</v>
      </c>
      <c r="AW57" s="275">
        <v>439.02175433000002</v>
      </c>
      <c r="AX57" s="275">
        <v>500.71322484000001</v>
      </c>
      <c r="AY57" s="275">
        <v>585.90617257999997</v>
      </c>
      <c r="AZ57" s="275">
        <v>573.94775535999997</v>
      </c>
      <c r="BA57" s="275">
        <v>658.92557386999999</v>
      </c>
      <c r="BB57" s="275">
        <v>654.13957102999996</v>
      </c>
      <c r="BC57" s="275">
        <v>695.98805364999998</v>
      </c>
      <c r="BD57" s="275">
        <v>738.64840000000004</v>
      </c>
      <c r="BE57" s="275">
        <v>595.923</v>
      </c>
      <c r="BF57" s="338">
        <v>460.20119999999997</v>
      </c>
      <c r="BG57" s="338">
        <v>401.66449999999998</v>
      </c>
      <c r="BH57" s="338">
        <v>342.28399999999999</v>
      </c>
      <c r="BI57" s="338">
        <v>409.55059999999997</v>
      </c>
      <c r="BJ57" s="338">
        <v>509.29419999999999</v>
      </c>
      <c r="BK57" s="338">
        <v>556.17110000000002</v>
      </c>
      <c r="BL57" s="338">
        <v>498.75200000000001</v>
      </c>
      <c r="BM57" s="338">
        <v>468.30939999999998</v>
      </c>
      <c r="BN57" s="338">
        <v>453.63549999999998</v>
      </c>
      <c r="BO57" s="338">
        <v>513.58199999999999</v>
      </c>
      <c r="BP57" s="338">
        <v>659.02660000000003</v>
      </c>
      <c r="BQ57" s="338">
        <v>633.88189999999997</v>
      </c>
      <c r="BR57" s="338">
        <v>488.9024</v>
      </c>
      <c r="BS57" s="338">
        <v>414.48009999999999</v>
      </c>
      <c r="BT57" s="338">
        <v>327.75990000000002</v>
      </c>
      <c r="BU57" s="338">
        <v>411.7226</v>
      </c>
      <c r="BV57" s="338">
        <v>525.68539999999996</v>
      </c>
    </row>
    <row r="58" spans="1:74" ht="11.1" customHeight="1" x14ac:dyDescent="0.2">
      <c r="A58" s="557" t="s">
        <v>433</v>
      </c>
      <c r="B58" s="558" t="s">
        <v>445</v>
      </c>
      <c r="C58" s="275">
        <v>188.47992515999999</v>
      </c>
      <c r="D58" s="275">
        <v>226.88046428999999</v>
      </c>
      <c r="E58" s="275">
        <v>222.24393774000001</v>
      </c>
      <c r="F58" s="275">
        <v>258.71797433</v>
      </c>
      <c r="G58" s="275">
        <v>237.92399710000001</v>
      </c>
      <c r="H58" s="275">
        <v>240.64465533000001</v>
      </c>
      <c r="I58" s="275">
        <v>226.36581451999999</v>
      </c>
      <c r="J58" s="275">
        <v>211.17587097000001</v>
      </c>
      <c r="K58" s="275">
        <v>228.78155767000001</v>
      </c>
      <c r="L58" s="275">
        <v>202.38909548000001</v>
      </c>
      <c r="M58" s="275">
        <v>207.39918832999999</v>
      </c>
      <c r="N58" s="275">
        <v>220.31592581000001</v>
      </c>
      <c r="O58" s="275">
        <v>212.22850548</v>
      </c>
      <c r="P58" s="275">
        <v>232.03432429</v>
      </c>
      <c r="Q58" s="275">
        <v>257.48222097000001</v>
      </c>
      <c r="R58" s="275">
        <v>279.41045133</v>
      </c>
      <c r="S58" s="275">
        <v>274.24563839000001</v>
      </c>
      <c r="T58" s="275">
        <v>306.95839032999999</v>
      </c>
      <c r="U58" s="275">
        <v>250.43335354999999</v>
      </c>
      <c r="V58" s="275">
        <v>240.49777032</v>
      </c>
      <c r="W58" s="275">
        <v>238.94269432999999</v>
      </c>
      <c r="X58" s="275">
        <v>229.58547354999999</v>
      </c>
      <c r="Y58" s="275">
        <v>255.42549667</v>
      </c>
      <c r="Z58" s="275">
        <v>214.01794322999999</v>
      </c>
      <c r="AA58" s="275">
        <v>186.61885419000001</v>
      </c>
      <c r="AB58" s="275">
        <v>235.05498213999999</v>
      </c>
      <c r="AC58" s="275">
        <v>247.83464968000001</v>
      </c>
      <c r="AD58" s="275">
        <v>283.70211733000002</v>
      </c>
      <c r="AE58" s="275">
        <v>281.89776774000001</v>
      </c>
      <c r="AF58" s="275">
        <v>278.62356132999997</v>
      </c>
      <c r="AG58" s="275">
        <v>284.59793999999999</v>
      </c>
      <c r="AH58" s="275">
        <v>286.97113612999999</v>
      </c>
      <c r="AI58" s="275">
        <v>243.73625766999999</v>
      </c>
      <c r="AJ58" s="275">
        <v>229.04031000000001</v>
      </c>
      <c r="AK58" s="275">
        <v>248.55795033000001</v>
      </c>
      <c r="AL58" s="275">
        <v>265.86935935000002</v>
      </c>
      <c r="AM58" s="275">
        <v>230.58752806000001</v>
      </c>
      <c r="AN58" s="275">
        <v>280.92271862000001</v>
      </c>
      <c r="AO58" s="275">
        <v>309.08155065</v>
      </c>
      <c r="AP58" s="275">
        <v>311.376169</v>
      </c>
      <c r="AQ58" s="275">
        <v>330.38604032000001</v>
      </c>
      <c r="AR58" s="275">
        <v>323.54012699999998</v>
      </c>
      <c r="AS58" s="275">
        <v>336.72312161000002</v>
      </c>
      <c r="AT58" s="275">
        <v>306.66160452000003</v>
      </c>
      <c r="AU58" s="275">
        <v>305.98829367000002</v>
      </c>
      <c r="AV58" s="275">
        <v>286.15718742000001</v>
      </c>
      <c r="AW58" s="275">
        <v>272.94602233000001</v>
      </c>
      <c r="AX58" s="275">
        <v>280.32394773999999</v>
      </c>
      <c r="AY58" s="275">
        <v>257.06049031999999</v>
      </c>
      <c r="AZ58" s="275">
        <v>293.52062536</v>
      </c>
      <c r="BA58" s="275">
        <v>345.52449000000001</v>
      </c>
      <c r="BB58" s="275">
        <v>370.49923217000003</v>
      </c>
      <c r="BC58" s="275">
        <v>355.57166138999997</v>
      </c>
      <c r="BD58" s="275">
        <v>386.19400000000002</v>
      </c>
      <c r="BE58" s="275">
        <v>344.59089999999998</v>
      </c>
      <c r="BF58" s="338">
        <v>336.46539999999999</v>
      </c>
      <c r="BG58" s="338">
        <v>308.37279999999998</v>
      </c>
      <c r="BH58" s="338">
        <v>284.59989999999999</v>
      </c>
      <c r="BI58" s="338">
        <v>276.21980000000002</v>
      </c>
      <c r="BJ58" s="338">
        <v>262.87520000000001</v>
      </c>
      <c r="BK58" s="338">
        <v>242.40110000000001</v>
      </c>
      <c r="BL58" s="338">
        <v>295.77780000000001</v>
      </c>
      <c r="BM58" s="338">
        <v>330.30270000000002</v>
      </c>
      <c r="BN58" s="338">
        <v>373.4579</v>
      </c>
      <c r="BO58" s="338">
        <v>383.04520000000002</v>
      </c>
      <c r="BP58" s="338">
        <v>410.08640000000003</v>
      </c>
      <c r="BQ58" s="338">
        <v>367.52030000000002</v>
      </c>
      <c r="BR58" s="338">
        <v>360.91019999999997</v>
      </c>
      <c r="BS58" s="338">
        <v>327.94619999999998</v>
      </c>
      <c r="BT58" s="338">
        <v>304.03289999999998</v>
      </c>
      <c r="BU58" s="338">
        <v>290.49380000000002</v>
      </c>
      <c r="BV58" s="338">
        <v>278.81599999999997</v>
      </c>
    </row>
    <row r="59" spans="1:74" ht="11.1" customHeight="1" x14ac:dyDescent="0.2">
      <c r="A59" s="557" t="s">
        <v>434</v>
      </c>
      <c r="B59" s="560" t="s">
        <v>392</v>
      </c>
      <c r="C59" s="275">
        <v>5.3561909676999999</v>
      </c>
      <c r="D59" s="275">
        <v>6.3845542857000002</v>
      </c>
      <c r="E59" s="275">
        <v>5.6088893547999996</v>
      </c>
      <c r="F59" s="275">
        <v>4.4376703332999998</v>
      </c>
      <c r="G59" s="275">
        <v>4.3739383870999999</v>
      </c>
      <c r="H59" s="275">
        <v>5.3830233332999997</v>
      </c>
      <c r="I59" s="275">
        <v>6.4611019355000003</v>
      </c>
      <c r="J59" s="275">
        <v>6.1924154838999996</v>
      </c>
      <c r="K59" s="275">
        <v>6.5461783333000003</v>
      </c>
      <c r="L59" s="275">
        <v>6.2185167742000003</v>
      </c>
      <c r="M59" s="275">
        <v>6.0781283332999996</v>
      </c>
      <c r="N59" s="275">
        <v>5.6841938709999997</v>
      </c>
      <c r="O59" s="275">
        <v>6.2804277418999996</v>
      </c>
      <c r="P59" s="275">
        <v>5.9593471428999996</v>
      </c>
      <c r="Q59" s="275">
        <v>6.1314032257999997</v>
      </c>
      <c r="R59" s="275">
        <v>5.3562603332999998</v>
      </c>
      <c r="S59" s="275">
        <v>5.1578958065</v>
      </c>
      <c r="T59" s="275">
        <v>5.2974596667</v>
      </c>
      <c r="U59" s="275">
        <v>5.4024364515999999</v>
      </c>
      <c r="V59" s="275">
        <v>6.1245677419</v>
      </c>
      <c r="W59" s="275">
        <v>5.3628293332999997</v>
      </c>
      <c r="X59" s="275">
        <v>4.5439464516000001</v>
      </c>
      <c r="Y59" s="275">
        <v>5.2985686666999996</v>
      </c>
      <c r="Z59" s="275">
        <v>5.4794593548000003</v>
      </c>
      <c r="AA59" s="275">
        <v>4.9354458064999998</v>
      </c>
      <c r="AB59" s="275">
        <v>5.4356910714</v>
      </c>
      <c r="AC59" s="275">
        <v>4.7402393547999999</v>
      </c>
      <c r="AD59" s="275">
        <v>4.7043160000000004</v>
      </c>
      <c r="AE59" s="275">
        <v>5.0243764516000002</v>
      </c>
      <c r="AF59" s="275">
        <v>4.9234710000000002</v>
      </c>
      <c r="AG59" s="275">
        <v>5.8611677419000001</v>
      </c>
      <c r="AH59" s="275">
        <v>5.8392729032000004</v>
      </c>
      <c r="AI59" s="275">
        <v>5.8943586666999996</v>
      </c>
      <c r="AJ59" s="275">
        <v>5.6811335484000001</v>
      </c>
      <c r="AK59" s="275">
        <v>5.3055060000000003</v>
      </c>
      <c r="AL59" s="275">
        <v>5.4680009677000001</v>
      </c>
      <c r="AM59" s="275">
        <v>4.6614667742</v>
      </c>
      <c r="AN59" s="275">
        <v>4.1821441378999999</v>
      </c>
      <c r="AO59" s="275">
        <v>4.4812580645000004</v>
      </c>
      <c r="AP59" s="275">
        <v>4.5902783332999997</v>
      </c>
      <c r="AQ59" s="275">
        <v>4.7656496773999999</v>
      </c>
      <c r="AR59" s="275">
        <v>4.9877876667000001</v>
      </c>
      <c r="AS59" s="275">
        <v>5.0203251612999997</v>
      </c>
      <c r="AT59" s="275">
        <v>4.9028687096999999</v>
      </c>
      <c r="AU59" s="275">
        <v>5.110938</v>
      </c>
      <c r="AV59" s="275">
        <v>4.8476941934999997</v>
      </c>
      <c r="AW59" s="275">
        <v>4.7984793333000004</v>
      </c>
      <c r="AX59" s="275">
        <v>4.9775035483999996</v>
      </c>
      <c r="AY59" s="275">
        <v>5.3431570967999997</v>
      </c>
      <c r="AZ59" s="275">
        <v>5.7288724999999996</v>
      </c>
      <c r="BA59" s="275">
        <v>5.4500438710000001</v>
      </c>
      <c r="BB59" s="275">
        <v>5.8469398666999997</v>
      </c>
      <c r="BC59" s="275">
        <v>4.8028992581000001</v>
      </c>
      <c r="BD59" s="275">
        <v>5.4967300000000003</v>
      </c>
      <c r="BE59" s="275">
        <v>5.7774349999999997</v>
      </c>
      <c r="BF59" s="338">
        <v>5.5233480000000004</v>
      </c>
      <c r="BG59" s="338">
        <v>5.5891599999999997</v>
      </c>
      <c r="BH59" s="338">
        <v>5.3566570000000002</v>
      </c>
      <c r="BI59" s="338">
        <v>5.354209</v>
      </c>
      <c r="BJ59" s="338">
        <v>5.3678910000000002</v>
      </c>
      <c r="BK59" s="338">
        <v>5.3657880000000002</v>
      </c>
      <c r="BL59" s="338">
        <v>5.5946809999999996</v>
      </c>
      <c r="BM59" s="338">
        <v>5.2499000000000002</v>
      </c>
      <c r="BN59" s="338">
        <v>5.4147189999999998</v>
      </c>
      <c r="BO59" s="338">
        <v>4.6842969999999999</v>
      </c>
      <c r="BP59" s="338">
        <v>5.3666400000000003</v>
      </c>
      <c r="BQ59" s="338">
        <v>5.633394</v>
      </c>
      <c r="BR59" s="338">
        <v>5.4848350000000003</v>
      </c>
      <c r="BS59" s="338">
        <v>5.5694720000000002</v>
      </c>
      <c r="BT59" s="338">
        <v>5.3346780000000003</v>
      </c>
      <c r="BU59" s="338">
        <v>5.3391339999999996</v>
      </c>
      <c r="BV59" s="338">
        <v>5.3508190000000004</v>
      </c>
    </row>
    <row r="60" spans="1:74" ht="11.1" customHeight="1" x14ac:dyDescent="0.2">
      <c r="A60" s="562" t="s">
        <v>435</v>
      </c>
      <c r="B60" s="563" t="s">
        <v>394</v>
      </c>
      <c r="C60" s="255">
        <v>2123.0943302999999</v>
      </c>
      <c r="D60" s="255">
        <v>2009.8916436</v>
      </c>
      <c r="E60" s="255">
        <v>1902.7581</v>
      </c>
      <c r="F60" s="255">
        <v>1958.5422963000001</v>
      </c>
      <c r="G60" s="255">
        <v>2015.7411944999999</v>
      </c>
      <c r="H60" s="255">
        <v>2252.1625637000002</v>
      </c>
      <c r="I60" s="255">
        <v>2424.0448755000002</v>
      </c>
      <c r="J60" s="255">
        <v>2333.6943787</v>
      </c>
      <c r="K60" s="255">
        <v>2152.2376049999998</v>
      </c>
      <c r="L60" s="255">
        <v>1938.4327784</v>
      </c>
      <c r="M60" s="255">
        <v>1960.6230687</v>
      </c>
      <c r="N60" s="255">
        <v>2145.3635193999999</v>
      </c>
      <c r="O60" s="255">
        <v>2046.9938897</v>
      </c>
      <c r="P60" s="255">
        <v>2025.9506054000001</v>
      </c>
      <c r="Q60" s="255">
        <v>1949.3477316000001</v>
      </c>
      <c r="R60" s="255">
        <v>1942.6050749999999</v>
      </c>
      <c r="S60" s="255">
        <v>2034.4369219</v>
      </c>
      <c r="T60" s="255">
        <v>2223.6216813000001</v>
      </c>
      <c r="U60" s="255">
        <v>2449.0706494000001</v>
      </c>
      <c r="V60" s="255">
        <v>2298.7072594000001</v>
      </c>
      <c r="W60" s="255">
        <v>2204.0682400000001</v>
      </c>
      <c r="X60" s="255">
        <v>1981.1409987</v>
      </c>
      <c r="Y60" s="255">
        <v>1952.5205516999999</v>
      </c>
      <c r="Z60" s="255">
        <v>2028.4265422999999</v>
      </c>
      <c r="AA60" s="255">
        <v>2008.6478810000001</v>
      </c>
      <c r="AB60" s="255">
        <v>1953.7945725</v>
      </c>
      <c r="AC60" s="255">
        <v>1926.2873873999999</v>
      </c>
      <c r="AD60" s="255">
        <v>1870.822831</v>
      </c>
      <c r="AE60" s="255">
        <v>1873.0199009999999</v>
      </c>
      <c r="AF60" s="255">
        <v>2237.1601403</v>
      </c>
      <c r="AG60" s="255">
        <v>2333.5029909999998</v>
      </c>
      <c r="AH60" s="255">
        <v>2372.7936715999999</v>
      </c>
      <c r="AI60" s="255">
        <v>2199.3776726999999</v>
      </c>
      <c r="AJ60" s="255">
        <v>1981.7474823</v>
      </c>
      <c r="AK60" s="255">
        <v>1925.4933252999999</v>
      </c>
      <c r="AL60" s="255">
        <v>2076.2216155000001</v>
      </c>
      <c r="AM60" s="255">
        <v>2010.2219118999999</v>
      </c>
      <c r="AN60" s="255">
        <v>1917.7048268999999</v>
      </c>
      <c r="AO60" s="255">
        <v>1870.6953842</v>
      </c>
      <c r="AP60" s="255">
        <v>1856.7703933</v>
      </c>
      <c r="AQ60" s="255">
        <v>1904.4941503</v>
      </c>
      <c r="AR60" s="255">
        <v>2275.1578490000002</v>
      </c>
      <c r="AS60" s="255">
        <v>2400.3667565000001</v>
      </c>
      <c r="AT60" s="255">
        <v>2347.9820874000002</v>
      </c>
      <c r="AU60" s="255">
        <v>2100.9930949999998</v>
      </c>
      <c r="AV60" s="255">
        <v>1925.9736777000001</v>
      </c>
      <c r="AW60" s="255">
        <v>1885.9081447000001</v>
      </c>
      <c r="AX60" s="255">
        <v>2090.6951051999999</v>
      </c>
      <c r="AY60" s="255">
        <v>2149.0985958000001</v>
      </c>
      <c r="AZ60" s="255">
        <v>1979.4142489000001</v>
      </c>
      <c r="BA60" s="255">
        <v>1942.3085606</v>
      </c>
      <c r="BB60" s="255">
        <v>1879.8104074</v>
      </c>
      <c r="BC60" s="255">
        <v>1963.6901166</v>
      </c>
      <c r="BD60" s="255">
        <v>2256.732</v>
      </c>
      <c r="BE60" s="255">
        <v>2448.239</v>
      </c>
      <c r="BF60" s="342">
        <v>2302.9740000000002</v>
      </c>
      <c r="BG60" s="342">
        <v>2112.34</v>
      </c>
      <c r="BH60" s="342">
        <v>1925.461</v>
      </c>
      <c r="BI60" s="342">
        <v>1906.5329999999999</v>
      </c>
      <c r="BJ60" s="342">
        <v>2065.5729999999999</v>
      </c>
      <c r="BK60" s="342">
        <v>2137.951</v>
      </c>
      <c r="BL60" s="342">
        <v>1989.3969999999999</v>
      </c>
      <c r="BM60" s="342">
        <v>1903.962</v>
      </c>
      <c r="BN60" s="342">
        <v>1896.94</v>
      </c>
      <c r="BO60" s="342">
        <v>1982.087</v>
      </c>
      <c r="BP60" s="342">
        <v>2248.2860000000001</v>
      </c>
      <c r="BQ60" s="342">
        <v>2405.3069999999998</v>
      </c>
      <c r="BR60" s="342">
        <v>2335.3200000000002</v>
      </c>
      <c r="BS60" s="342">
        <v>2140.0770000000002</v>
      </c>
      <c r="BT60" s="342">
        <v>1936.9090000000001</v>
      </c>
      <c r="BU60" s="342">
        <v>1916.76</v>
      </c>
      <c r="BV60" s="342">
        <v>2070.5309999999999</v>
      </c>
    </row>
    <row r="61" spans="1:74" ht="10.5" customHeight="1" x14ac:dyDescent="0.2">
      <c r="A61" s="551"/>
      <c r="B61" s="564" t="s">
        <v>436</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7"/>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437</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7"/>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438</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7"/>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439</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7"/>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440</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8"/>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441</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8"/>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442</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09"/>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839" t="s">
        <v>1156</v>
      </c>
      <c r="C68" s="819"/>
      <c r="D68" s="819"/>
      <c r="E68" s="819"/>
      <c r="F68" s="819"/>
      <c r="G68" s="819"/>
      <c r="H68" s="819"/>
      <c r="I68" s="819"/>
      <c r="J68" s="819"/>
      <c r="K68" s="819"/>
      <c r="L68" s="819"/>
      <c r="M68" s="819"/>
      <c r="N68" s="819"/>
      <c r="O68" s="819"/>
      <c r="P68" s="819"/>
      <c r="Q68" s="819"/>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09"/>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0"/>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0"/>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1"/>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1"/>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1"/>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-2.2998847271082923E-9</v>
      </c>
      <c r="D74" s="578">
        <f t="shared" ref="D74:BO74" si="0">D11-SUM(D12:D17)</f>
        <v>3.2000343708205037E-8</v>
      </c>
      <c r="E74" s="578">
        <f t="shared" si="0"/>
        <v>1.8999799067387357E-8</v>
      </c>
      <c r="F74" s="578">
        <f t="shared" si="0"/>
        <v>-2.9999682737980038E-9</v>
      </c>
      <c r="G74" s="578">
        <f t="shared" si="0"/>
        <v>5.1999904826516286E-8</v>
      </c>
      <c r="H74" s="578">
        <f t="shared" si="0"/>
        <v>3.9999576983973384E-9</v>
      </c>
      <c r="I74" s="578">
        <f t="shared" si="0"/>
        <v>-5.1000142775592394E-8</v>
      </c>
      <c r="J74" s="578">
        <f t="shared" si="0"/>
        <v>-7.9999153967946768E-9</v>
      </c>
      <c r="K74" s="578">
        <f t="shared" si="0"/>
        <v>2.9999910111655481E-8</v>
      </c>
      <c r="L74" s="578">
        <f t="shared" si="0"/>
        <v>4.5999968278920278E-8</v>
      </c>
      <c r="M74" s="578">
        <f t="shared" si="0"/>
        <v>-3.0000137485330924E-8</v>
      </c>
      <c r="N74" s="578">
        <f t="shared" si="0"/>
        <v>9.999894245993346E-10</v>
      </c>
      <c r="O74" s="578">
        <f t="shared" si="0"/>
        <v>2.7000169211532921E-8</v>
      </c>
      <c r="P74" s="578">
        <f t="shared" si="0"/>
        <v>-3.8000052882125601E-8</v>
      </c>
      <c r="Q74" s="578">
        <f t="shared" si="0"/>
        <v>4.6000195652595721E-8</v>
      </c>
      <c r="R74" s="578">
        <f t="shared" si="0"/>
        <v>4.0000259104999714E-8</v>
      </c>
      <c r="S74" s="578">
        <f t="shared" si="0"/>
        <v>2.3999973564059474E-8</v>
      </c>
      <c r="T74" s="578">
        <f t="shared" si="0"/>
        <v>3.5999846659251489E-8</v>
      </c>
      <c r="U74" s="578">
        <f t="shared" si="0"/>
        <v>-1.0000121619668789E-8</v>
      </c>
      <c r="V74" s="578">
        <f t="shared" si="0"/>
        <v>2.7000169211532921E-8</v>
      </c>
      <c r="W74" s="578">
        <f t="shared" si="0"/>
        <v>2.9999682737980038E-8</v>
      </c>
      <c r="X74" s="578">
        <f t="shared" si="0"/>
        <v>-3.700029083120171E-8</v>
      </c>
      <c r="Y74" s="578">
        <f t="shared" si="0"/>
        <v>-4.0001850720727816E-9</v>
      </c>
      <c r="Z74" s="578">
        <f t="shared" si="0"/>
        <v>-3.0000137485330924E-8</v>
      </c>
      <c r="AA74" s="578">
        <f t="shared" si="0"/>
        <v>5.5000100473989733E-8</v>
      </c>
      <c r="AB74" s="578">
        <f t="shared" si="0"/>
        <v>1.600028554094024E-8</v>
      </c>
      <c r="AC74" s="578">
        <f t="shared" si="0"/>
        <v>-3.9000042306724936E-8</v>
      </c>
      <c r="AD74" s="578">
        <f t="shared" si="0"/>
        <v>0</v>
      </c>
      <c r="AE74" s="578">
        <f t="shared" si="0"/>
        <v>5.299989425111562E-8</v>
      </c>
      <c r="AF74" s="578">
        <f t="shared" si="0"/>
        <v>-3.2999878385453485E-8</v>
      </c>
      <c r="AG74" s="578">
        <f t="shared" si="0"/>
        <v>-3.8999814933049493E-8</v>
      </c>
      <c r="AH74" s="578">
        <f t="shared" si="0"/>
        <v>-1.9000026441062801E-8</v>
      </c>
      <c r="AI74" s="578">
        <f t="shared" si="0"/>
        <v>3.0000137485330924E-8</v>
      </c>
      <c r="AJ74" s="578">
        <f t="shared" si="0"/>
        <v>-2.8000158636132255E-8</v>
      </c>
      <c r="AK74" s="578">
        <f t="shared" si="0"/>
        <v>2.6999714464182034E-8</v>
      </c>
      <c r="AL74" s="578">
        <f t="shared" si="0"/>
        <v>1.4000306691741571E-8</v>
      </c>
      <c r="AM74" s="578">
        <f t="shared" si="0"/>
        <v>4.5000206227996387E-8</v>
      </c>
      <c r="AN74" s="578">
        <f t="shared" si="0"/>
        <v>1.0999883670592681E-8</v>
      </c>
      <c r="AO74" s="578">
        <f t="shared" si="0"/>
        <v>-2.6000179786933586E-8</v>
      </c>
      <c r="AP74" s="578">
        <f t="shared" si="0"/>
        <v>3.199988896085415E-8</v>
      </c>
      <c r="AQ74" s="578">
        <f t="shared" si="0"/>
        <v>4.200001058052294E-8</v>
      </c>
      <c r="AR74" s="578">
        <f t="shared" si="0"/>
        <v>-3.000195647473447E-9</v>
      </c>
      <c r="AS74" s="578">
        <f t="shared" si="0"/>
        <v>4.5999968278920278E-8</v>
      </c>
      <c r="AT74" s="578">
        <f t="shared" si="0"/>
        <v>8.00014277047012E-9</v>
      </c>
      <c r="AU74" s="578">
        <f t="shared" si="0"/>
        <v>-3.9999576983973384E-9</v>
      </c>
      <c r="AV74" s="578">
        <f t="shared" si="0"/>
        <v>3.5000084608327597E-8</v>
      </c>
      <c r="AW74" s="578">
        <f t="shared" si="0"/>
        <v>0</v>
      </c>
      <c r="AX74" s="578">
        <f t="shared" si="0"/>
        <v>-1.1999873095192015E-8</v>
      </c>
      <c r="AY74" s="578">
        <f t="shared" si="0"/>
        <v>8.00014277047012E-9</v>
      </c>
      <c r="AZ74" s="578">
        <f t="shared" si="0"/>
        <v>4.999947122996673E-9</v>
      </c>
      <c r="BA74" s="578">
        <f t="shared" si="0"/>
        <v>-3.9000042306724936E-8</v>
      </c>
      <c r="BB74" s="578">
        <f t="shared" si="0"/>
        <v>-4.000003173132427E-8</v>
      </c>
      <c r="BC74" s="578">
        <f t="shared" si="0"/>
        <v>-3.4999629860976711E-8</v>
      </c>
      <c r="BD74" s="578">
        <f t="shared" si="0"/>
        <v>2.7000000045518391E-4</v>
      </c>
      <c r="BE74" s="578">
        <f t="shared" si="0"/>
        <v>-1.1999999969702912E-4</v>
      </c>
      <c r="BF74" s="578">
        <f t="shared" si="0"/>
        <v>7.0000000050640665E-5</v>
      </c>
      <c r="BG74" s="578">
        <f t="shared" si="0"/>
        <v>-1.7999999977291736E-4</v>
      </c>
      <c r="BH74" s="578">
        <f t="shared" si="0"/>
        <v>5.0000000010186341E-4</v>
      </c>
      <c r="BI74" s="578">
        <f t="shared" si="0"/>
        <v>4.3999999979860149E-4</v>
      </c>
      <c r="BJ74" s="578">
        <f t="shared" si="0"/>
        <v>2.0000000404252205E-5</v>
      </c>
      <c r="BK74" s="578">
        <f t="shared" si="0"/>
        <v>-2.9999999992469384E-4</v>
      </c>
      <c r="BL74" s="578">
        <f t="shared" si="0"/>
        <v>4.0999999987434421E-4</v>
      </c>
      <c r="BM74" s="578">
        <f t="shared" si="0"/>
        <v>1.9999999949504854E-5</v>
      </c>
      <c r="BN74" s="578">
        <f t="shared" si="0"/>
        <v>-1.2000000015177648E-4</v>
      </c>
      <c r="BO74" s="578">
        <f t="shared" si="0"/>
        <v>-4.0000000012696546E-4</v>
      </c>
      <c r="BP74" s="578">
        <f t="shared" ref="BP74:BV74" si="1">BP11-SUM(BP12:BP17)</f>
        <v>3.7999999995008693E-4</v>
      </c>
      <c r="BQ74" s="578">
        <f t="shared" si="1"/>
        <v>-3.5000000002582965E-4</v>
      </c>
      <c r="BR74" s="578">
        <f t="shared" si="1"/>
        <v>4.2000000007647031E-4</v>
      </c>
      <c r="BS74" s="578">
        <f t="shared" si="1"/>
        <v>-2.2000000012667442E-4</v>
      </c>
      <c r="BT74" s="578">
        <f t="shared" si="1"/>
        <v>2.0999999969717464E-4</v>
      </c>
      <c r="BU74" s="578">
        <f t="shared" si="1"/>
        <v>-1.199999999244028E-4</v>
      </c>
      <c r="BV74" s="578">
        <f t="shared" si="1"/>
        <v>1.5000000007603376E-4</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1"/>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1"/>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1"/>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1"/>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1"/>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1"/>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1"/>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1"/>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1"/>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1"/>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2"/>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2"/>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1"/>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3"/>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4"/>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pane="topRight" activeCell="C1" sqref="C1"/>
      <selection pane="bottomLeft" activeCell="A5" sqref="A5"/>
      <selection pane="bottomRight" activeCell="AW18" sqref="AW18"/>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5" customWidth="1"/>
    <col min="59" max="74" width="6.5703125" style="549" customWidth="1"/>
    <col min="75" max="249" width="11" style="549"/>
    <col min="250" max="250" width="1.5703125" style="549" customWidth="1"/>
    <col min="251" max="16384" width="11" style="549"/>
  </cols>
  <sheetData>
    <row r="1" spans="1:74" ht="12.75" customHeight="1" x14ac:dyDescent="0.2">
      <c r="A1" s="825" t="s">
        <v>997</v>
      </c>
      <c r="B1" s="547" t="s">
        <v>486</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826"/>
      <c r="B2" s="542" t="str">
        <f>"U.S. Energy Information Administration  |  Short-Term Energy Outlook  - "&amp;Dates!D1</f>
        <v>U.S. Energy Information Administration  |  Short-Term Energy Outlook  - August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6"/>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834">
        <f>Dates!D3</f>
        <v>2013</v>
      </c>
      <c r="D3" s="835"/>
      <c r="E3" s="835"/>
      <c r="F3" s="835"/>
      <c r="G3" s="835"/>
      <c r="H3" s="835"/>
      <c r="I3" s="835"/>
      <c r="J3" s="835"/>
      <c r="K3" s="835"/>
      <c r="L3" s="835"/>
      <c r="M3" s="835"/>
      <c r="N3" s="878"/>
      <c r="O3" s="834">
        <f>C3+1</f>
        <v>2014</v>
      </c>
      <c r="P3" s="835"/>
      <c r="Q3" s="835"/>
      <c r="R3" s="835"/>
      <c r="S3" s="835"/>
      <c r="T3" s="835"/>
      <c r="U3" s="835"/>
      <c r="V3" s="835"/>
      <c r="W3" s="835"/>
      <c r="X3" s="835"/>
      <c r="Y3" s="835"/>
      <c r="Z3" s="878"/>
      <c r="AA3" s="834">
        <f>O3+1</f>
        <v>2015</v>
      </c>
      <c r="AB3" s="835"/>
      <c r="AC3" s="835"/>
      <c r="AD3" s="835"/>
      <c r="AE3" s="835"/>
      <c r="AF3" s="835"/>
      <c r="AG3" s="835"/>
      <c r="AH3" s="835"/>
      <c r="AI3" s="835"/>
      <c r="AJ3" s="835"/>
      <c r="AK3" s="835"/>
      <c r="AL3" s="878"/>
      <c r="AM3" s="834">
        <f>AA3+1</f>
        <v>2016</v>
      </c>
      <c r="AN3" s="835"/>
      <c r="AO3" s="835"/>
      <c r="AP3" s="835"/>
      <c r="AQ3" s="835"/>
      <c r="AR3" s="835"/>
      <c r="AS3" s="835"/>
      <c r="AT3" s="835"/>
      <c r="AU3" s="835"/>
      <c r="AV3" s="835"/>
      <c r="AW3" s="835"/>
      <c r="AX3" s="878"/>
      <c r="AY3" s="834">
        <f>AM3+1</f>
        <v>2017</v>
      </c>
      <c r="AZ3" s="835"/>
      <c r="BA3" s="835"/>
      <c r="BB3" s="835"/>
      <c r="BC3" s="835"/>
      <c r="BD3" s="835"/>
      <c r="BE3" s="835"/>
      <c r="BF3" s="835"/>
      <c r="BG3" s="835"/>
      <c r="BH3" s="835"/>
      <c r="BI3" s="835"/>
      <c r="BJ3" s="878"/>
      <c r="BK3" s="834">
        <f>AY3+1</f>
        <v>2018</v>
      </c>
      <c r="BL3" s="835"/>
      <c r="BM3" s="835"/>
      <c r="BN3" s="835"/>
      <c r="BO3" s="835"/>
      <c r="BP3" s="835"/>
      <c r="BQ3" s="835"/>
      <c r="BR3" s="835"/>
      <c r="BS3" s="835"/>
      <c r="BT3" s="835"/>
      <c r="BU3" s="835"/>
      <c r="BV3" s="878"/>
    </row>
    <row r="4" spans="1:74" ht="12.75" customHeight="1" x14ac:dyDescent="0.2">
      <c r="A4" s="582"/>
      <c r="B4" s="553"/>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582"/>
      <c r="B5" s="129" t="s">
        <v>448</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6"/>
      <c r="BG5" s="554"/>
      <c r="BH5" s="554"/>
      <c r="BI5" s="554"/>
      <c r="BJ5" s="554"/>
      <c r="BK5" s="554"/>
      <c r="BL5" s="554"/>
      <c r="BM5" s="554"/>
      <c r="BN5" s="554"/>
      <c r="BO5" s="554"/>
      <c r="BP5" s="554"/>
      <c r="BQ5" s="554"/>
      <c r="BR5" s="554"/>
      <c r="BS5" s="554"/>
      <c r="BT5" s="554"/>
      <c r="BU5" s="554"/>
      <c r="BV5" s="554"/>
    </row>
    <row r="6" spans="1:74" ht="11.1" customHeight="1" x14ac:dyDescent="0.2">
      <c r="A6" s="582"/>
      <c r="B6" s="129" t="s">
        <v>449</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7"/>
      <c r="BG6" s="583"/>
      <c r="BH6" s="583"/>
      <c r="BI6" s="583"/>
      <c r="BJ6" s="583"/>
      <c r="BK6" s="583"/>
      <c r="BL6" s="583"/>
      <c r="BM6" s="583"/>
      <c r="BN6" s="583"/>
      <c r="BO6" s="583"/>
      <c r="BP6" s="583"/>
      <c r="BQ6" s="583"/>
      <c r="BR6" s="583"/>
      <c r="BS6" s="583"/>
      <c r="BT6" s="583"/>
      <c r="BU6" s="583"/>
      <c r="BV6" s="583"/>
    </row>
    <row r="7" spans="1:74" ht="11.1" customHeight="1" x14ac:dyDescent="0.2">
      <c r="A7" s="557" t="s">
        <v>450</v>
      </c>
      <c r="B7" s="558" t="s">
        <v>451</v>
      </c>
      <c r="C7" s="275">
        <v>2420.9345474000002</v>
      </c>
      <c r="D7" s="275">
        <v>2397.4732810999999</v>
      </c>
      <c r="E7" s="275">
        <v>2273.1826181000001</v>
      </c>
      <c r="F7" s="275">
        <v>2026.8907939999999</v>
      </c>
      <c r="G7" s="275">
        <v>2086.7179031999999</v>
      </c>
      <c r="H7" s="275">
        <v>2501.7890467000002</v>
      </c>
      <c r="I7" s="275">
        <v>2684.2899161</v>
      </c>
      <c r="J7" s="275">
        <v>2644.1831741999999</v>
      </c>
      <c r="K7" s="275">
        <v>2424.1055003000001</v>
      </c>
      <c r="L7" s="275">
        <v>2140.2663071000002</v>
      </c>
      <c r="M7" s="275">
        <v>2198.6433873000001</v>
      </c>
      <c r="N7" s="275">
        <v>2494.1697445</v>
      </c>
      <c r="O7" s="275">
        <v>2698.2881326000002</v>
      </c>
      <c r="P7" s="275">
        <v>2720.0104471</v>
      </c>
      <c r="Q7" s="275">
        <v>2326.5835197000001</v>
      </c>
      <c r="R7" s="275">
        <v>1935.4861203</v>
      </c>
      <c r="S7" s="275">
        <v>2065.5763735</v>
      </c>
      <c r="T7" s="275">
        <v>2477.6041660000001</v>
      </c>
      <c r="U7" s="275">
        <v>2628.8754852000002</v>
      </c>
      <c r="V7" s="275">
        <v>2615.2964164999999</v>
      </c>
      <c r="W7" s="275">
        <v>2304.2450263000001</v>
      </c>
      <c r="X7" s="275">
        <v>1971.8994226</v>
      </c>
      <c r="Y7" s="275">
        <v>2155.0435643000001</v>
      </c>
      <c r="Z7" s="275">
        <v>2187.0746076999999</v>
      </c>
      <c r="AA7" s="275">
        <v>2302.7021673999998</v>
      </c>
      <c r="AB7" s="275">
        <v>2397.7039092999999</v>
      </c>
      <c r="AC7" s="275">
        <v>1882.8129177000001</v>
      </c>
      <c r="AD7" s="275">
        <v>1618.1147352999999</v>
      </c>
      <c r="AE7" s="275">
        <v>1843.6400716000001</v>
      </c>
      <c r="AF7" s="275">
        <v>2299.389921</v>
      </c>
      <c r="AG7" s="275">
        <v>2469.9838141999999</v>
      </c>
      <c r="AH7" s="275">
        <v>2380.9780461</v>
      </c>
      <c r="AI7" s="275">
        <v>2160.7575732999999</v>
      </c>
      <c r="AJ7" s="275">
        <v>1730.9423577</v>
      </c>
      <c r="AK7" s="275">
        <v>1631.4290607</v>
      </c>
      <c r="AL7" s="275">
        <v>1620.1369632000001</v>
      </c>
      <c r="AM7" s="275">
        <v>2001.5556776999999</v>
      </c>
      <c r="AN7" s="275">
        <v>1743.6873399999999</v>
      </c>
      <c r="AO7" s="275">
        <v>1285.6991499999999</v>
      </c>
      <c r="AP7" s="275">
        <v>1299.6367399999999</v>
      </c>
      <c r="AQ7" s="275">
        <v>1452.7780458</v>
      </c>
      <c r="AR7" s="275">
        <v>2110.8805017</v>
      </c>
      <c r="AS7" s="275">
        <v>2394.8588593999998</v>
      </c>
      <c r="AT7" s="275">
        <v>2382.8430328999998</v>
      </c>
      <c r="AU7" s="275">
        <v>2080.9444087000002</v>
      </c>
      <c r="AV7" s="275">
        <v>1762.3917177000001</v>
      </c>
      <c r="AW7" s="275">
        <v>1604.197911</v>
      </c>
      <c r="AX7" s="275">
        <v>2093.0120664999999</v>
      </c>
      <c r="AY7" s="275">
        <v>2049.7340961</v>
      </c>
      <c r="AZ7" s="275">
        <v>1719.812645</v>
      </c>
      <c r="BA7" s="275">
        <v>1577.9120803000001</v>
      </c>
      <c r="BB7" s="275">
        <v>1481.8196209</v>
      </c>
      <c r="BC7" s="275">
        <v>1647.8187874</v>
      </c>
      <c r="BD7" s="275">
        <v>2023.162</v>
      </c>
      <c r="BE7" s="275">
        <v>2398.971</v>
      </c>
      <c r="BF7" s="338">
        <v>2382.4470000000001</v>
      </c>
      <c r="BG7" s="338">
        <v>2012.325</v>
      </c>
      <c r="BH7" s="338">
        <v>1739.52</v>
      </c>
      <c r="BI7" s="338">
        <v>1701.6020000000001</v>
      </c>
      <c r="BJ7" s="338">
        <v>2027.778</v>
      </c>
      <c r="BK7" s="338">
        <v>2085.8409999999999</v>
      </c>
      <c r="BL7" s="338">
        <v>2001.663</v>
      </c>
      <c r="BM7" s="338">
        <v>1697.77</v>
      </c>
      <c r="BN7" s="338">
        <v>1523.3050000000001</v>
      </c>
      <c r="BO7" s="338">
        <v>1686.9069999999999</v>
      </c>
      <c r="BP7" s="338">
        <v>1982.9949999999999</v>
      </c>
      <c r="BQ7" s="338">
        <v>2283.7579999999998</v>
      </c>
      <c r="BR7" s="338">
        <v>2336.098</v>
      </c>
      <c r="BS7" s="338">
        <v>1969.981</v>
      </c>
      <c r="BT7" s="338">
        <v>1732.0530000000001</v>
      </c>
      <c r="BU7" s="338">
        <v>1687.8209999999999</v>
      </c>
      <c r="BV7" s="338">
        <v>2011.3789999999999</v>
      </c>
    </row>
    <row r="8" spans="1:74" ht="11.1" customHeight="1" x14ac:dyDescent="0.2">
      <c r="A8" s="557" t="s">
        <v>452</v>
      </c>
      <c r="B8" s="558" t="s">
        <v>453</v>
      </c>
      <c r="C8" s="275">
        <v>21504.852386999999</v>
      </c>
      <c r="D8" s="275">
        <v>21396.430070999999</v>
      </c>
      <c r="E8" s="275">
        <v>20559.653483999999</v>
      </c>
      <c r="F8" s="275">
        <v>19855.579699999998</v>
      </c>
      <c r="G8" s="275">
        <v>20848.265065</v>
      </c>
      <c r="H8" s="275">
        <v>25728.931333</v>
      </c>
      <c r="I8" s="275">
        <v>30617.451677000001</v>
      </c>
      <c r="J8" s="275">
        <v>30232.173547999999</v>
      </c>
      <c r="K8" s="275">
        <v>26153.951967000001</v>
      </c>
      <c r="L8" s="275">
        <v>21605.300451999999</v>
      </c>
      <c r="M8" s="275">
        <v>21129.486766999999</v>
      </c>
      <c r="N8" s="275">
        <v>22734.266774</v>
      </c>
      <c r="O8" s="275">
        <v>22408.42</v>
      </c>
      <c r="P8" s="275">
        <v>20707.831750000001</v>
      </c>
      <c r="Q8" s="275">
        <v>19067.760967999999</v>
      </c>
      <c r="R8" s="275">
        <v>19311.211733</v>
      </c>
      <c r="S8" s="275">
        <v>21941.698484</v>
      </c>
      <c r="T8" s="275">
        <v>25137.525900000001</v>
      </c>
      <c r="U8" s="275">
        <v>28413.048709999999</v>
      </c>
      <c r="V8" s="275">
        <v>30166.778483999999</v>
      </c>
      <c r="W8" s="275">
        <v>26865.334067</v>
      </c>
      <c r="X8" s="275">
        <v>23743.19671</v>
      </c>
      <c r="Y8" s="275">
        <v>21109.309099999999</v>
      </c>
      <c r="Z8" s="275">
        <v>21738.639644999999</v>
      </c>
      <c r="AA8" s="275">
        <v>24039.843903000001</v>
      </c>
      <c r="AB8" s="275">
        <v>24147.814643000002</v>
      </c>
      <c r="AC8" s="275">
        <v>23758.062387000002</v>
      </c>
      <c r="AD8" s="275">
        <v>23073.310167</v>
      </c>
      <c r="AE8" s="275">
        <v>24700.497644999999</v>
      </c>
      <c r="AF8" s="275">
        <v>30748.691632999999</v>
      </c>
      <c r="AG8" s="275">
        <v>34971.617386999998</v>
      </c>
      <c r="AH8" s="275">
        <v>34344.610968000001</v>
      </c>
      <c r="AI8" s="275">
        <v>31002.984967</v>
      </c>
      <c r="AJ8" s="275">
        <v>26608.977580999999</v>
      </c>
      <c r="AK8" s="275">
        <v>25577.865933000001</v>
      </c>
      <c r="AL8" s="275">
        <v>26039.330451999998</v>
      </c>
      <c r="AM8" s="275">
        <v>25919.222129000002</v>
      </c>
      <c r="AN8" s="275">
        <v>24722.034897000001</v>
      </c>
      <c r="AO8" s="275">
        <v>25002.930032</v>
      </c>
      <c r="AP8" s="275">
        <v>25125.829732999999</v>
      </c>
      <c r="AQ8" s="275">
        <v>27075.394226</v>
      </c>
      <c r="AR8" s="275">
        <v>33566.023433000002</v>
      </c>
      <c r="AS8" s="275">
        <v>38043.996032000003</v>
      </c>
      <c r="AT8" s="275">
        <v>38431.473742000002</v>
      </c>
      <c r="AU8" s="275">
        <v>31702.546867000001</v>
      </c>
      <c r="AV8" s="275">
        <v>25020.066709999999</v>
      </c>
      <c r="AW8" s="275">
        <v>23358.571367</v>
      </c>
      <c r="AX8" s="275">
        <v>22786.308419000001</v>
      </c>
      <c r="AY8" s="275">
        <v>21856.301194</v>
      </c>
      <c r="AZ8" s="275">
        <v>20883.751107</v>
      </c>
      <c r="BA8" s="275">
        <v>22610.253032000001</v>
      </c>
      <c r="BB8" s="275">
        <v>21602.1158</v>
      </c>
      <c r="BC8" s="275">
        <v>23614.326355000001</v>
      </c>
      <c r="BD8" s="275">
        <v>28750.93</v>
      </c>
      <c r="BE8" s="275">
        <v>34711.230000000003</v>
      </c>
      <c r="BF8" s="338">
        <v>33245.35</v>
      </c>
      <c r="BG8" s="338">
        <v>28412.54</v>
      </c>
      <c r="BH8" s="338">
        <v>24394.04</v>
      </c>
      <c r="BI8" s="338">
        <v>23161.61</v>
      </c>
      <c r="BJ8" s="338">
        <v>23863.77</v>
      </c>
      <c r="BK8" s="338">
        <v>24024.1</v>
      </c>
      <c r="BL8" s="338">
        <v>24097.84</v>
      </c>
      <c r="BM8" s="338">
        <v>23069.06</v>
      </c>
      <c r="BN8" s="338">
        <v>22990.52</v>
      </c>
      <c r="BO8" s="338">
        <v>25599.54</v>
      </c>
      <c r="BP8" s="338">
        <v>30249.82</v>
      </c>
      <c r="BQ8" s="338">
        <v>34488.339999999997</v>
      </c>
      <c r="BR8" s="338">
        <v>34306.839999999997</v>
      </c>
      <c r="BS8" s="338">
        <v>29369.43</v>
      </c>
      <c r="BT8" s="338">
        <v>24934.959999999999</v>
      </c>
      <c r="BU8" s="338">
        <v>23351.29</v>
      </c>
      <c r="BV8" s="338">
        <v>24444.54</v>
      </c>
    </row>
    <row r="9" spans="1:74" ht="11.1" customHeight="1" x14ac:dyDescent="0.2">
      <c r="A9" s="559" t="s">
        <v>454</v>
      </c>
      <c r="B9" s="560" t="s">
        <v>455</v>
      </c>
      <c r="C9" s="275">
        <v>157.70154805999999</v>
      </c>
      <c r="D9" s="275">
        <v>123.55284964000001</v>
      </c>
      <c r="E9" s="275">
        <v>111.59124484</v>
      </c>
      <c r="F9" s="275">
        <v>113.22815633</v>
      </c>
      <c r="G9" s="275">
        <v>133.42868870999999</v>
      </c>
      <c r="H9" s="275">
        <v>136.01976467</v>
      </c>
      <c r="I9" s="275">
        <v>158.54096032000001</v>
      </c>
      <c r="J9" s="275">
        <v>136.54349128999999</v>
      </c>
      <c r="K9" s="275">
        <v>126.77231767000001</v>
      </c>
      <c r="L9" s="275">
        <v>116.25129645</v>
      </c>
      <c r="M9" s="275">
        <v>106.55799267</v>
      </c>
      <c r="N9" s="275">
        <v>139.38541000000001</v>
      </c>
      <c r="O9" s="275">
        <v>399.00363580999999</v>
      </c>
      <c r="P9" s="275">
        <v>175.84082857000001</v>
      </c>
      <c r="Q9" s="275">
        <v>179.95362065</v>
      </c>
      <c r="R9" s="275">
        <v>102.32739167</v>
      </c>
      <c r="S9" s="275">
        <v>116.58443032</v>
      </c>
      <c r="T9" s="275">
        <v>119.69013700000001</v>
      </c>
      <c r="U9" s="275">
        <v>116.79757935000001</v>
      </c>
      <c r="V9" s="275">
        <v>118.10366</v>
      </c>
      <c r="W9" s="275">
        <v>116.79433933</v>
      </c>
      <c r="X9" s="275">
        <v>87.144473226000002</v>
      </c>
      <c r="Y9" s="275">
        <v>104.046378</v>
      </c>
      <c r="Z9" s="275">
        <v>123.86983773999999</v>
      </c>
      <c r="AA9" s="275">
        <v>171.0009871</v>
      </c>
      <c r="AB9" s="275">
        <v>380.55934250000001</v>
      </c>
      <c r="AC9" s="275">
        <v>101.94681</v>
      </c>
      <c r="AD9" s="275">
        <v>100.67781232999999</v>
      </c>
      <c r="AE9" s="275">
        <v>109.47803097000001</v>
      </c>
      <c r="AF9" s="275">
        <v>109.23037866999999</v>
      </c>
      <c r="AG9" s="275">
        <v>130.29223225999999</v>
      </c>
      <c r="AH9" s="275">
        <v>120.64884355</v>
      </c>
      <c r="AI9" s="275">
        <v>117.92922566999999</v>
      </c>
      <c r="AJ9" s="275">
        <v>98.111478387000005</v>
      </c>
      <c r="AK9" s="275">
        <v>100.62484499999999</v>
      </c>
      <c r="AL9" s="275">
        <v>95.527302903000006</v>
      </c>
      <c r="AM9" s="275">
        <v>130.21707516000001</v>
      </c>
      <c r="AN9" s="275">
        <v>129.43371379000001</v>
      </c>
      <c r="AO9" s="275">
        <v>103.16915258</v>
      </c>
      <c r="AP9" s="275">
        <v>108.93095366999999</v>
      </c>
      <c r="AQ9" s="275">
        <v>110.33986613</v>
      </c>
      <c r="AR9" s="275">
        <v>116.26857099999999</v>
      </c>
      <c r="AS9" s="275">
        <v>136.12013580999999</v>
      </c>
      <c r="AT9" s="275">
        <v>138.84713452</v>
      </c>
      <c r="AU9" s="275">
        <v>114.99364</v>
      </c>
      <c r="AV9" s="275">
        <v>90.269521935</v>
      </c>
      <c r="AW9" s="275">
        <v>102.62392432999999</v>
      </c>
      <c r="AX9" s="275">
        <v>115.66770806</v>
      </c>
      <c r="AY9" s="275">
        <v>122.24500097000001</v>
      </c>
      <c r="AZ9" s="275">
        <v>103.2058925</v>
      </c>
      <c r="BA9" s="275">
        <v>97.850522902999998</v>
      </c>
      <c r="BB9" s="275">
        <v>75.315607189999994</v>
      </c>
      <c r="BC9" s="275">
        <v>106.56825659</v>
      </c>
      <c r="BD9" s="275">
        <v>117.67489999999999</v>
      </c>
      <c r="BE9" s="275">
        <v>134.9813</v>
      </c>
      <c r="BF9" s="338">
        <v>124.9034</v>
      </c>
      <c r="BG9" s="338">
        <v>112.7223</v>
      </c>
      <c r="BH9" s="338">
        <v>104.429</v>
      </c>
      <c r="BI9" s="338">
        <v>99.006270000000001</v>
      </c>
      <c r="BJ9" s="338">
        <v>120.462</v>
      </c>
      <c r="BK9" s="338">
        <v>156.86410000000001</v>
      </c>
      <c r="BL9" s="338">
        <v>130.34790000000001</v>
      </c>
      <c r="BM9" s="338">
        <v>116.82980000000001</v>
      </c>
      <c r="BN9" s="338">
        <v>108.3327</v>
      </c>
      <c r="BO9" s="338">
        <v>122.1131</v>
      </c>
      <c r="BP9" s="338">
        <v>133.06970000000001</v>
      </c>
      <c r="BQ9" s="338">
        <v>145.80240000000001</v>
      </c>
      <c r="BR9" s="338">
        <v>139.25239999999999</v>
      </c>
      <c r="BS9" s="338">
        <v>121.03440000000001</v>
      </c>
      <c r="BT9" s="338">
        <v>111.176</v>
      </c>
      <c r="BU9" s="338">
        <v>103.62050000000001</v>
      </c>
      <c r="BV9" s="338">
        <v>127.23390000000001</v>
      </c>
    </row>
    <row r="10" spans="1:74" ht="11.1" customHeight="1" x14ac:dyDescent="0.2">
      <c r="A10" s="557" t="s">
        <v>456</v>
      </c>
      <c r="B10" s="558" t="s">
        <v>535</v>
      </c>
      <c r="C10" s="275">
        <v>49.951258064999998</v>
      </c>
      <c r="D10" s="275">
        <v>35.865749999999998</v>
      </c>
      <c r="E10" s="275">
        <v>27.084645161000001</v>
      </c>
      <c r="F10" s="275">
        <v>28.141066667</v>
      </c>
      <c r="G10" s="275">
        <v>26.727580645</v>
      </c>
      <c r="H10" s="275">
        <v>29.636533332999999</v>
      </c>
      <c r="I10" s="275">
        <v>42.469903226</v>
      </c>
      <c r="J10" s="275">
        <v>31.231064516</v>
      </c>
      <c r="K10" s="275">
        <v>27.123433333000001</v>
      </c>
      <c r="L10" s="275">
        <v>26.219387096999998</v>
      </c>
      <c r="M10" s="275">
        <v>25.037433332999999</v>
      </c>
      <c r="N10" s="275">
        <v>37.090258065</v>
      </c>
      <c r="O10" s="275">
        <v>137.98909677</v>
      </c>
      <c r="P10" s="275">
        <v>54.917749999999998</v>
      </c>
      <c r="Q10" s="275">
        <v>55.829774194000002</v>
      </c>
      <c r="R10" s="275">
        <v>26.690266667</v>
      </c>
      <c r="S10" s="275">
        <v>22.507161289999999</v>
      </c>
      <c r="T10" s="275">
        <v>25.413833332999999</v>
      </c>
      <c r="U10" s="275">
        <v>29.702645161</v>
      </c>
      <c r="V10" s="275">
        <v>30.764677419000002</v>
      </c>
      <c r="W10" s="275">
        <v>26.847799999999999</v>
      </c>
      <c r="X10" s="275">
        <v>24.277096774</v>
      </c>
      <c r="Y10" s="275">
        <v>24.464466667</v>
      </c>
      <c r="Z10" s="275">
        <v>23.554838709999999</v>
      </c>
      <c r="AA10" s="275">
        <v>55.421451613000002</v>
      </c>
      <c r="AB10" s="275">
        <v>146.50628570999999</v>
      </c>
      <c r="AC10" s="275">
        <v>25.964354838999999</v>
      </c>
      <c r="AD10" s="275">
        <v>25.394266667</v>
      </c>
      <c r="AE10" s="275">
        <v>23.039258064999999</v>
      </c>
      <c r="AF10" s="275">
        <v>27.447333333</v>
      </c>
      <c r="AG10" s="275">
        <v>35.198806451999999</v>
      </c>
      <c r="AH10" s="275">
        <v>30.996258064999999</v>
      </c>
      <c r="AI10" s="275">
        <v>27.673500000000001</v>
      </c>
      <c r="AJ10" s="275">
        <v>24.493258064999999</v>
      </c>
      <c r="AK10" s="275">
        <v>28.005800000000001</v>
      </c>
      <c r="AL10" s="275">
        <v>23.162967741999999</v>
      </c>
      <c r="AM10" s="275">
        <v>31.591935484</v>
      </c>
      <c r="AN10" s="275">
        <v>37.60662069</v>
      </c>
      <c r="AO10" s="275">
        <v>19.140580645</v>
      </c>
      <c r="AP10" s="275">
        <v>20.345099999999999</v>
      </c>
      <c r="AQ10" s="275">
        <v>21.210322581</v>
      </c>
      <c r="AR10" s="275">
        <v>25.723800000000001</v>
      </c>
      <c r="AS10" s="275">
        <v>40.495096773999997</v>
      </c>
      <c r="AT10" s="275">
        <v>38.565193548000003</v>
      </c>
      <c r="AU10" s="275">
        <v>26.023766667</v>
      </c>
      <c r="AV10" s="275">
        <v>27.298483870999998</v>
      </c>
      <c r="AW10" s="275">
        <v>21.6844</v>
      </c>
      <c r="AX10" s="275">
        <v>26.028032258</v>
      </c>
      <c r="AY10" s="275">
        <v>25.555967742</v>
      </c>
      <c r="AZ10" s="275">
        <v>24.134428571000001</v>
      </c>
      <c r="BA10" s="275">
        <v>22.549032258</v>
      </c>
      <c r="BB10" s="275">
        <v>21.675999999999998</v>
      </c>
      <c r="BC10" s="275">
        <v>24.687806452</v>
      </c>
      <c r="BD10" s="275">
        <v>26.044650000000001</v>
      </c>
      <c r="BE10" s="275">
        <v>28.532699999999998</v>
      </c>
      <c r="BF10" s="338">
        <v>27.205469999999998</v>
      </c>
      <c r="BG10" s="338">
        <v>25.26642</v>
      </c>
      <c r="BH10" s="338">
        <v>24.579149999999998</v>
      </c>
      <c r="BI10" s="338">
        <v>23.22673</v>
      </c>
      <c r="BJ10" s="338">
        <v>25.27402</v>
      </c>
      <c r="BK10" s="338">
        <v>38.024889999999999</v>
      </c>
      <c r="BL10" s="338">
        <v>30.350989999999999</v>
      </c>
      <c r="BM10" s="338">
        <v>27.844180000000001</v>
      </c>
      <c r="BN10" s="338">
        <v>25.660240000000002</v>
      </c>
      <c r="BO10" s="338">
        <v>27.980399999999999</v>
      </c>
      <c r="BP10" s="338">
        <v>31.896370000000001</v>
      </c>
      <c r="BQ10" s="338">
        <v>37.212150000000001</v>
      </c>
      <c r="BR10" s="338">
        <v>35.271599999999999</v>
      </c>
      <c r="BS10" s="338">
        <v>28.98996</v>
      </c>
      <c r="BT10" s="338">
        <v>27.694269999999999</v>
      </c>
      <c r="BU10" s="338">
        <v>26.00196</v>
      </c>
      <c r="BV10" s="338">
        <v>29.65325</v>
      </c>
    </row>
    <row r="11" spans="1:74" ht="11.1" customHeight="1" x14ac:dyDescent="0.2">
      <c r="A11" s="557" t="s">
        <v>457</v>
      </c>
      <c r="B11" s="558" t="s">
        <v>534</v>
      </c>
      <c r="C11" s="275">
        <v>35.937838710000001</v>
      </c>
      <c r="D11" s="275">
        <v>26.2135</v>
      </c>
      <c r="E11" s="275">
        <v>22.589677419000001</v>
      </c>
      <c r="F11" s="275">
        <v>24.129166667</v>
      </c>
      <c r="G11" s="275">
        <v>27.468806451999999</v>
      </c>
      <c r="H11" s="275">
        <v>23.672766667000001</v>
      </c>
      <c r="I11" s="275">
        <v>34.706806452000002</v>
      </c>
      <c r="J11" s="275">
        <v>21.809290322999999</v>
      </c>
      <c r="K11" s="275">
        <v>21.904033333000001</v>
      </c>
      <c r="L11" s="275">
        <v>21.332516128999998</v>
      </c>
      <c r="M11" s="275">
        <v>26.187233332999998</v>
      </c>
      <c r="N11" s="275">
        <v>35.279225805999999</v>
      </c>
      <c r="O11" s="275">
        <v>159.91938709999999</v>
      </c>
      <c r="P11" s="275">
        <v>49.296642857000002</v>
      </c>
      <c r="Q11" s="275">
        <v>47.757483870999998</v>
      </c>
      <c r="R11" s="275">
        <v>22.412400000000002</v>
      </c>
      <c r="S11" s="275">
        <v>27.104096773999999</v>
      </c>
      <c r="T11" s="275">
        <v>22.997533333</v>
      </c>
      <c r="U11" s="275">
        <v>21.708612902999999</v>
      </c>
      <c r="V11" s="275">
        <v>22.577096774000001</v>
      </c>
      <c r="W11" s="275">
        <v>23.949933333000001</v>
      </c>
      <c r="X11" s="275">
        <v>21.760774194</v>
      </c>
      <c r="Y11" s="275">
        <v>28.028533332999999</v>
      </c>
      <c r="Z11" s="275">
        <v>26.999419355000001</v>
      </c>
      <c r="AA11" s="275">
        <v>41.748612903000001</v>
      </c>
      <c r="AB11" s="275">
        <v>133.27092857</v>
      </c>
      <c r="AC11" s="275">
        <v>27.455032257999999</v>
      </c>
      <c r="AD11" s="275">
        <v>21.257966667000002</v>
      </c>
      <c r="AE11" s="275">
        <v>27.113258065</v>
      </c>
      <c r="AF11" s="275">
        <v>26.161366666999999</v>
      </c>
      <c r="AG11" s="275">
        <v>23.895774194000001</v>
      </c>
      <c r="AH11" s="275">
        <v>22.781612902999999</v>
      </c>
      <c r="AI11" s="275">
        <v>21.430900000000001</v>
      </c>
      <c r="AJ11" s="275">
        <v>20.515129032000001</v>
      </c>
      <c r="AK11" s="275">
        <v>26.791266666999999</v>
      </c>
      <c r="AL11" s="275">
        <v>24.784548387000001</v>
      </c>
      <c r="AM11" s="275">
        <v>38.402999999999999</v>
      </c>
      <c r="AN11" s="275">
        <v>28.859068965999999</v>
      </c>
      <c r="AO11" s="275">
        <v>21.284322581000001</v>
      </c>
      <c r="AP11" s="275">
        <v>20.579799999999999</v>
      </c>
      <c r="AQ11" s="275">
        <v>25.766999999999999</v>
      </c>
      <c r="AR11" s="275">
        <v>23.141333332999999</v>
      </c>
      <c r="AS11" s="275">
        <v>26.197645161000001</v>
      </c>
      <c r="AT11" s="275">
        <v>25.637096774</v>
      </c>
      <c r="AU11" s="275">
        <v>21.044266666999999</v>
      </c>
      <c r="AV11" s="275">
        <v>20.081612903</v>
      </c>
      <c r="AW11" s="275">
        <v>26.246099999999998</v>
      </c>
      <c r="AX11" s="275">
        <v>29.196290322999999</v>
      </c>
      <c r="AY11" s="275">
        <v>32.826548387000003</v>
      </c>
      <c r="AZ11" s="275">
        <v>27.846892857</v>
      </c>
      <c r="BA11" s="275">
        <v>27.193999999999999</v>
      </c>
      <c r="BB11" s="275">
        <v>24.273700000000002</v>
      </c>
      <c r="BC11" s="275">
        <v>26.607064516000001</v>
      </c>
      <c r="BD11" s="275">
        <v>26.673469999999998</v>
      </c>
      <c r="BE11" s="275">
        <v>33.989890000000003</v>
      </c>
      <c r="BF11" s="338">
        <v>28.776</v>
      </c>
      <c r="BG11" s="338">
        <v>21.915839999999999</v>
      </c>
      <c r="BH11" s="338">
        <v>22.577770000000001</v>
      </c>
      <c r="BI11" s="338">
        <v>22.368880000000001</v>
      </c>
      <c r="BJ11" s="338">
        <v>29.405139999999999</v>
      </c>
      <c r="BK11" s="338">
        <v>42.276580000000003</v>
      </c>
      <c r="BL11" s="338">
        <v>30.908059999999999</v>
      </c>
      <c r="BM11" s="338">
        <v>25.034759999999999</v>
      </c>
      <c r="BN11" s="338">
        <v>23.3504</v>
      </c>
      <c r="BO11" s="338">
        <v>29.970580000000002</v>
      </c>
      <c r="BP11" s="338">
        <v>30.64049</v>
      </c>
      <c r="BQ11" s="338">
        <v>33.433599999999998</v>
      </c>
      <c r="BR11" s="338">
        <v>30.715800000000002</v>
      </c>
      <c r="BS11" s="338">
        <v>22.8169</v>
      </c>
      <c r="BT11" s="338">
        <v>23.177499999999998</v>
      </c>
      <c r="BU11" s="338">
        <v>22.223739999999999</v>
      </c>
      <c r="BV11" s="338">
        <v>29.511759999999999</v>
      </c>
    </row>
    <row r="12" spans="1:74" ht="11.1" customHeight="1" x14ac:dyDescent="0.2">
      <c r="A12" s="557" t="s">
        <v>458</v>
      </c>
      <c r="B12" s="558" t="s">
        <v>459</v>
      </c>
      <c r="C12" s="275">
        <v>62.151995161000002</v>
      </c>
      <c r="D12" s="275">
        <v>56.040776786000002</v>
      </c>
      <c r="E12" s="275">
        <v>58.714887097000002</v>
      </c>
      <c r="F12" s="275">
        <v>57.070731666999997</v>
      </c>
      <c r="G12" s="275">
        <v>75.719395160999994</v>
      </c>
      <c r="H12" s="275">
        <v>79.389003333000005</v>
      </c>
      <c r="I12" s="275">
        <v>76.424974194000001</v>
      </c>
      <c r="J12" s="275">
        <v>79.254879032000005</v>
      </c>
      <c r="K12" s="275">
        <v>73.740266667</v>
      </c>
      <c r="L12" s="275">
        <v>65.237580644999994</v>
      </c>
      <c r="M12" s="275">
        <v>51.321621667000002</v>
      </c>
      <c r="N12" s="275">
        <v>61.445382258000002</v>
      </c>
      <c r="O12" s="275">
        <v>70.309082258000004</v>
      </c>
      <c r="P12" s="275">
        <v>64.514144642999995</v>
      </c>
      <c r="Q12" s="275">
        <v>67.839191935000002</v>
      </c>
      <c r="R12" s="275">
        <v>50.445751667000003</v>
      </c>
      <c r="S12" s="275">
        <v>63.447862903000001</v>
      </c>
      <c r="T12" s="275">
        <v>69.610191666999995</v>
      </c>
      <c r="U12" s="275">
        <v>62.094996774000002</v>
      </c>
      <c r="V12" s="275">
        <v>61.62865</v>
      </c>
      <c r="W12" s="275">
        <v>61.977393333000002</v>
      </c>
      <c r="X12" s="275">
        <v>37.142332258000003</v>
      </c>
      <c r="Y12" s="275">
        <v>48.022505000000002</v>
      </c>
      <c r="Z12" s="275">
        <v>68.363975805999999</v>
      </c>
      <c r="AA12" s="275">
        <v>64.770814516000002</v>
      </c>
      <c r="AB12" s="275">
        <v>73.818842857000007</v>
      </c>
      <c r="AC12" s="275">
        <v>44.354999999999997</v>
      </c>
      <c r="AD12" s="275">
        <v>49.948666666999998</v>
      </c>
      <c r="AE12" s="275">
        <v>54.721156452000002</v>
      </c>
      <c r="AF12" s="275">
        <v>51.055590000000002</v>
      </c>
      <c r="AG12" s="275">
        <v>65.945091934999994</v>
      </c>
      <c r="AH12" s="275">
        <v>62.560746774000002</v>
      </c>
      <c r="AI12" s="275">
        <v>62.718696667000003</v>
      </c>
      <c r="AJ12" s="275">
        <v>48.400869354999998</v>
      </c>
      <c r="AK12" s="275">
        <v>43.296146667000002</v>
      </c>
      <c r="AL12" s="275">
        <v>44.531874193999997</v>
      </c>
      <c r="AM12" s="275">
        <v>55.049974194000001</v>
      </c>
      <c r="AN12" s="275">
        <v>56.654106896999998</v>
      </c>
      <c r="AO12" s="275">
        <v>59.083041934999997</v>
      </c>
      <c r="AP12" s="275">
        <v>64.973860000000002</v>
      </c>
      <c r="AQ12" s="275">
        <v>59.865806452000001</v>
      </c>
      <c r="AR12" s="275">
        <v>63.704833333000003</v>
      </c>
      <c r="AS12" s="275">
        <v>64.983225805999993</v>
      </c>
      <c r="AT12" s="275">
        <v>68.046290322999994</v>
      </c>
      <c r="AU12" s="275">
        <v>63.912333332999999</v>
      </c>
      <c r="AV12" s="275">
        <v>39.748709677000001</v>
      </c>
      <c r="AW12" s="275">
        <v>50.631</v>
      </c>
      <c r="AX12" s="275">
        <v>54.403870968</v>
      </c>
      <c r="AY12" s="275">
        <v>58.325967742000003</v>
      </c>
      <c r="AZ12" s="275">
        <v>47.554821429</v>
      </c>
      <c r="BA12" s="275">
        <v>44.554354838999998</v>
      </c>
      <c r="BB12" s="275">
        <v>25.745333333000001</v>
      </c>
      <c r="BC12" s="275">
        <v>51.767580645000002</v>
      </c>
      <c r="BD12" s="275">
        <v>61.349930000000001</v>
      </c>
      <c r="BE12" s="275">
        <v>67.539699999999996</v>
      </c>
      <c r="BF12" s="338">
        <v>63.909019999999998</v>
      </c>
      <c r="BG12" s="338">
        <v>61.323009999999996</v>
      </c>
      <c r="BH12" s="338">
        <v>53.3065</v>
      </c>
      <c r="BI12" s="338">
        <v>49.305239999999998</v>
      </c>
      <c r="BJ12" s="338">
        <v>59.925400000000003</v>
      </c>
      <c r="BK12" s="338">
        <v>67.736900000000006</v>
      </c>
      <c r="BL12" s="338">
        <v>63.064729999999997</v>
      </c>
      <c r="BM12" s="338">
        <v>58.213900000000002</v>
      </c>
      <c r="BN12" s="338">
        <v>55.345100000000002</v>
      </c>
      <c r="BO12" s="338">
        <v>59.785060000000001</v>
      </c>
      <c r="BP12" s="338">
        <v>66.405320000000003</v>
      </c>
      <c r="BQ12" s="338">
        <v>70.108680000000007</v>
      </c>
      <c r="BR12" s="338">
        <v>68.034610000000001</v>
      </c>
      <c r="BS12" s="338">
        <v>64.896529999999998</v>
      </c>
      <c r="BT12" s="338">
        <v>56.252679999999998</v>
      </c>
      <c r="BU12" s="338">
        <v>51.285890000000002</v>
      </c>
      <c r="BV12" s="338">
        <v>62.282200000000003</v>
      </c>
    </row>
    <row r="13" spans="1:74" ht="11.1" customHeight="1" x14ac:dyDescent="0.2">
      <c r="A13" s="557" t="s">
        <v>460</v>
      </c>
      <c r="B13" s="558" t="s">
        <v>461</v>
      </c>
      <c r="C13" s="275">
        <v>9.6604561289999999</v>
      </c>
      <c r="D13" s="275">
        <v>5.4328228570999997</v>
      </c>
      <c r="E13" s="275">
        <v>3.2020351613</v>
      </c>
      <c r="F13" s="275">
        <v>3.8871913333000001</v>
      </c>
      <c r="G13" s="275">
        <v>3.5129064516000001</v>
      </c>
      <c r="H13" s="275">
        <v>3.3214613332999998</v>
      </c>
      <c r="I13" s="275">
        <v>4.9392764515999996</v>
      </c>
      <c r="J13" s="275">
        <v>4.2482574193999998</v>
      </c>
      <c r="K13" s="275">
        <v>4.0045843333000004</v>
      </c>
      <c r="L13" s="275">
        <v>3.4618125806000002</v>
      </c>
      <c r="M13" s="275">
        <v>4.0117043333</v>
      </c>
      <c r="N13" s="275">
        <v>5.5705438709999999</v>
      </c>
      <c r="O13" s="275">
        <v>30.786069677</v>
      </c>
      <c r="P13" s="275">
        <v>7.1122910713999996</v>
      </c>
      <c r="Q13" s="275">
        <v>8.5271706452</v>
      </c>
      <c r="R13" s="275">
        <v>2.7789733333000002</v>
      </c>
      <c r="S13" s="275">
        <v>3.5253093548000001</v>
      </c>
      <c r="T13" s="275">
        <v>1.6685786667</v>
      </c>
      <c r="U13" s="275">
        <v>3.2913245161</v>
      </c>
      <c r="V13" s="275">
        <v>3.1332358065000001</v>
      </c>
      <c r="W13" s="275">
        <v>4.0192126666999997</v>
      </c>
      <c r="X13" s="275">
        <v>3.96427</v>
      </c>
      <c r="Y13" s="275">
        <v>3.5308730000000002</v>
      </c>
      <c r="Z13" s="275">
        <v>4.9516038709999997</v>
      </c>
      <c r="AA13" s="275">
        <v>9.0601080644999996</v>
      </c>
      <c r="AB13" s="275">
        <v>26.963285357</v>
      </c>
      <c r="AC13" s="275">
        <v>4.1724229032000002</v>
      </c>
      <c r="AD13" s="275">
        <v>4.0769123333000001</v>
      </c>
      <c r="AE13" s="275">
        <v>4.6043583870999996</v>
      </c>
      <c r="AF13" s="275">
        <v>4.5660886666999998</v>
      </c>
      <c r="AG13" s="275">
        <v>5.2525596773999998</v>
      </c>
      <c r="AH13" s="275">
        <v>4.3102258065000001</v>
      </c>
      <c r="AI13" s="275">
        <v>6.1061290000000001</v>
      </c>
      <c r="AJ13" s="275">
        <v>4.7022219354999999</v>
      </c>
      <c r="AK13" s="275">
        <v>2.5316316667000001</v>
      </c>
      <c r="AL13" s="275">
        <v>3.0479125805999998</v>
      </c>
      <c r="AM13" s="275">
        <v>5.1721654838999997</v>
      </c>
      <c r="AN13" s="275">
        <v>6.3139172414000004</v>
      </c>
      <c r="AO13" s="275">
        <v>3.6612074194000002</v>
      </c>
      <c r="AP13" s="275">
        <v>3.0321936667</v>
      </c>
      <c r="AQ13" s="275">
        <v>3.4967370968</v>
      </c>
      <c r="AR13" s="275">
        <v>3.6986043333</v>
      </c>
      <c r="AS13" s="275">
        <v>4.4441680645000003</v>
      </c>
      <c r="AT13" s="275">
        <v>6.598553871</v>
      </c>
      <c r="AU13" s="275">
        <v>4.0132733332999999</v>
      </c>
      <c r="AV13" s="275">
        <v>3.1407154839000002</v>
      </c>
      <c r="AW13" s="275">
        <v>4.0624243333000001</v>
      </c>
      <c r="AX13" s="275">
        <v>6.0395145160999997</v>
      </c>
      <c r="AY13" s="275">
        <v>5.5365170967999999</v>
      </c>
      <c r="AZ13" s="275">
        <v>3.6697496428999998</v>
      </c>
      <c r="BA13" s="275">
        <v>3.5531358064999998</v>
      </c>
      <c r="BB13" s="275">
        <v>3.6205738562000001</v>
      </c>
      <c r="BC13" s="275">
        <v>3.5058049757999998</v>
      </c>
      <c r="BD13" s="275">
        <v>3.6068760000000002</v>
      </c>
      <c r="BE13" s="275">
        <v>4.918984</v>
      </c>
      <c r="BF13" s="338">
        <v>5.0128810000000001</v>
      </c>
      <c r="BG13" s="338">
        <v>4.2170290000000001</v>
      </c>
      <c r="BH13" s="338">
        <v>3.9655719999999999</v>
      </c>
      <c r="BI13" s="338">
        <v>4.105423</v>
      </c>
      <c r="BJ13" s="338">
        <v>5.857424</v>
      </c>
      <c r="BK13" s="338">
        <v>8.8256949999999996</v>
      </c>
      <c r="BL13" s="338">
        <v>6.0241090000000002</v>
      </c>
      <c r="BM13" s="338">
        <v>5.7370020000000004</v>
      </c>
      <c r="BN13" s="338">
        <v>3.9769739999999998</v>
      </c>
      <c r="BO13" s="338">
        <v>4.3770309999999997</v>
      </c>
      <c r="BP13" s="338">
        <v>4.1275500000000003</v>
      </c>
      <c r="BQ13" s="338">
        <v>5.0479149999999997</v>
      </c>
      <c r="BR13" s="338">
        <v>5.2303829999999998</v>
      </c>
      <c r="BS13" s="338">
        <v>4.3310000000000004</v>
      </c>
      <c r="BT13" s="338">
        <v>4.0515619999999997</v>
      </c>
      <c r="BU13" s="338">
        <v>4.108924</v>
      </c>
      <c r="BV13" s="338">
        <v>5.786689</v>
      </c>
    </row>
    <row r="14" spans="1:74" ht="11.1" customHeight="1" x14ac:dyDescent="0.2">
      <c r="A14" s="582"/>
      <c r="B14" s="131" t="s">
        <v>462</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251"/>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7" t="s">
        <v>463</v>
      </c>
      <c r="B15" s="558" t="s">
        <v>451</v>
      </c>
      <c r="C15" s="275">
        <v>149.37741935</v>
      </c>
      <c r="D15" s="275">
        <v>157.27939286</v>
      </c>
      <c r="E15" s="275">
        <v>146.61787097000001</v>
      </c>
      <c r="F15" s="275">
        <v>112.92606667</v>
      </c>
      <c r="G15" s="275">
        <v>125.11209676999999</v>
      </c>
      <c r="H15" s="275">
        <v>136.87950000000001</v>
      </c>
      <c r="I15" s="275">
        <v>164.12335483999999</v>
      </c>
      <c r="J15" s="275">
        <v>121.97183871</v>
      </c>
      <c r="K15" s="275">
        <v>113.57003333</v>
      </c>
      <c r="L15" s="275">
        <v>85.420612903000006</v>
      </c>
      <c r="M15" s="275">
        <v>99.036233332999998</v>
      </c>
      <c r="N15" s="275">
        <v>146.07183871000001</v>
      </c>
      <c r="O15" s="275">
        <v>162.32245161</v>
      </c>
      <c r="P15" s="275">
        <v>172.07892856999999</v>
      </c>
      <c r="Q15" s="275">
        <v>152.90312903</v>
      </c>
      <c r="R15" s="275">
        <v>121.12986667</v>
      </c>
      <c r="S15" s="275">
        <v>101.88435484</v>
      </c>
      <c r="T15" s="275">
        <v>123.74386667</v>
      </c>
      <c r="U15" s="275">
        <v>118.68467742</v>
      </c>
      <c r="V15" s="275">
        <v>103.68467742</v>
      </c>
      <c r="W15" s="275">
        <v>90.744900000000001</v>
      </c>
      <c r="X15" s="275">
        <v>75.703483871000003</v>
      </c>
      <c r="Y15" s="275">
        <v>110.81243333</v>
      </c>
      <c r="Z15" s="275">
        <v>107.63280645</v>
      </c>
      <c r="AA15" s="275">
        <v>138.92890323</v>
      </c>
      <c r="AB15" s="275">
        <v>154.09153570999999</v>
      </c>
      <c r="AC15" s="275">
        <v>108.93890322999999</v>
      </c>
      <c r="AD15" s="275">
        <v>70.664333333000002</v>
      </c>
      <c r="AE15" s="275">
        <v>87.640580645</v>
      </c>
      <c r="AF15" s="275">
        <v>87.712566667000004</v>
      </c>
      <c r="AG15" s="275">
        <v>94.115741935000003</v>
      </c>
      <c r="AH15" s="275">
        <v>99.860064515999994</v>
      </c>
      <c r="AI15" s="275">
        <v>92.724433332999993</v>
      </c>
      <c r="AJ15" s="275">
        <v>58.375290323000002</v>
      </c>
      <c r="AK15" s="275">
        <v>77.844533333000001</v>
      </c>
      <c r="AL15" s="275">
        <v>69.143516129000005</v>
      </c>
      <c r="AM15" s="275">
        <v>103.59693548</v>
      </c>
      <c r="AN15" s="275">
        <v>89.485586206999997</v>
      </c>
      <c r="AO15" s="275">
        <v>46.762354838999997</v>
      </c>
      <c r="AP15" s="275">
        <v>56.8459</v>
      </c>
      <c r="AQ15" s="275">
        <v>62.767419355000001</v>
      </c>
      <c r="AR15" s="275">
        <v>78.976333332999999</v>
      </c>
      <c r="AS15" s="275">
        <v>101.63003225999999</v>
      </c>
      <c r="AT15" s="275">
        <v>100.02554839</v>
      </c>
      <c r="AU15" s="275">
        <v>78.743466667000007</v>
      </c>
      <c r="AV15" s="275">
        <v>53.247064516000002</v>
      </c>
      <c r="AW15" s="275">
        <v>60.026299999999999</v>
      </c>
      <c r="AX15" s="275">
        <v>95.720806452000005</v>
      </c>
      <c r="AY15" s="275">
        <v>77.242612902999994</v>
      </c>
      <c r="AZ15" s="275">
        <v>68.371857143</v>
      </c>
      <c r="BA15" s="275">
        <v>75.875741934999994</v>
      </c>
      <c r="BB15" s="275">
        <v>51.834699999999998</v>
      </c>
      <c r="BC15" s="275">
        <v>61.166903226000002</v>
      </c>
      <c r="BD15" s="275">
        <v>71.679429999999996</v>
      </c>
      <c r="BE15" s="275">
        <v>126.82640000000001</v>
      </c>
      <c r="BF15" s="338">
        <v>124.7871</v>
      </c>
      <c r="BG15" s="338">
        <v>87.741410000000002</v>
      </c>
      <c r="BH15" s="338">
        <v>80.355900000000005</v>
      </c>
      <c r="BI15" s="338">
        <v>90.379440000000002</v>
      </c>
      <c r="BJ15" s="338">
        <v>114.9885</v>
      </c>
      <c r="BK15" s="338">
        <v>91.262780000000006</v>
      </c>
      <c r="BL15" s="338">
        <v>101.6872</v>
      </c>
      <c r="BM15" s="338">
        <v>107.06059999999999</v>
      </c>
      <c r="BN15" s="338">
        <v>41.216090000000001</v>
      </c>
      <c r="BO15" s="338">
        <v>60.28539</v>
      </c>
      <c r="BP15" s="338">
        <v>78.228920000000002</v>
      </c>
      <c r="BQ15" s="338">
        <v>117.50360000000001</v>
      </c>
      <c r="BR15" s="338">
        <v>113.1999</v>
      </c>
      <c r="BS15" s="338">
        <v>71.286529999999999</v>
      </c>
      <c r="BT15" s="338">
        <v>70.96978</v>
      </c>
      <c r="BU15" s="338">
        <v>87.547899999999998</v>
      </c>
      <c r="BV15" s="338">
        <v>112.37139999999999</v>
      </c>
    </row>
    <row r="16" spans="1:74" ht="11.1" customHeight="1" x14ac:dyDescent="0.2">
      <c r="A16" s="557" t="s">
        <v>464</v>
      </c>
      <c r="B16" s="558" t="s">
        <v>453</v>
      </c>
      <c r="C16" s="275">
        <v>3465.3494516000001</v>
      </c>
      <c r="D16" s="275">
        <v>3537.2609643000001</v>
      </c>
      <c r="E16" s="275">
        <v>3379.8437419000002</v>
      </c>
      <c r="F16" s="275">
        <v>3360.5072332999998</v>
      </c>
      <c r="G16" s="275">
        <v>3698.6736774000001</v>
      </c>
      <c r="H16" s="275">
        <v>4112.2524333000001</v>
      </c>
      <c r="I16" s="275">
        <v>5752.6958709999999</v>
      </c>
      <c r="J16" s="275">
        <v>4625.4018386999996</v>
      </c>
      <c r="K16" s="275">
        <v>3939.3870333</v>
      </c>
      <c r="L16" s="275">
        <v>3389.9500968000002</v>
      </c>
      <c r="M16" s="275">
        <v>3379.0081332999998</v>
      </c>
      <c r="N16" s="275">
        <v>3438.8055161000002</v>
      </c>
      <c r="O16" s="275">
        <v>3073.1039999999998</v>
      </c>
      <c r="P16" s="275">
        <v>3358.1801786000001</v>
      </c>
      <c r="Q16" s="275">
        <v>3245.7293226000002</v>
      </c>
      <c r="R16" s="275">
        <v>3165.8843999999999</v>
      </c>
      <c r="S16" s="275">
        <v>3503.0609355000001</v>
      </c>
      <c r="T16" s="275">
        <v>4546.8564667000001</v>
      </c>
      <c r="U16" s="275">
        <v>5380.5842258000002</v>
      </c>
      <c r="V16" s="275">
        <v>4886.3932903000004</v>
      </c>
      <c r="W16" s="275">
        <v>4573.1747333000003</v>
      </c>
      <c r="X16" s="275">
        <v>4105.8469032000003</v>
      </c>
      <c r="Y16" s="275">
        <v>3480.1568000000002</v>
      </c>
      <c r="Z16" s="275">
        <v>3721.0955161000002</v>
      </c>
      <c r="AA16" s="275">
        <v>3606.9043225999999</v>
      </c>
      <c r="AB16" s="275">
        <v>3263.0475000000001</v>
      </c>
      <c r="AC16" s="275">
        <v>3896.7602581000001</v>
      </c>
      <c r="AD16" s="275">
        <v>3500.5189332999998</v>
      </c>
      <c r="AE16" s="275">
        <v>4179.1440645000002</v>
      </c>
      <c r="AF16" s="275">
        <v>4568.7839333000002</v>
      </c>
      <c r="AG16" s="275">
        <v>5812.125129</v>
      </c>
      <c r="AH16" s="275">
        <v>5838.6579355000003</v>
      </c>
      <c r="AI16" s="275">
        <v>5162.8723332999998</v>
      </c>
      <c r="AJ16" s="275">
        <v>4395.1115160999998</v>
      </c>
      <c r="AK16" s="275">
        <v>4033.5933666999999</v>
      </c>
      <c r="AL16" s="275">
        <v>3751.8176451999998</v>
      </c>
      <c r="AM16" s="275">
        <v>3871.2548065000001</v>
      </c>
      <c r="AN16" s="275">
        <v>3773.6297586000001</v>
      </c>
      <c r="AO16" s="275">
        <v>3837.6228387000001</v>
      </c>
      <c r="AP16" s="275">
        <v>4065.2949666999998</v>
      </c>
      <c r="AQ16" s="275">
        <v>4366.2497741999996</v>
      </c>
      <c r="AR16" s="275">
        <v>5310.3583332999997</v>
      </c>
      <c r="AS16" s="275">
        <v>6541.0010322999997</v>
      </c>
      <c r="AT16" s="275">
        <v>6787.3334516000004</v>
      </c>
      <c r="AU16" s="275">
        <v>5248.6461667000003</v>
      </c>
      <c r="AV16" s="275">
        <v>4055.9219355</v>
      </c>
      <c r="AW16" s="275">
        <v>3777.5505333000001</v>
      </c>
      <c r="AX16" s="275">
        <v>3861.0561290000001</v>
      </c>
      <c r="AY16" s="275">
        <v>3616.0546128999999</v>
      </c>
      <c r="AZ16" s="275">
        <v>3489.4695713999999</v>
      </c>
      <c r="BA16" s="275">
        <v>3794.8936451999998</v>
      </c>
      <c r="BB16" s="275">
        <v>3271.0230333</v>
      </c>
      <c r="BC16" s="275">
        <v>3346.2311289999998</v>
      </c>
      <c r="BD16" s="275">
        <v>4395.9030000000002</v>
      </c>
      <c r="BE16" s="275">
        <v>5510.799</v>
      </c>
      <c r="BF16" s="338">
        <v>5324.6540000000005</v>
      </c>
      <c r="BG16" s="338">
        <v>4465.799</v>
      </c>
      <c r="BH16" s="338">
        <v>3861.1019999999999</v>
      </c>
      <c r="BI16" s="338">
        <v>3835.451</v>
      </c>
      <c r="BJ16" s="338">
        <v>3816.9929999999999</v>
      </c>
      <c r="BK16" s="338">
        <v>3478.1469999999999</v>
      </c>
      <c r="BL16" s="338">
        <v>3635.78</v>
      </c>
      <c r="BM16" s="338">
        <v>3760.6779999999999</v>
      </c>
      <c r="BN16" s="338">
        <v>3346.7779999999998</v>
      </c>
      <c r="BO16" s="338">
        <v>3858.8090000000002</v>
      </c>
      <c r="BP16" s="338">
        <v>4787.6310000000003</v>
      </c>
      <c r="BQ16" s="338">
        <v>5692.73</v>
      </c>
      <c r="BR16" s="338">
        <v>5667.0029999999997</v>
      </c>
      <c r="BS16" s="338">
        <v>4754.7920000000004</v>
      </c>
      <c r="BT16" s="338">
        <v>4076.5590000000002</v>
      </c>
      <c r="BU16" s="338">
        <v>3852.7370000000001</v>
      </c>
      <c r="BV16" s="338">
        <v>3850.1080000000002</v>
      </c>
    </row>
    <row r="17" spans="1:74" ht="11.1" customHeight="1" x14ac:dyDescent="0.2">
      <c r="A17" s="559" t="s">
        <v>465</v>
      </c>
      <c r="B17" s="560" t="s">
        <v>455</v>
      </c>
      <c r="C17" s="275">
        <v>39.231782258000003</v>
      </c>
      <c r="D17" s="275">
        <v>21.561449285999998</v>
      </c>
      <c r="E17" s="275">
        <v>3.1369341935000001</v>
      </c>
      <c r="F17" s="275">
        <v>5.1171986667000002</v>
      </c>
      <c r="G17" s="275">
        <v>5.9338193547999998</v>
      </c>
      <c r="H17" s="275">
        <v>8.6169926666999999</v>
      </c>
      <c r="I17" s="275">
        <v>28.465461935</v>
      </c>
      <c r="J17" s="275">
        <v>6.0847577418999998</v>
      </c>
      <c r="K17" s="275">
        <v>6.8532936667</v>
      </c>
      <c r="L17" s="275">
        <v>4.6932267742000002</v>
      </c>
      <c r="M17" s="275">
        <v>5.1881456666999997</v>
      </c>
      <c r="N17" s="275">
        <v>24.284649032000001</v>
      </c>
      <c r="O17" s="275">
        <v>173.71921806</v>
      </c>
      <c r="P17" s="275">
        <v>47.346972143000002</v>
      </c>
      <c r="Q17" s="275">
        <v>46.611806129000001</v>
      </c>
      <c r="R17" s="275">
        <v>2.9079866666999998</v>
      </c>
      <c r="S17" s="275">
        <v>4.3004648387</v>
      </c>
      <c r="T17" s="275">
        <v>3.7297743333</v>
      </c>
      <c r="U17" s="275">
        <v>5.7807087096999998</v>
      </c>
      <c r="V17" s="275">
        <v>6.4819022580999999</v>
      </c>
      <c r="W17" s="275">
        <v>3.6480196667000002</v>
      </c>
      <c r="X17" s="275">
        <v>2.6841300000000001</v>
      </c>
      <c r="Y17" s="275">
        <v>4.3832209999999998</v>
      </c>
      <c r="Z17" s="275">
        <v>7.6630745161</v>
      </c>
      <c r="AA17" s="275">
        <v>39.599511935000002</v>
      </c>
      <c r="AB17" s="275">
        <v>191.91176464</v>
      </c>
      <c r="AC17" s="275">
        <v>12.080884515999999</v>
      </c>
      <c r="AD17" s="275">
        <v>3.4696836666999999</v>
      </c>
      <c r="AE17" s="275">
        <v>4.5183783871000003</v>
      </c>
      <c r="AF17" s="275">
        <v>3.6330290000000001</v>
      </c>
      <c r="AG17" s="275">
        <v>8.5641406452000002</v>
      </c>
      <c r="AH17" s="275">
        <v>6.7177429031999996</v>
      </c>
      <c r="AI17" s="275">
        <v>7.5440283333</v>
      </c>
      <c r="AJ17" s="275">
        <v>3.8946732258000001</v>
      </c>
      <c r="AK17" s="275">
        <v>4.0448526666999998</v>
      </c>
      <c r="AL17" s="275">
        <v>3.9867845161000002</v>
      </c>
      <c r="AM17" s="275">
        <v>11.868502257999999</v>
      </c>
      <c r="AN17" s="275">
        <v>22.129387586</v>
      </c>
      <c r="AO17" s="275">
        <v>4.0147609677</v>
      </c>
      <c r="AP17" s="275">
        <v>4.7372613333000002</v>
      </c>
      <c r="AQ17" s="275">
        <v>4.5951441935000004</v>
      </c>
      <c r="AR17" s="275">
        <v>4.9959550000000004</v>
      </c>
      <c r="AS17" s="275">
        <v>11.562925161000001</v>
      </c>
      <c r="AT17" s="275">
        <v>15.350779032</v>
      </c>
      <c r="AU17" s="275">
        <v>7.7194413332999998</v>
      </c>
      <c r="AV17" s="275">
        <v>6.9202283870999999</v>
      </c>
      <c r="AW17" s="275">
        <v>6.2103633333000001</v>
      </c>
      <c r="AX17" s="275">
        <v>11.697653226</v>
      </c>
      <c r="AY17" s="275">
        <v>9.5077335483999992</v>
      </c>
      <c r="AZ17" s="275">
        <v>8.4358492856999998</v>
      </c>
      <c r="BA17" s="275">
        <v>5.3040287096999998</v>
      </c>
      <c r="BB17" s="275">
        <v>3.2664335512</v>
      </c>
      <c r="BC17" s="275">
        <v>6.0824520346000002</v>
      </c>
      <c r="BD17" s="275">
        <v>7.5020899999999999</v>
      </c>
      <c r="BE17" s="275">
        <v>13.177759999999999</v>
      </c>
      <c r="BF17" s="338">
        <v>10.98983</v>
      </c>
      <c r="BG17" s="338">
        <v>6.7770900000000003</v>
      </c>
      <c r="BH17" s="338">
        <v>5.7109620000000003</v>
      </c>
      <c r="BI17" s="338">
        <v>6.9193090000000002</v>
      </c>
      <c r="BJ17" s="338">
        <v>9.9577950000000008</v>
      </c>
      <c r="BK17" s="338">
        <v>21.51296</v>
      </c>
      <c r="BL17" s="338">
        <v>14.30382</v>
      </c>
      <c r="BM17" s="338">
        <v>13.32774</v>
      </c>
      <c r="BN17" s="338">
        <v>8.2297790000000006</v>
      </c>
      <c r="BO17" s="338">
        <v>11.799289999999999</v>
      </c>
      <c r="BP17" s="338">
        <v>14.68191</v>
      </c>
      <c r="BQ17" s="338">
        <v>21.247710000000001</v>
      </c>
      <c r="BR17" s="338">
        <v>20.344090000000001</v>
      </c>
      <c r="BS17" s="338">
        <v>11.493169999999999</v>
      </c>
      <c r="BT17" s="338">
        <v>9.0654350000000008</v>
      </c>
      <c r="BU17" s="338">
        <v>8.6237139999999997</v>
      </c>
      <c r="BV17" s="338">
        <v>14.6234</v>
      </c>
    </row>
    <row r="18" spans="1:74" ht="11.1" customHeight="1" x14ac:dyDescent="0.2">
      <c r="A18" s="582"/>
      <c r="B18" s="131" t="s">
        <v>466</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251"/>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7" t="s">
        <v>467</v>
      </c>
      <c r="B19" s="558" t="s">
        <v>451</v>
      </c>
      <c r="C19" s="275">
        <v>967.87690225999995</v>
      </c>
      <c r="D19" s="275">
        <v>936.43438820999995</v>
      </c>
      <c r="E19" s="275">
        <v>915.32229547999998</v>
      </c>
      <c r="F19" s="275">
        <v>815.87149399999998</v>
      </c>
      <c r="G19" s="275">
        <v>881.14300000000003</v>
      </c>
      <c r="H19" s="275">
        <v>1113.5957960000001</v>
      </c>
      <c r="I19" s="275">
        <v>1143.6019131999999</v>
      </c>
      <c r="J19" s="275">
        <v>1139.9983093999999</v>
      </c>
      <c r="K19" s="275">
        <v>1067.9745972999999</v>
      </c>
      <c r="L19" s="275">
        <v>884.06413257999998</v>
      </c>
      <c r="M19" s="275">
        <v>903.03218366999999</v>
      </c>
      <c r="N19" s="275">
        <v>1009.7137094</v>
      </c>
      <c r="O19" s="275">
        <v>1144.1655006000001</v>
      </c>
      <c r="P19" s="275">
        <v>1159.9529339000001</v>
      </c>
      <c r="Q19" s="275">
        <v>954.53282258000002</v>
      </c>
      <c r="R19" s="275">
        <v>810.44622232999996</v>
      </c>
      <c r="S19" s="275">
        <v>954.90745097000001</v>
      </c>
      <c r="T19" s="275">
        <v>1115.2387409999999</v>
      </c>
      <c r="U19" s="275">
        <v>1167.1814439</v>
      </c>
      <c r="V19" s="275">
        <v>1132.4863516</v>
      </c>
      <c r="W19" s="275">
        <v>1036.5221770000001</v>
      </c>
      <c r="X19" s="275">
        <v>807.97909129000004</v>
      </c>
      <c r="Y19" s="275">
        <v>877.03479300000004</v>
      </c>
      <c r="Z19" s="275">
        <v>876.70863839000003</v>
      </c>
      <c r="AA19" s="275">
        <v>937.11972934999994</v>
      </c>
      <c r="AB19" s="275">
        <v>1013.9484657</v>
      </c>
      <c r="AC19" s="275">
        <v>724.62638645000004</v>
      </c>
      <c r="AD19" s="275">
        <v>624.82394033000003</v>
      </c>
      <c r="AE19" s="275">
        <v>795.45932258000005</v>
      </c>
      <c r="AF19" s="275">
        <v>1032.7481473</v>
      </c>
      <c r="AG19" s="275">
        <v>1096.4144619000001</v>
      </c>
      <c r="AH19" s="275">
        <v>1035.5108848</v>
      </c>
      <c r="AI19" s="275">
        <v>925.16809833000002</v>
      </c>
      <c r="AJ19" s="275">
        <v>673.94843000000003</v>
      </c>
      <c r="AK19" s="275">
        <v>635.76466067000001</v>
      </c>
      <c r="AL19" s="275">
        <v>599.32715289999999</v>
      </c>
      <c r="AM19" s="275">
        <v>787.27938031999997</v>
      </c>
      <c r="AN19" s="275">
        <v>716.38617137999995</v>
      </c>
      <c r="AO19" s="275">
        <v>513.41006322999999</v>
      </c>
      <c r="AP19" s="275">
        <v>541.00147132999996</v>
      </c>
      <c r="AQ19" s="275">
        <v>649.80148386999997</v>
      </c>
      <c r="AR19" s="275">
        <v>966.12826632999997</v>
      </c>
      <c r="AS19" s="275">
        <v>1085.8514197</v>
      </c>
      <c r="AT19" s="275">
        <v>1063.3868823</v>
      </c>
      <c r="AU19" s="275">
        <v>951.78107599999998</v>
      </c>
      <c r="AV19" s="275">
        <v>789.79307257999994</v>
      </c>
      <c r="AW19" s="275">
        <v>670.10154433000002</v>
      </c>
      <c r="AX19" s="275">
        <v>903.78519676999997</v>
      </c>
      <c r="AY19" s="275">
        <v>845.96695999999997</v>
      </c>
      <c r="AZ19" s="275">
        <v>669.66641749999997</v>
      </c>
      <c r="BA19" s="275">
        <v>629.98173806</v>
      </c>
      <c r="BB19" s="275">
        <v>649.00584201000004</v>
      </c>
      <c r="BC19" s="275">
        <v>753.27179146000003</v>
      </c>
      <c r="BD19" s="275">
        <v>959.13419999999996</v>
      </c>
      <c r="BE19" s="275">
        <v>1096.9949999999999</v>
      </c>
      <c r="BF19" s="338">
        <v>1082.202</v>
      </c>
      <c r="BG19" s="338">
        <v>901.04780000000005</v>
      </c>
      <c r="BH19" s="338">
        <v>731.65909999999997</v>
      </c>
      <c r="BI19" s="338">
        <v>682.53449999999998</v>
      </c>
      <c r="BJ19" s="338">
        <v>834.70339999999999</v>
      </c>
      <c r="BK19" s="338">
        <v>873.85400000000004</v>
      </c>
      <c r="BL19" s="338">
        <v>829.58429999999998</v>
      </c>
      <c r="BM19" s="338">
        <v>634.92089999999996</v>
      </c>
      <c r="BN19" s="338">
        <v>620.95950000000005</v>
      </c>
      <c r="BO19" s="338">
        <v>745.42010000000005</v>
      </c>
      <c r="BP19" s="338">
        <v>935.90279999999996</v>
      </c>
      <c r="BQ19" s="338">
        <v>1059.6079999999999</v>
      </c>
      <c r="BR19" s="338">
        <v>1081.9069999999999</v>
      </c>
      <c r="BS19" s="338">
        <v>915.27629999999999</v>
      </c>
      <c r="BT19" s="338">
        <v>737.53009999999995</v>
      </c>
      <c r="BU19" s="338">
        <v>676.28679999999997</v>
      </c>
      <c r="BV19" s="338">
        <v>856.00139999999999</v>
      </c>
    </row>
    <row r="20" spans="1:74" ht="11.1" customHeight="1" x14ac:dyDescent="0.2">
      <c r="A20" s="557" t="s">
        <v>468</v>
      </c>
      <c r="B20" s="558" t="s">
        <v>453</v>
      </c>
      <c r="C20" s="275">
        <v>12208.036871</v>
      </c>
      <c r="D20" s="275">
        <v>12092.735107</v>
      </c>
      <c r="E20" s="275">
        <v>11581.900452</v>
      </c>
      <c r="F20" s="275">
        <v>11551.233933</v>
      </c>
      <c r="G20" s="275">
        <v>12066.322613</v>
      </c>
      <c r="H20" s="275">
        <v>15258.617899999999</v>
      </c>
      <c r="I20" s="275">
        <v>16228.02629</v>
      </c>
      <c r="J20" s="275">
        <v>17156.879903000001</v>
      </c>
      <c r="K20" s="275">
        <v>14902.204533</v>
      </c>
      <c r="L20" s="275">
        <v>12304.151613</v>
      </c>
      <c r="M20" s="275">
        <v>11757.406467000001</v>
      </c>
      <c r="N20" s="275">
        <v>12212.420516</v>
      </c>
      <c r="O20" s="275">
        <v>12866.004516000001</v>
      </c>
      <c r="P20" s="275">
        <v>11050.465643</v>
      </c>
      <c r="Q20" s="275">
        <v>11015.863902999999</v>
      </c>
      <c r="R20" s="275">
        <v>11546.45</v>
      </c>
      <c r="S20" s="275">
        <v>13037.762419000001</v>
      </c>
      <c r="T20" s="275">
        <v>14769.216133</v>
      </c>
      <c r="U20" s="275">
        <v>15631.811419</v>
      </c>
      <c r="V20" s="275">
        <v>17238.751452</v>
      </c>
      <c r="W20" s="275">
        <v>14628.143067000001</v>
      </c>
      <c r="X20" s="275">
        <v>12645.671387</v>
      </c>
      <c r="Y20" s="275">
        <v>11743.195299999999</v>
      </c>
      <c r="Z20" s="275">
        <v>12028.644161</v>
      </c>
      <c r="AA20" s="275">
        <v>14232.739031999999</v>
      </c>
      <c r="AB20" s="275">
        <v>14891.440821</v>
      </c>
      <c r="AC20" s="275">
        <v>13914.475710000001</v>
      </c>
      <c r="AD20" s="275">
        <v>13866.795633</v>
      </c>
      <c r="AE20" s="275">
        <v>15046.63429</v>
      </c>
      <c r="AF20" s="275">
        <v>17965.843733000002</v>
      </c>
      <c r="AG20" s="275">
        <v>19856.664387000001</v>
      </c>
      <c r="AH20" s="275">
        <v>19236.640805999999</v>
      </c>
      <c r="AI20" s="275">
        <v>17035.706233000001</v>
      </c>
      <c r="AJ20" s="275">
        <v>14615.602709999999</v>
      </c>
      <c r="AK20" s="275">
        <v>14617.1351</v>
      </c>
      <c r="AL20" s="275">
        <v>14906.375871</v>
      </c>
      <c r="AM20" s="275">
        <v>14904.049677000001</v>
      </c>
      <c r="AN20" s="275">
        <v>14322.623138000001</v>
      </c>
      <c r="AO20" s="275">
        <v>15007.803194</v>
      </c>
      <c r="AP20" s="275">
        <v>14852.1754</v>
      </c>
      <c r="AQ20" s="275">
        <v>16375.200935000001</v>
      </c>
      <c r="AR20" s="275">
        <v>19551.104266999999</v>
      </c>
      <c r="AS20" s="275">
        <v>21286.208515999999</v>
      </c>
      <c r="AT20" s="275">
        <v>20897.791710000001</v>
      </c>
      <c r="AU20" s="275">
        <v>18292.162700000001</v>
      </c>
      <c r="AV20" s="275">
        <v>14325.603644999999</v>
      </c>
      <c r="AW20" s="275">
        <v>13480.850133</v>
      </c>
      <c r="AX20" s="275">
        <v>12699.358774</v>
      </c>
      <c r="AY20" s="275">
        <v>12019.282096999999</v>
      </c>
      <c r="AZ20" s="275">
        <v>12305.637964</v>
      </c>
      <c r="BA20" s="275">
        <v>13668.319031999999</v>
      </c>
      <c r="BB20" s="275">
        <v>13753.5254</v>
      </c>
      <c r="BC20" s="275">
        <v>15058.713516</v>
      </c>
      <c r="BD20" s="275">
        <v>16988.259999999998</v>
      </c>
      <c r="BE20" s="275">
        <v>19472.62</v>
      </c>
      <c r="BF20" s="338">
        <v>18840.41</v>
      </c>
      <c r="BG20" s="338">
        <v>16409.43</v>
      </c>
      <c r="BH20" s="338">
        <v>13885.79</v>
      </c>
      <c r="BI20" s="338">
        <v>13019.33</v>
      </c>
      <c r="BJ20" s="338">
        <v>13465.58</v>
      </c>
      <c r="BK20" s="338">
        <v>13713.12</v>
      </c>
      <c r="BL20" s="338">
        <v>13760.15</v>
      </c>
      <c r="BM20" s="338">
        <v>13164.6</v>
      </c>
      <c r="BN20" s="338">
        <v>13627.66</v>
      </c>
      <c r="BO20" s="338">
        <v>15273.09</v>
      </c>
      <c r="BP20" s="338">
        <v>17655.240000000002</v>
      </c>
      <c r="BQ20" s="338">
        <v>19194.830000000002</v>
      </c>
      <c r="BR20" s="338">
        <v>19113.330000000002</v>
      </c>
      <c r="BS20" s="338">
        <v>16597.41</v>
      </c>
      <c r="BT20" s="338">
        <v>14019.2</v>
      </c>
      <c r="BU20" s="338">
        <v>13127.83</v>
      </c>
      <c r="BV20" s="338">
        <v>13863.63</v>
      </c>
    </row>
    <row r="21" spans="1:74" ht="11.1" customHeight="1" x14ac:dyDescent="0.2">
      <c r="A21" s="559" t="s">
        <v>469</v>
      </c>
      <c r="B21" s="560" t="s">
        <v>455</v>
      </c>
      <c r="C21" s="275">
        <v>56.373825160999999</v>
      </c>
      <c r="D21" s="275">
        <v>47.353105714000002</v>
      </c>
      <c r="E21" s="275">
        <v>50.870478386999999</v>
      </c>
      <c r="F21" s="275">
        <v>55.642189000000002</v>
      </c>
      <c r="G21" s="275">
        <v>71.694847096999993</v>
      </c>
      <c r="H21" s="275">
        <v>73.002044667000007</v>
      </c>
      <c r="I21" s="275">
        <v>72.594481290000004</v>
      </c>
      <c r="J21" s="275">
        <v>73.138872581000001</v>
      </c>
      <c r="K21" s="275">
        <v>65.635001000000003</v>
      </c>
      <c r="L21" s="275">
        <v>55.568419355000003</v>
      </c>
      <c r="M21" s="275">
        <v>38.974727000000001</v>
      </c>
      <c r="N21" s="275">
        <v>47.416766774000003</v>
      </c>
      <c r="O21" s="275">
        <v>160.27894839000001</v>
      </c>
      <c r="P21" s="275">
        <v>64.782347142999996</v>
      </c>
      <c r="Q21" s="275">
        <v>68.636702903</v>
      </c>
      <c r="R21" s="275">
        <v>43.718566666999997</v>
      </c>
      <c r="S21" s="275">
        <v>52.033741935000002</v>
      </c>
      <c r="T21" s="275">
        <v>57.788766666999997</v>
      </c>
      <c r="U21" s="275">
        <v>51.184677419000003</v>
      </c>
      <c r="V21" s="275">
        <v>50.055999999999997</v>
      </c>
      <c r="W21" s="275">
        <v>47.332099999999997</v>
      </c>
      <c r="X21" s="275">
        <v>34.308677418999999</v>
      </c>
      <c r="Y21" s="275">
        <v>44.874882667000001</v>
      </c>
      <c r="Z21" s="275">
        <v>56.658354838999998</v>
      </c>
      <c r="AA21" s="275">
        <v>69.568598065000003</v>
      </c>
      <c r="AB21" s="275">
        <v>125.55912035999999</v>
      </c>
      <c r="AC21" s="275">
        <v>38.769032258000003</v>
      </c>
      <c r="AD21" s="275">
        <v>42.872133333000001</v>
      </c>
      <c r="AE21" s="275">
        <v>48.865580645000001</v>
      </c>
      <c r="AF21" s="275">
        <v>40.305100000000003</v>
      </c>
      <c r="AG21" s="275">
        <v>57.538741934999997</v>
      </c>
      <c r="AH21" s="275">
        <v>49.077258065000002</v>
      </c>
      <c r="AI21" s="275">
        <v>48.381100000000004</v>
      </c>
      <c r="AJ21" s="275">
        <v>43.178903226000003</v>
      </c>
      <c r="AK21" s="275">
        <v>36.806800000000003</v>
      </c>
      <c r="AL21" s="275">
        <v>41.479741935</v>
      </c>
      <c r="AM21" s="275">
        <v>67.674672903000001</v>
      </c>
      <c r="AN21" s="275">
        <v>49.909206896999997</v>
      </c>
      <c r="AO21" s="275">
        <v>48.084560322999998</v>
      </c>
      <c r="AP21" s="275">
        <v>51.946179000000001</v>
      </c>
      <c r="AQ21" s="275">
        <v>54.945003225999997</v>
      </c>
      <c r="AR21" s="275">
        <v>60.892375332999997</v>
      </c>
      <c r="AS21" s="275">
        <v>71.553821935000002</v>
      </c>
      <c r="AT21" s="275">
        <v>68.163483870999997</v>
      </c>
      <c r="AU21" s="275">
        <v>57.122</v>
      </c>
      <c r="AV21" s="275">
        <v>33.042580645000001</v>
      </c>
      <c r="AW21" s="275">
        <v>47.832758333000001</v>
      </c>
      <c r="AX21" s="275">
        <v>49.463596129000003</v>
      </c>
      <c r="AY21" s="275">
        <v>56.785221290000003</v>
      </c>
      <c r="AZ21" s="275">
        <v>46.785052856999997</v>
      </c>
      <c r="BA21" s="275">
        <v>41.477076451999999</v>
      </c>
      <c r="BB21" s="275">
        <v>25.607754902</v>
      </c>
      <c r="BC21" s="275">
        <v>49.975223065999998</v>
      </c>
      <c r="BD21" s="275">
        <v>52.369750000000003</v>
      </c>
      <c r="BE21" s="275">
        <v>61.679589999999997</v>
      </c>
      <c r="BF21" s="338">
        <v>55.962110000000003</v>
      </c>
      <c r="BG21" s="338">
        <v>51.05489</v>
      </c>
      <c r="BH21" s="338">
        <v>44.884689999999999</v>
      </c>
      <c r="BI21" s="338">
        <v>36.201160000000002</v>
      </c>
      <c r="BJ21" s="338">
        <v>50.059069999999998</v>
      </c>
      <c r="BK21" s="338">
        <v>72.062650000000005</v>
      </c>
      <c r="BL21" s="338">
        <v>57.539099999999998</v>
      </c>
      <c r="BM21" s="338">
        <v>46.832680000000003</v>
      </c>
      <c r="BN21" s="338">
        <v>44.413609999999998</v>
      </c>
      <c r="BO21" s="338">
        <v>52.783880000000003</v>
      </c>
      <c r="BP21" s="338">
        <v>58.088830000000002</v>
      </c>
      <c r="BQ21" s="338">
        <v>62.310560000000002</v>
      </c>
      <c r="BR21" s="338">
        <v>57.601649999999999</v>
      </c>
      <c r="BS21" s="338">
        <v>51.895150000000001</v>
      </c>
      <c r="BT21" s="338">
        <v>45.285679999999999</v>
      </c>
      <c r="BU21" s="338">
        <v>36.9375</v>
      </c>
      <c r="BV21" s="338">
        <v>51.958190000000002</v>
      </c>
    </row>
    <row r="22" spans="1:74" ht="11.1" customHeight="1" x14ac:dyDescent="0.2">
      <c r="A22" s="582"/>
      <c r="B22" s="131" t="s">
        <v>470</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251"/>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7" t="s">
        <v>471</v>
      </c>
      <c r="B23" s="558" t="s">
        <v>451</v>
      </c>
      <c r="C23" s="275">
        <v>951.07345161000001</v>
      </c>
      <c r="D23" s="275">
        <v>965.66317857000001</v>
      </c>
      <c r="E23" s="275">
        <v>883.01148387000001</v>
      </c>
      <c r="F23" s="275">
        <v>811.52166666999995</v>
      </c>
      <c r="G23" s="275">
        <v>787.49529031999998</v>
      </c>
      <c r="H23" s="275">
        <v>923.55131732999996</v>
      </c>
      <c r="I23" s="275">
        <v>1028.7667125999999</v>
      </c>
      <c r="J23" s="275">
        <v>1021.5202197</v>
      </c>
      <c r="K23" s="275">
        <v>907.41833632999999</v>
      </c>
      <c r="L23" s="275">
        <v>838.94549710000001</v>
      </c>
      <c r="M23" s="275">
        <v>860.00183700000002</v>
      </c>
      <c r="N23" s="275">
        <v>997.95803516000001</v>
      </c>
      <c r="O23" s="275">
        <v>1043.5582770999999</v>
      </c>
      <c r="P23" s="275">
        <v>1036.5599775000001</v>
      </c>
      <c r="Q23" s="275">
        <v>928.92047129000002</v>
      </c>
      <c r="R23" s="275">
        <v>742.13059799999996</v>
      </c>
      <c r="S23" s="275">
        <v>745.26160000000004</v>
      </c>
      <c r="T23" s="275">
        <v>941.06565833000002</v>
      </c>
      <c r="U23" s="275">
        <v>983.84758968000006</v>
      </c>
      <c r="V23" s="275">
        <v>1021.9802584</v>
      </c>
      <c r="W23" s="275">
        <v>836.22621600000002</v>
      </c>
      <c r="X23" s="275">
        <v>778.20023451999998</v>
      </c>
      <c r="Y23" s="275">
        <v>858.29507133000004</v>
      </c>
      <c r="Z23" s="275">
        <v>879.38813064999999</v>
      </c>
      <c r="AA23" s="275">
        <v>914.14582515999996</v>
      </c>
      <c r="AB23" s="275">
        <v>956.28337213999998</v>
      </c>
      <c r="AC23" s="275">
        <v>779.65511193999998</v>
      </c>
      <c r="AD23" s="275">
        <v>673.93542833000004</v>
      </c>
      <c r="AE23" s="275">
        <v>691.58603934999996</v>
      </c>
      <c r="AF23" s="275">
        <v>856.74470699999995</v>
      </c>
      <c r="AG23" s="275">
        <v>940.00906194000004</v>
      </c>
      <c r="AH23" s="275">
        <v>905.46329032000006</v>
      </c>
      <c r="AI23" s="275">
        <v>831.65654167000002</v>
      </c>
      <c r="AJ23" s="275">
        <v>707.82737935</v>
      </c>
      <c r="AK23" s="275">
        <v>639.37900000000002</v>
      </c>
      <c r="AL23" s="275">
        <v>647.87684258000002</v>
      </c>
      <c r="AM23" s="275">
        <v>814.37242645000003</v>
      </c>
      <c r="AN23" s="275">
        <v>696.81682378999994</v>
      </c>
      <c r="AO23" s="275">
        <v>531.15063515999998</v>
      </c>
      <c r="AP23" s="275">
        <v>531.53786866999997</v>
      </c>
      <c r="AQ23" s="275">
        <v>552.60527161000005</v>
      </c>
      <c r="AR23" s="275">
        <v>797.71366866999995</v>
      </c>
      <c r="AS23" s="275">
        <v>885.63350419000005</v>
      </c>
      <c r="AT23" s="275">
        <v>897.67418290000001</v>
      </c>
      <c r="AU23" s="275">
        <v>759.23413267000001</v>
      </c>
      <c r="AV23" s="275">
        <v>637.03777419000005</v>
      </c>
      <c r="AW23" s="275">
        <v>607.43206667000004</v>
      </c>
      <c r="AX23" s="275">
        <v>779.68303097</v>
      </c>
      <c r="AY23" s="275">
        <v>818.00071677000005</v>
      </c>
      <c r="AZ23" s="275">
        <v>705.81190606999996</v>
      </c>
      <c r="BA23" s="275">
        <v>648.84101968000004</v>
      </c>
      <c r="BB23" s="275">
        <v>595.65304560000004</v>
      </c>
      <c r="BC23" s="275">
        <v>629.18880237999997</v>
      </c>
      <c r="BD23" s="275">
        <v>775.80190000000005</v>
      </c>
      <c r="BE23" s="275">
        <v>881.48019999999997</v>
      </c>
      <c r="BF23" s="338">
        <v>861.14030000000002</v>
      </c>
      <c r="BG23" s="338">
        <v>726.04010000000005</v>
      </c>
      <c r="BH23" s="338">
        <v>635.34259999999995</v>
      </c>
      <c r="BI23" s="338">
        <v>647.26919999999996</v>
      </c>
      <c r="BJ23" s="338">
        <v>768.29430000000002</v>
      </c>
      <c r="BK23" s="338">
        <v>797.40470000000005</v>
      </c>
      <c r="BL23" s="338">
        <v>798.06219999999996</v>
      </c>
      <c r="BM23" s="338">
        <v>684.47389999999996</v>
      </c>
      <c r="BN23" s="338">
        <v>600.45330000000001</v>
      </c>
      <c r="BO23" s="338">
        <v>630.47450000000003</v>
      </c>
      <c r="BP23" s="338">
        <v>749.80909999999994</v>
      </c>
      <c r="BQ23" s="338">
        <v>832.67449999999997</v>
      </c>
      <c r="BR23" s="338">
        <v>845.41510000000005</v>
      </c>
      <c r="BS23" s="338">
        <v>701.47339999999997</v>
      </c>
      <c r="BT23" s="338">
        <v>625.75120000000004</v>
      </c>
      <c r="BU23" s="338">
        <v>635.3252</v>
      </c>
      <c r="BV23" s="338">
        <v>743.0779</v>
      </c>
    </row>
    <row r="24" spans="1:74" ht="11.1" customHeight="1" x14ac:dyDescent="0.2">
      <c r="A24" s="557" t="s">
        <v>472</v>
      </c>
      <c r="B24" s="558" t="s">
        <v>453</v>
      </c>
      <c r="C24" s="275">
        <v>1487.1226452000001</v>
      </c>
      <c r="D24" s="275">
        <v>1519.2680714000001</v>
      </c>
      <c r="E24" s="275">
        <v>1666.2809354999999</v>
      </c>
      <c r="F24" s="275">
        <v>1442.6862667</v>
      </c>
      <c r="G24" s="275">
        <v>1619.2396129000001</v>
      </c>
      <c r="H24" s="275">
        <v>1555.9302666999999</v>
      </c>
      <c r="I24" s="275">
        <v>2455.4110968</v>
      </c>
      <c r="J24" s="275">
        <v>2121.0449355000001</v>
      </c>
      <c r="K24" s="275">
        <v>1476.8489333</v>
      </c>
      <c r="L24" s="275">
        <v>1335.6749354999999</v>
      </c>
      <c r="M24" s="275">
        <v>1393.6279999999999</v>
      </c>
      <c r="N24" s="275">
        <v>1533.5259355000001</v>
      </c>
      <c r="O24" s="275">
        <v>1892.6696774</v>
      </c>
      <c r="P24" s="275">
        <v>1586.5940356999999</v>
      </c>
      <c r="Q24" s="275">
        <v>1360.4663548000001</v>
      </c>
      <c r="R24" s="275">
        <v>1150.7053667</v>
      </c>
      <c r="S24" s="275">
        <v>1690.5028064999999</v>
      </c>
      <c r="T24" s="275">
        <v>1597.2604667000001</v>
      </c>
      <c r="U24" s="275">
        <v>1502.5415806000001</v>
      </c>
      <c r="V24" s="275">
        <v>1985.3110968000001</v>
      </c>
      <c r="W24" s="275">
        <v>1501.5988666999999</v>
      </c>
      <c r="X24" s="275">
        <v>1550.1596774</v>
      </c>
      <c r="Y24" s="275">
        <v>1454.4449666999999</v>
      </c>
      <c r="Z24" s="275">
        <v>1695.0431289999999</v>
      </c>
      <c r="AA24" s="275">
        <v>2115.9322258000002</v>
      </c>
      <c r="AB24" s="275">
        <v>2532.5866786000001</v>
      </c>
      <c r="AC24" s="275">
        <v>2314.3264515999999</v>
      </c>
      <c r="AD24" s="275">
        <v>1799.5401667000001</v>
      </c>
      <c r="AE24" s="275">
        <v>1752.6205484</v>
      </c>
      <c r="AF24" s="275">
        <v>2327.9729667000001</v>
      </c>
      <c r="AG24" s="275">
        <v>2953.433</v>
      </c>
      <c r="AH24" s="275">
        <v>2528.5653225999999</v>
      </c>
      <c r="AI24" s="275">
        <v>2397.6300667</v>
      </c>
      <c r="AJ24" s="275">
        <v>1891.9295483999999</v>
      </c>
      <c r="AK24" s="275">
        <v>2114.3507332999998</v>
      </c>
      <c r="AL24" s="275">
        <v>2477.1585805999998</v>
      </c>
      <c r="AM24" s="275">
        <v>2548.4852903000001</v>
      </c>
      <c r="AN24" s="275">
        <v>2693.9214138000002</v>
      </c>
      <c r="AO24" s="275">
        <v>2833.8650644999998</v>
      </c>
      <c r="AP24" s="275">
        <v>2755.9971332999999</v>
      </c>
      <c r="AQ24" s="275">
        <v>2676.4064193999998</v>
      </c>
      <c r="AR24" s="275">
        <v>3304.2793667000001</v>
      </c>
      <c r="AS24" s="275">
        <v>4112.7948386999997</v>
      </c>
      <c r="AT24" s="275">
        <v>4303.0394839000001</v>
      </c>
      <c r="AU24" s="275">
        <v>2783.0774999999999</v>
      </c>
      <c r="AV24" s="275">
        <v>2257.4575484000002</v>
      </c>
      <c r="AW24" s="275">
        <v>2353.9409999999998</v>
      </c>
      <c r="AX24" s="275">
        <v>2240.3179355000002</v>
      </c>
      <c r="AY24" s="275">
        <v>2131.0899355000001</v>
      </c>
      <c r="AZ24" s="275">
        <v>1960.5026071</v>
      </c>
      <c r="BA24" s="275">
        <v>2451.9464194000002</v>
      </c>
      <c r="BB24" s="275">
        <v>1832.3583667</v>
      </c>
      <c r="BC24" s="275">
        <v>2058.0945483999999</v>
      </c>
      <c r="BD24" s="275">
        <v>2929.8159999999998</v>
      </c>
      <c r="BE24" s="275">
        <v>3793.7159999999999</v>
      </c>
      <c r="BF24" s="338">
        <v>3415.1039999999998</v>
      </c>
      <c r="BG24" s="338">
        <v>2431.7449999999999</v>
      </c>
      <c r="BH24" s="338">
        <v>2135.951</v>
      </c>
      <c r="BI24" s="338">
        <v>2263.7719999999999</v>
      </c>
      <c r="BJ24" s="338">
        <v>2528.739</v>
      </c>
      <c r="BK24" s="338">
        <v>2663.94</v>
      </c>
      <c r="BL24" s="338">
        <v>2864.4279999999999</v>
      </c>
      <c r="BM24" s="338">
        <v>2812.201</v>
      </c>
      <c r="BN24" s="338">
        <v>2752.7280000000001</v>
      </c>
      <c r="BO24" s="338">
        <v>3043.5810000000001</v>
      </c>
      <c r="BP24" s="338">
        <v>3289.944</v>
      </c>
      <c r="BQ24" s="338">
        <v>4155.8429999999998</v>
      </c>
      <c r="BR24" s="338">
        <v>3756.424</v>
      </c>
      <c r="BS24" s="338">
        <v>2726.808</v>
      </c>
      <c r="BT24" s="338">
        <v>2351.7249999999999</v>
      </c>
      <c r="BU24" s="338">
        <v>2471.04</v>
      </c>
      <c r="BV24" s="338">
        <v>2741.0970000000002</v>
      </c>
    </row>
    <row r="25" spans="1:74" ht="11.1" customHeight="1" x14ac:dyDescent="0.2">
      <c r="A25" s="559" t="s">
        <v>473</v>
      </c>
      <c r="B25" s="560" t="s">
        <v>455</v>
      </c>
      <c r="C25" s="275">
        <v>20.813200323</v>
      </c>
      <c r="D25" s="275">
        <v>18.969449999999998</v>
      </c>
      <c r="E25" s="275">
        <v>20.294128064999999</v>
      </c>
      <c r="F25" s="275">
        <v>15.134928333</v>
      </c>
      <c r="G25" s="275">
        <v>18.713987418999999</v>
      </c>
      <c r="H25" s="275">
        <v>20.055321667000001</v>
      </c>
      <c r="I25" s="275">
        <v>21.276046129000001</v>
      </c>
      <c r="J25" s="275">
        <v>20.730608709999998</v>
      </c>
      <c r="K25" s="275">
        <v>17.538284999999998</v>
      </c>
      <c r="L25" s="275">
        <v>17.005859032</v>
      </c>
      <c r="M25" s="275">
        <v>23.959688332999999</v>
      </c>
      <c r="N25" s="275">
        <v>30.092980645000001</v>
      </c>
      <c r="O25" s="275">
        <v>28.743842580999999</v>
      </c>
      <c r="P25" s="275">
        <v>24.846343570999998</v>
      </c>
      <c r="Q25" s="275">
        <v>29.545244516</v>
      </c>
      <c r="R25" s="275">
        <v>22.370276333</v>
      </c>
      <c r="S25" s="275">
        <v>25.263014194</v>
      </c>
      <c r="T25" s="275">
        <v>27.244283332999998</v>
      </c>
      <c r="U25" s="275">
        <v>26.071972257999999</v>
      </c>
      <c r="V25" s="275">
        <v>24.353589355</v>
      </c>
      <c r="W25" s="275">
        <v>24.742781000000001</v>
      </c>
      <c r="X25" s="275">
        <v>11.971396774</v>
      </c>
      <c r="Y25" s="275">
        <v>20.225156667</v>
      </c>
      <c r="Z25" s="275">
        <v>23.323235806</v>
      </c>
      <c r="AA25" s="275">
        <v>24.555329032</v>
      </c>
      <c r="AB25" s="275">
        <v>27.887104286</v>
      </c>
      <c r="AC25" s="275">
        <v>18.597083225999999</v>
      </c>
      <c r="AD25" s="275">
        <v>17.942615666999998</v>
      </c>
      <c r="AE25" s="275">
        <v>20.962380323000001</v>
      </c>
      <c r="AF25" s="275">
        <v>27.977886000000002</v>
      </c>
      <c r="AG25" s="275">
        <v>25.819332902999999</v>
      </c>
      <c r="AH25" s="275">
        <v>24.956609355000001</v>
      </c>
      <c r="AI25" s="275">
        <v>23.225570000000001</v>
      </c>
      <c r="AJ25" s="275">
        <v>12.428536451999999</v>
      </c>
      <c r="AK25" s="275">
        <v>23.549638667</v>
      </c>
      <c r="AL25" s="275">
        <v>15.13417871</v>
      </c>
      <c r="AM25" s="275">
        <v>15.248397097</v>
      </c>
      <c r="AN25" s="275">
        <v>22.538492414</v>
      </c>
      <c r="AO25" s="275">
        <v>19.697195484000002</v>
      </c>
      <c r="AP25" s="275">
        <v>21.582640333000001</v>
      </c>
      <c r="AQ25" s="275">
        <v>17.924565483999999</v>
      </c>
      <c r="AR25" s="275">
        <v>17.934760333</v>
      </c>
      <c r="AS25" s="275">
        <v>18.149266129000001</v>
      </c>
      <c r="AT25" s="275">
        <v>19.660428065000001</v>
      </c>
      <c r="AU25" s="275">
        <v>15.130940000000001</v>
      </c>
      <c r="AV25" s="275">
        <v>15.382315483999999</v>
      </c>
      <c r="AW25" s="275">
        <v>14.713819000000001</v>
      </c>
      <c r="AX25" s="275">
        <v>17.018859355</v>
      </c>
      <c r="AY25" s="275">
        <v>17.224835484</v>
      </c>
      <c r="AZ25" s="275">
        <v>13.383773214</v>
      </c>
      <c r="BA25" s="275">
        <v>14.150170967999999</v>
      </c>
      <c r="BB25" s="275">
        <v>13.082108715</v>
      </c>
      <c r="BC25" s="275">
        <v>17.404020240000001</v>
      </c>
      <c r="BD25" s="275">
        <v>22.166730000000001</v>
      </c>
      <c r="BE25" s="275">
        <v>24.157150000000001</v>
      </c>
      <c r="BF25" s="338">
        <v>21.922180000000001</v>
      </c>
      <c r="BG25" s="338">
        <v>18.511590000000002</v>
      </c>
      <c r="BH25" s="338">
        <v>16.735320000000002</v>
      </c>
      <c r="BI25" s="338">
        <v>19.709</v>
      </c>
      <c r="BJ25" s="338">
        <v>22.32602</v>
      </c>
      <c r="BK25" s="338">
        <v>22.23874</v>
      </c>
      <c r="BL25" s="338">
        <v>20.513739999999999</v>
      </c>
      <c r="BM25" s="338">
        <v>20.378530000000001</v>
      </c>
      <c r="BN25" s="338">
        <v>18.622440000000001</v>
      </c>
      <c r="BO25" s="338">
        <v>19.355370000000001</v>
      </c>
      <c r="BP25" s="338">
        <v>21.905539999999998</v>
      </c>
      <c r="BQ25" s="338">
        <v>23.41478</v>
      </c>
      <c r="BR25" s="338">
        <v>21.970970000000001</v>
      </c>
      <c r="BS25" s="338">
        <v>18.448250000000002</v>
      </c>
      <c r="BT25" s="338">
        <v>16.851009999999999</v>
      </c>
      <c r="BU25" s="338">
        <v>19.75188</v>
      </c>
      <c r="BV25" s="338">
        <v>22.032060000000001</v>
      </c>
    </row>
    <row r="26" spans="1:74" ht="11.1" customHeight="1" x14ac:dyDescent="0.2">
      <c r="A26" s="582"/>
      <c r="B26" s="131" t="s">
        <v>474</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251"/>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7" t="s">
        <v>475</v>
      </c>
      <c r="B27" s="558" t="s">
        <v>451</v>
      </c>
      <c r="C27" s="275">
        <v>352.60677419000001</v>
      </c>
      <c r="D27" s="275">
        <v>338.09632142999999</v>
      </c>
      <c r="E27" s="275">
        <v>328.23096773999998</v>
      </c>
      <c r="F27" s="275">
        <v>286.57156666999998</v>
      </c>
      <c r="G27" s="275">
        <v>292.96751612999998</v>
      </c>
      <c r="H27" s="275">
        <v>327.76243333000002</v>
      </c>
      <c r="I27" s="275">
        <v>347.79793547999998</v>
      </c>
      <c r="J27" s="275">
        <v>360.69280644999998</v>
      </c>
      <c r="K27" s="275">
        <v>335.14253332999999</v>
      </c>
      <c r="L27" s="275">
        <v>331.83606451999998</v>
      </c>
      <c r="M27" s="275">
        <v>336.57313333000002</v>
      </c>
      <c r="N27" s="275">
        <v>340.42616128999998</v>
      </c>
      <c r="O27" s="275">
        <v>348.24190322999999</v>
      </c>
      <c r="P27" s="275">
        <v>351.41860714000001</v>
      </c>
      <c r="Q27" s="275">
        <v>290.22709677</v>
      </c>
      <c r="R27" s="275">
        <v>261.77943333000002</v>
      </c>
      <c r="S27" s="275">
        <v>263.52296774000001</v>
      </c>
      <c r="T27" s="275">
        <v>297.55590000000001</v>
      </c>
      <c r="U27" s="275">
        <v>359.16177419000002</v>
      </c>
      <c r="V27" s="275">
        <v>357.14512903000002</v>
      </c>
      <c r="W27" s="275">
        <v>340.75173332999998</v>
      </c>
      <c r="X27" s="275">
        <v>310.01661289999998</v>
      </c>
      <c r="Y27" s="275">
        <v>308.90126666999998</v>
      </c>
      <c r="Z27" s="275">
        <v>323.34503225999998</v>
      </c>
      <c r="AA27" s="275">
        <v>312.50770968</v>
      </c>
      <c r="AB27" s="275">
        <v>273.38053571</v>
      </c>
      <c r="AC27" s="275">
        <v>269.59251612999998</v>
      </c>
      <c r="AD27" s="275">
        <v>248.69103333000001</v>
      </c>
      <c r="AE27" s="275">
        <v>268.95412902999999</v>
      </c>
      <c r="AF27" s="275">
        <v>322.18450000000001</v>
      </c>
      <c r="AG27" s="275">
        <v>339.44454839000002</v>
      </c>
      <c r="AH27" s="275">
        <v>340.14380645</v>
      </c>
      <c r="AI27" s="275">
        <v>311.20850000000002</v>
      </c>
      <c r="AJ27" s="275">
        <v>290.79125806000002</v>
      </c>
      <c r="AK27" s="275">
        <v>278.44086666999999</v>
      </c>
      <c r="AL27" s="275">
        <v>303.78945161000001</v>
      </c>
      <c r="AM27" s="275">
        <v>296.30693547999999</v>
      </c>
      <c r="AN27" s="275">
        <v>240.99875861999999</v>
      </c>
      <c r="AO27" s="275">
        <v>194.37609677</v>
      </c>
      <c r="AP27" s="275">
        <v>170.25149999999999</v>
      </c>
      <c r="AQ27" s="275">
        <v>187.60387097</v>
      </c>
      <c r="AR27" s="275">
        <v>268.06223333000003</v>
      </c>
      <c r="AS27" s="275">
        <v>321.74390323</v>
      </c>
      <c r="AT27" s="275">
        <v>321.75641934999999</v>
      </c>
      <c r="AU27" s="275">
        <v>291.18573333000001</v>
      </c>
      <c r="AV27" s="275">
        <v>282.31380645000002</v>
      </c>
      <c r="AW27" s="275">
        <v>266.63799999999998</v>
      </c>
      <c r="AX27" s="275">
        <v>313.82303225999999</v>
      </c>
      <c r="AY27" s="275">
        <v>308.52380645</v>
      </c>
      <c r="AZ27" s="275">
        <v>275.96246429000001</v>
      </c>
      <c r="BA27" s="275">
        <v>223.21358065000001</v>
      </c>
      <c r="BB27" s="275">
        <v>185.32603333</v>
      </c>
      <c r="BC27" s="275">
        <v>204.19129032000001</v>
      </c>
      <c r="BD27" s="275">
        <v>216.54599999999999</v>
      </c>
      <c r="BE27" s="275">
        <v>293.66969999999998</v>
      </c>
      <c r="BF27" s="338">
        <v>314.3168</v>
      </c>
      <c r="BG27" s="338">
        <v>297.49540000000002</v>
      </c>
      <c r="BH27" s="338">
        <v>292.16199999999998</v>
      </c>
      <c r="BI27" s="338">
        <v>281.41890000000001</v>
      </c>
      <c r="BJ27" s="338">
        <v>309.79230000000001</v>
      </c>
      <c r="BK27" s="338">
        <v>323.31979999999999</v>
      </c>
      <c r="BL27" s="338">
        <v>272.32920000000001</v>
      </c>
      <c r="BM27" s="338">
        <v>271.3143</v>
      </c>
      <c r="BN27" s="338">
        <v>260.6764</v>
      </c>
      <c r="BO27" s="338">
        <v>250.72710000000001</v>
      </c>
      <c r="BP27" s="338">
        <v>219.0547</v>
      </c>
      <c r="BQ27" s="338">
        <v>273.97149999999999</v>
      </c>
      <c r="BR27" s="338">
        <v>295.57589999999999</v>
      </c>
      <c r="BS27" s="338">
        <v>281.94490000000002</v>
      </c>
      <c r="BT27" s="338">
        <v>297.80220000000003</v>
      </c>
      <c r="BU27" s="338">
        <v>288.661</v>
      </c>
      <c r="BV27" s="338">
        <v>299.92809999999997</v>
      </c>
    </row>
    <row r="28" spans="1:74" ht="11.1" customHeight="1" x14ac:dyDescent="0.2">
      <c r="A28" s="557" t="s">
        <v>476</v>
      </c>
      <c r="B28" s="558" t="s">
        <v>453</v>
      </c>
      <c r="C28" s="275">
        <v>4344.3434194000001</v>
      </c>
      <c r="D28" s="275">
        <v>4247.1659286000004</v>
      </c>
      <c r="E28" s="275">
        <v>3931.6283548000001</v>
      </c>
      <c r="F28" s="275">
        <v>3501.1522666999999</v>
      </c>
      <c r="G28" s="275">
        <v>3464.0291612999999</v>
      </c>
      <c r="H28" s="275">
        <v>4802.1307333000004</v>
      </c>
      <c r="I28" s="275">
        <v>6181.3184193999996</v>
      </c>
      <c r="J28" s="275">
        <v>6328.8468709999997</v>
      </c>
      <c r="K28" s="275">
        <v>5835.5114666999998</v>
      </c>
      <c r="L28" s="275">
        <v>4575.5238065000003</v>
      </c>
      <c r="M28" s="275">
        <v>4599.4441667000001</v>
      </c>
      <c r="N28" s="275">
        <v>5549.5148065000003</v>
      </c>
      <c r="O28" s="275">
        <v>4576.6418064999998</v>
      </c>
      <c r="P28" s="275">
        <v>4712.5918928999999</v>
      </c>
      <c r="Q28" s="275">
        <v>3445.7013870999999</v>
      </c>
      <c r="R28" s="275">
        <v>3448.1719667000002</v>
      </c>
      <c r="S28" s="275">
        <v>3710.3723226000002</v>
      </c>
      <c r="T28" s="275">
        <v>4224.1928332999996</v>
      </c>
      <c r="U28" s="275">
        <v>5898.1114839000002</v>
      </c>
      <c r="V28" s="275">
        <v>6056.3226451999999</v>
      </c>
      <c r="W28" s="275">
        <v>6162.4174000000003</v>
      </c>
      <c r="X28" s="275">
        <v>5441.5187419000004</v>
      </c>
      <c r="Y28" s="275">
        <v>4431.5120333000004</v>
      </c>
      <c r="Z28" s="275">
        <v>4293.8568386999996</v>
      </c>
      <c r="AA28" s="275">
        <v>4084.2683225999999</v>
      </c>
      <c r="AB28" s="275">
        <v>3460.7396429</v>
      </c>
      <c r="AC28" s="275">
        <v>3632.4999677000001</v>
      </c>
      <c r="AD28" s="275">
        <v>3906.4554333000001</v>
      </c>
      <c r="AE28" s="275">
        <v>3722.0987418999998</v>
      </c>
      <c r="AF28" s="275">
        <v>5886.0910000000003</v>
      </c>
      <c r="AG28" s="275">
        <v>6349.3948710000004</v>
      </c>
      <c r="AH28" s="275">
        <v>6740.7469031999999</v>
      </c>
      <c r="AI28" s="275">
        <v>6406.7763333000003</v>
      </c>
      <c r="AJ28" s="275">
        <v>5706.3338064999998</v>
      </c>
      <c r="AK28" s="275">
        <v>4812.7867333000004</v>
      </c>
      <c r="AL28" s="275">
        <v>4903.9783547999996</v>
      </c>
      <c r="AM28" s="275">
        <v>4595.4323548000002</v>
      </c>
      <c r="AN28" s="275">
        <v>3931.8605861999999</v>
      </c>
      <c r="AO28" s="275">
        <v>3323.6389355000001</v>
      </c>
      <c r="AP28" s="275">
        <v>3452.3622332999998</v>
      </c>
      <c r="AQ28" s="275">
        <v>3657.5370968000002</v>
      </c>
      <c r="AR28" s="275">
        <v>5400.2814667000002</v>
      </c>
      <c r="AS28" s="275">
        <v>6103.9916451999998</v>
      </c>
      <c r="AT28" s="275">
        <v>6443.3090967999997</v>
      </c>
      <c r="AU28" s="275">
        <v>5378.6605</v>
      </c>
      <c r="AV28" s="275">
        <v>4381.0835805999996</v>
      </c>
      <c r="AW28" s="275">
        <v>3746.2296999999999</v>
      </c>
      <c r="AX28" s="275">
        <v>3985.5755806000002</v>
      </c>
      <c r="AY28" s="275">
        <v>4089.8745484000001</v>
      </c>
      <c r="AZ28" s="275">
        <v>3128.1409643000002</v>
      </c>
      <c r="BA28" s="275">
        <v>2695.0939355</v>
      </c>
      <c r="BB28" s="275">
        <v>2745.2089999999998</v>
      </c>
      <c r="BC28" s="275">
        <v>3151.2871613000002</v>
      </c>
      <c r="BD28" s="275">
        <v>4436.9530000000004</v>
      </c>
      <c r="BE28" s="275">
        <v>5934.0910000000003</v>
      </c>
      <c r="BF28" s="338">
        <v>5665.1769999999997</v>
      </c>
      <c r="BG28" s="338">
        <v>5105.5649999999996</v>
      </c>
      <c r="BH28" s="338">
        <v>4511.1959999999999</v>
      </c>
      <c r="BI28" s="338">
        <v>4043.0590000000002</v>
      </c>
      <c r="BJ28" s="338">
        <v>4052.4580000000001</v>
      </c>
      <c r="BK28" s="338">
        <v>4168.8909999999996</v>
      </c>
      <c r="BL28" s="338">
        <v>3837.4789999999998</v>
      </c>
      <c r="BM28" s="338">
        <v>3331.5859999999998</v>
      </c>
      <c r="BN28" s="338">
        <v>3263.3530000000001</v>
      </c>
      <c r="BO28" s="338">
        <v>3424.067</v>
      </c>
      <c r="BP28" s="338">
        <v>4517.0050000000001</v>
      </c>
      <c r="BQ28" s="338">
        <v>5444.9390000000003</v>
      </c>
      <c r="BR28" s="338">
        <v>5770.08</v>
      </c>
      <c r="BS28" s="338">
        <v>5290.4170000000004</v>
      </c>
      <c r="BT28" s="338">
        <v>4487.4830000000002</v>
      </c>
      <c r="BU28" s="338">
        <v>3899.6880000000001</v>
      </c>
      <c r="BV28" s="338">
        <v>3989.701</v>
      </c>
    </row>
    <row r="29" spans="1:74" ht="11.1" customHeight="1" x14ac:dyDescent="0.2">
      <c r="A29" s="584" t="s">
        <v>477</v>
      </c>
      <c r="B29" s="560" t="s">
        <v>455</v>
      </c>
      <c r="C29" s="275">
        <v>41.282740322999999</v>
      </c>
      <c r="D29" s="275">
        <v>35.668844643</v>
      </c>
      <c r="E29" s="275">
        <v>37.289704194000002</v>
      </c>
      <c r="F29" s="275">
        <v>37.333840332999998</v>
      </c>
      <c r="G29" s="275">
        <v>37.086034839</v>
      </c>
      <c r="H29" s="275">
        <v>34.345405667000001</v>
      </c>
      <c r="I29" s="275">
        <v>36.204970967999998</v>
      </c>
      <c r="J29" s="275">
        <v>36.589252258000002</v>
      </c>
      <c r="K29" s="275">
        <v>36.745738000000003</v>
      </c>
      <c r="L29" s="275">
        <v>38.983791289999999</v>
      </c>
      <c r="M29" s="275">
        <v>38.435431667000003</v>
      </c>
      <c r="N29" s="275">
        <v>37.591013547999999</v>
      </c>
      <c r="O29" s="275">
        <v>36.261626774</v>
      </c>
      <c r="P29" s="275">
        <v>38.865165714</v>
      </c>
      <c r="Q29" s="275">
        <v>35.159867097000003</v>
      </c>
      <c r="R29" s="275">
        <v>33.330562</v>
      </c>
      <c r="S29" s="275">
        <v>34.987209354999997</v>
      </c>
      <c r="T29" s="275">
        <v>30.927312666999999</v>
      </c>
      <c r="U29" s="275">
        <v>33.760220967999999</v>
      </c>
      <c r="V29" s="275">
        <v>37.212168386999998</v>
      </c>
      <c r="W29" s="275">
        <v>41.071438667000002</v>
      </c>
      <c r="X29" s="275">
        <v>38.180269031999998</v>
      </c>
      <c r="Y29" s="275">
        <v>34.563117667</v>
      </c>
      <c r="Z29" s="275">
        <v>36.225172581000002</v>
      </c>
      <c r="AA29" s="275">
        <v>37.277548064999998</v>
      </c>
      <c r="AB29" s="275">
        <v>35.201353214000001</v>
      </c>
      <c r="AC29" s="275">
        <v>32.499809999999997</v>
      </c>
      <c r="AD29" s="275">
        <v>36.393379666999998</v>
      </c>
      <c r="AE29" s="275">
        <v>35.131691613000001</v>
      </c>
      <c r="AF29" s="275">
        <v>37.314363667000002</v>
      </c>
      <c r="AG29" s="275">
        <v>38.370016774</v>
      </c>
      <c r="AH29" s="275">
        <v>39.897233225999997</v>
      </c>
      <c r="AI29" s="275">
        <v>38.778527333</v>
      </c>
      <c r="AJ29" s="275">
        <v>38.609365484000001</v>
      </c>
      <c r="AK29" s="275">
        <v>36.223553666999997</v>
      </c>
      <c r="AL29" s="275">
        <v>34.926597741999998</v>
      </c>
      <c r="AM29" s="275">
        <v>35.425502903000002</v>
      </c>
      <c r="AN29" s="275">
        <v>34.856626896999998</v>
      </c>
      <c r="AO29" s="275">
        <v>31.372635806000002</v>
      </c>
      <c r="AP29" s="275">
        <v>30.664873</v>
      </c>
      <c r="AQ29" s="275">
        <v>32.875153226000002</v>
      </c>
      <c r="AR29" s="275">
        <v>32.445480332999999</v>
      </c>
      <c r="AS29" s="275">
        <v>34.854122580999999</v>
      </c>
      <c r="AT29" s="275">
        <v>35.672443547999997</v>
      </c>
      <c r="AU29" s="275">
        <v>35.021258666999998</v>
      </c>
      <c r="AV29" s="275">
        <v>34.924397419000002</v>
      </c>
      <c r="AW29" s="275">
        <v>33.866983667</v>
      </c>
      <c r="AX29" s="275">
        <v>37.487599355</v>
      </c>
      <c r="AY29" s="275">
        <v>38.727210645</v>
      </c>
      <c r="AZ29" s="275">
        <v>34.601217143</v>
      </c>
      <c r="BA29" s="275">
        <v>36.919246774000001</v>
      </c>
      <c r="BB29" s="275">
        <v>33.359310022000003</v>
      </c>
      <c r="BC29" s="275">
        <v>33.106561247999998</v>
      </c>
      <c r="BD29" s="275">
        <v>35.636360000000003</v>
      </c>
      <c r="BE29" s="275">
        <v>35.966810000000002</v>
      </c>
      <c r="BF29" s="338">
        <v>36.029249999999998</v>
      </c>
      <c r="BG29" s="338">
        <v>36.378740000000001</v>
      </c>
      <c r="BH29" s="338">
        <v>37.098010000000002</v>
      </c>
      <c r="BI29" s="338">
        <v>36.1768</v>
      </c>
      <c r="BJ29" s="338">
        <v>38.119079999999997</v>
      </c>
      <c r="BK29" s="338">
        <v>41.04974</v>
      </c>
      <c r="BL29" s="338">
        <v>37.991230000000002</v>
      </c>
      <c r="BM29" s="338">
        <v>36.290880000000001</v>
      </c>
      <c r="BN29" s="338">
        <v>37.066890000000001</v>
      </c>
      <c r="BO29" s="338">
        <v>38.174520000000001</v>
      </c>
      <c r="BP29" s="338">
        <v>38.393450000000001</v>
      </c>
      <c r="BQ29" s="338">
        <v>38.829329999999999</v>
      </c>
      <c r="BR29" s="338">
        <v>39.335700000000003</v>
      </c>
      <c r="BS29" s="338">
        <v>39.197830000000003</v>
      </c>
      <c r="BT29" s="338">
        <v>39.973889999999997</v>
      </c>
      <c r="BU29" s="338">
        <v>38.307429999999997</v>
      </c>
      <c r="BV29" s="338">
        <v>38.620229999999999</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4"/>
      <c r="B31" s="109" t="s">
        <v>478</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7"/>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479</v>
      </c>
      <c r="C32" s="586">
        <v>178.85896299999999</v>
      </c>
      <c r="D32" s="586">
        <v>175.56505300000001</v>
      </c>
      <c r="E32" s="586">
        <v>171.73636999999999</v>
      </c>
      <c r="F32" s="586">
        <v>173.014216</v>
      </c>
      <c r="G32" s="586">
        <v>177.17407700000001</v>
      </c>
      <c r="H32" s="586">
        <v>171.12356399999999</v>
      </c>
      <c r="I32" s="586">
        <v>160.019272</v>
      </c>
      <c r="J32" s="586">
        <v>154.567047</v>
      </c>
      <c r="K32" s="586">
        <v>152.693941</v>
      </c>
      <c r="L32" s="586">
        <v>154.19420600000001</v>
      </c>
      <c r="M32" s="586">
        <v>156.24880999999999</v>
      </c>
      <c r="N32" s="586">
        <v>147.88424699999999</v>
      </c>
      <c r="O32" s="586">
        <v>133.70472699999999</v>
      </c>
      <c r="P32" s="586">
        <v>119.90428300000001</v>
      </c>
      <c r="Q32" s="586">
        <v>118.260238</v>
      </c>
      <c r="R32" s="586">
        <v>128.92501799999999</v>
      </c>
      <c r="S32" s="586">
        <v>136.92056299999999</v>
      </c>
      <c r="T32" s="586">
        <v>133.479434</v>
      </c>
      <c r="U32" s="586">
        <v>125.869913</v>
      </c>
      <c r="V32" s="586">
        <v>121.36913199999999</v>
      </c>
      <c r="W32" s="586">
        <v>124.54611800000001</v>
      </c>
      <c r="X32" s="586">
        <v>136.96425400000001</v>
      </c>
      <c r="Y32" s="586">
        <v>142.59539599999999</v>
      </c>
      <c r="Z32" s="586">
        <v>151.54845399999999</v>
      </c>
      <c r="AA32" s="586">
        <v>154.389578</v>
      </c>
      <c r="AB32" s="586">
        <v>149.07128700000001</v>
      </c>
      <c r="AC32" s="586">
        <v>154.346698</v>
      </c>
      <c r="AD32" s="586">
        <v>167.06340900000001</v>
      </c>
      <c r="AE32" s="586">
        <v>172.809335</v>
      </c>
      <c r="AF32" s="586">
        <v>166.43659700000001</v>
      </c>
      <c r="AG32" s="586">
        <v>157.93807699999999</v>
      </c>
      <c r="AH32" s="586">
        <v>155.95185499999999</v>
      </c>
      <c r="AI32" s="586">
        <v>162.108619</v>
      </c>
      <c r="AJ32" s="586">
        <v>175.587987</v>
      </c>
      <c r="AK32" s="586">
        <v>188.594571</v>
      </c>
      <c r="AL32" s="586">
        <v>195.54803699999999</v>
      </c>
      <c r="AM32" s="586">
        <v>187.485511</v>
      </c>
      <c r="AN32" s="586">
        <v>187.57535100000001</v>
      </c>
      <c r="AO32" s="586">
        <v>192.26940400000001</v>
      </c>
      <c r="AP32" s="586">
        <v>193.99078800000001</v>
      </c>
      <c r="AQ32" s="586">
        <v>193.431917</v>
      </c>
      <c r="AR32" s="586">
        <v>183.24835999999999</v>
      </c>
      <c r="AS32" s="586">
        <v>169.464572</v>
      </c>
      <c r="AT32" s="586">
        <v>160.45164600000001</v>
      </c>
      <c r="AU32" s="586">
        <v>158.23836900000001</v>
      </c>
      <c r="AV32" s="586">
        <v>162.73943299999999</v>
      </c>
      <c r="AW32" s="586">
        <v>172.20803799999999</v>
      </c>
      <c r="AX32" s="586">
        <v>163.94593699999999</v>
      </c>
      <c r="AY32" s="586">
        <v>157.359163</v>
      </c>
      <c r="AZ32" s="586">
        <v>161.98478900000001</v>
      </c>
      <c r="BA32" s="586">
        <v>163.90034800000001</v>
      </c>
      <c r="BB32" s="586">
        <v>166.23613700000001</v>
      </c>
      <c r="BC32" s="586">
        <v>164.924148</v>
      </c>
      <c r="BD32" s="586">
        <v>159.13820000000001</v>
      </c>
      <c r="BE32" s="586">
        <v>149.50120000000001</v>
      </c>
      <c r="BF32" s="587">
        <v>144.08920000000001</v>
      </c>
      <c r="BG32" s="587">
        <v>142.0847</v>
      </c>
      <c r="BH32" s="587">
        <v>145.82130000000001</v>
      </c>
      <c r="BI32" s="587">
        <v>149.87880000000001</v>
      </c>
      <c r="BJ32" s="587">
        <v>145.94280000000001</v>
      </c>
      <c r="BK32" s="587">
        <v>142.0419</v>
      </c>
      <c r="BL32" s="587">
        <v>141.01179999999999</v>
      </c>
      <c r="BM32" s="587">
        <v>147.714</v>
      </c>
      <c r="BN32" s="587">
        <v>148.4502</v>
      </c>
      <c r="BO32" s="587">
        <v>149.87440000000001</v>
      </c>
      <c r="BP32" s="587">
        <v>144.6986</v>
      </c>
      <c r="BQ32" s="587">
        <v>136.67439999999999</v>
      </c>
      <c r="BR32" s="587">
        <v>131.68819999999999</v>
      </c>
      <c r="BS32" s="587">
        <v>129.25450000000001</v>
      </c>
      <c r="BT32" s="587">
        <v>133.60210000000001</v>
      </c>
      <c r="BU32" s="587">
        <v>138.4435</v>
      </c>
      <c r="BV32" s="587">
        <v>145.62299999999999</v>
      </c>
    </row>
    <row r="33" spans="1:74" ht="11.1" customHeight="1" x14ac:dyDescent="0.2">
      <c r="A33" s="584" t="s">
        <v>81</v>
      </c>
      <c r="B33" s="585" t="s">
        <v>1014</v>
      </c>
      <c r="C33" s="586">
        <v>12.219094999999999</v>
      </c>
      <c r="D33" s="586">
        <v>12.024288</v>
      </c>
      <c r="E33" s="586">
        <v>12.983297</v>
      </c>
      <c r="F33" s="586">
        <v>12.531000000000001</v>
      </c>
      <c r="G33" s="586">
        <v>12.475519</v>
      </c>
      <c r="H33" s="586">
        <v>12.197537000000001</v>
      </c>
      <c r="I33" s="586">
        <v>11.76</v>
      </c>
      <c r="J33" s="586">
        <v>12.274962</v>
      </c>
      <c r="K33" s="586">
        <v>12.348831000000001</v>
      </c>
      <c r="L33" s="586">
        <v>12.514302000000001</v>
      </c>
      <c r="M33" s="586">
        <v>13.04583</v>
      </c>
      <c r="N33" s="586">
        <v>12.926384000000001</v>
      </c>
      <c r="O33" s="586">
        <v>10.056524</v>
      </c>
      <c r="P33" s="586">
        <v>10.676515999999999</v>
      </c>
      <c r="Q33" s="586">
        <v>10.606097</v>
      </c>
      <c r="R33" s="586">
        <v>10.607760000000001</v>
      </c>
      <c r="S33" s="586">
        <v>10.580579999999999</v>
      </c>
      <c r="T33" s="586">
        <v>10.659186</v>
      </c>
      <c r="U33" s="586">
        <v>10.250047</v>
      </c>
      <c r="V33" s="586">
        <v>10.460414999999999</v>
      </c>
      <c r="W33" s="586">
        <v>10.531572000000001</v>
      </c>
      <c r="X33" s="586">
        <v>10.890506</v>
      </c>
      <c r="Y33" s="586">
        <v>11.977948</v>
      </c>
      <c r="Z33" s="586">
        <v>12.763876</v>
      </c>
      <c r="AA33" s="586">
        <v>12.206533</v>
      </c>
      <c r="AB33" s="586">
        <v>9.7982139999999998</v>
      </c>
      <c r="AC33" s="586">
        <v>10.250736</v>
      </c>
      <c r="AD33" s="586">
        <v>10.152165</v>
      </c>
      <c r="AE33" s="586">
        <v>10.518329</v>
      </c>
      <c r="AF33" s="586">
        <v>10.570016000000001</v>
      </c>
      <c r="AG33" s="586">
        <v>10.263408999999999</v>
      </c>
      <c r="AH33" s="586">
        <v>10.086831</v>
      </c>
      <c r="AI33" s="586">
        <v>10.76604</v>
      </c>
      <c r="AJ33" s="586">
        <v>11.491528000000001</v>
      </c>
      <c r="AK33" s="586">
        <v>12.310199000000001</v>
      </c>
      <c r="AL33" s="586">
        <v>12.566008</v>
      </c>
      <c r="AM33" s="586">
        <v>12.274997000000001</v>
      </c>
      <c r="AN33" s="586">
        <v>11.879956</v>
      </c>
      <c r="AO33" s="586">
        <v>11.948432</v>
      </c>
      <c r="AP33" s="586">
        <v>12.187118999999999</v>
      </c>
      <c r="AQ33" s="586">
        <v>12.309115</v>
      </c>
      <c r="AR33" s="586">
        <v>12.151448</v>
      </c>
      <c r="AS33" s="586">
        <v>11.885522999999999</v>
      </c>
      <c r="AT33" s="586">
        <v>11.643515000000001</v>
      </c>
      <c r="AU33" s="586">
        <v>11.661880999999999</v>
      </c>
      <c r="AV33" s="586">
        <v>11.519076</v>
      </c>
      <c r="AW33" s="586">
        <v>11.825726</v>
      </c>
      <c r="AX33" s="586">
        <v>11.66994</v>
      </c>
      <c r="AY33" s="586">
        <v>11.839416999999999</v>
      </c>
      <c r="AZ33" s="586">
        <v>11.700836000000001</v>
      </c>
      <c r="BA33" s="586">
        <v>12.036457</v>
      </c>
      <c r="BB33" s="586">
        <v>11.824933</v>
      </c>
      <c r="BC33" s="586">
        <v>11.57522</v>
      </c>
      <c r="BD33" s="586">
        <v>11.66372</v>
      </c>
      <c r="BE33" s="586">
        <v>11.328760000000001</v>
      </c>
      <c r="BF33" s="587">
        <v>11.351900000000001</v>
      </c>
      <c r="BG33" s="587">
        <v>11.609360000000001</v>
      </c>
      <c r="BH33" s="587">
        <v>11.85422</v>
      </c>
      <c r="BI33" s="587">
        <v>12.17581</v>
      </c>
      <c r="BJ33" s="587">
        <v>12.21269</v>
      </c>
      <c r="BK33" s="587">
        <v>11.73887</v>
      </c>
      <c r="BL33" s="587">
        <v>11.8345</v>
      </c>
      <c r="BM33" s="587">
        <v>12.192589999999999</v>
      </c>
      <c r="BN33" s="587">
        <v>12.10891</v>
      </c>
      <c r="BO33" s="587">
        <v>12.075089999999999</v>
      </c>
      <c r="BP33" s="587">
        <v>12.12368</v>
      </c>
      <c r="BQ33" s="587">
        <v>11.758459999999999</v>
      </c>
      <c r="BR33" s="587">
        <v>11.77768</v>
      </c>
      <c r="BS33" s="587">
        <v>12.0284</v>
      </c>
      <c r="BT33" s="587">
        <v>12.28936</v>
      </c>
      <c r="BU33" s="587">
        <v>12.626620000000001</v>
      </c>
      <c r="BV33" s="587">
        <v>12.59098</v>
      </c>
    </row>
    <row r="34" spans="1:74" ht="11.1" customHeight="1" x14ac:dyDescent="0.2">
      <c r="A34" s="584" t="s">
        <v>82</v>
      </c>
      <c r="B34" s="585" t="s">
        <v>1015</v>
      </c>
      <c r="C34" s="586">
        <v>16.430948999999998</v>
      </c>
      <c r="D34" s="586">
        <v>16.516938</v>
      </c>
      <c r="E34" s="586">
        <v>16.508486000000001</v>
      </c>
      <c r="F34" s="586">
        <v>16.322309000000001</v>
      </c>
      <c r="G34" s="586">
        <v>16.271231</v>
      </c>
      <c r="H34" s="586">
        <v>16.345048999999999</v>
      </c>
      <c r="I34" s="586">
        <v>16.259592000000001</v>
      </c>
      <c r="J34" s="586">
        <v>16.350287000000002</v>
      </c>
      <c r="K34" s="586">
        <v>16.301220000000001</v>
      </c>
      <c r="L34" s="586">
        <v>16.496969</v>
      </c>
      <c r="M34" s="586">
        <v>16.787022</v>
      </c>
      <c r="N34" s="586">
        <v>16.067637000000001</v>
      </c>
      <c r="O34" s="586">
        <v>15.057862</v>
      </c>
      <c r="P34" s="586">
        <v>16.002562999999999</v>
      </c>
      <c r="Q34" s="586">
        <v>16.147631000000001</v>
      </c>
      <c r="R34" s="586">
        <v>16.482986</v>
      </c>
      <c r="S34" s="586">
        <v>16.284594999999999</v>
      </c>
      <c r="T34" s="586">
        <v>16.583413</v>
      </c>
      <c r="U34" s="586">
        <v>16.489792000000001</v>
      </c>
      <c r="V34" s="586">
        <v>16.510366000000001</v>
      </c>
      <c r="W34" s="586">
        <v>16.863444999999999</v>
      </c>
      <c r="X34" s="586">
        <v>17.428569</v>
      </c>
      <c r="Y34" s="586">
        <v>18.165973000000001</v>
      </c>
      <c r="Z34" s="586">
        <v>18.309222999999999</v>
      </c>
      <c r="AA34" s="586">
        <v>18.216335999999998</v>
      </c>
      <c r="AB34" s="586">
        <v>16.459309999999999</v>
      </c>
      <c r="AC34" s="586">
        <v>16.995867000000001</v>
      </c>
      <c r="AD34" s="586">
        <v>17.167448</v>
      </c>
      <c r="AE34" s="586">
        <v>17.356687999999998</v>
      </c>
      <c r="AF34" s="586">
        <v>17.512678999999999</v>
      </c>
      <c r="AG34" s="586">
        <v>17.518833999999998</v>
      </c>
      <c r="AH34" s="586">
        <v>17.711565</v>
      </c>
      <c r="AI34" s="586">
        <v>18.285516000000001</v>
      </c>
      <c r="AJ34" s="586">
        <v>18.595804999999999</v>
      </c>
      <c r="AK34" s="586">
        <v>18.737691000000002</v>
      </c>
      <c r="AL34" s="586">
        <v>17.955214999999999</v>
      </c>
      <c r="AM34" s="586">
        <v>17.783377000000002</v>
      </c>
      <c r="AN34" s="586">
        <v>17.456793000000001</v>
      </c>
      <c r="AO34" s="586">
        <v>17.340512</v>
      </c>
      <c r="AP34" s="586">
        <v>17.393848999999999</v>
      </c>
      <c r="AQ34" s="586">
        <v>17.497140999999999</v>
      </c>
      <c r="AR34" s="586">
        <v>17.418648000000001</v>
      </c>
      <c r="AS34" s="586">
        <v>17.189302999999999</v>
      </c>
      <c r="AT34" s="586">
        <v>21.081973000000001</v>
      </c>
      <c r="AU34" s="586">
        <v>21.019144000000001</v>
      </c>
      <c r="AV34" s="586">
        <v>21.107021</v>
      </c>
      <c r="AW34" s="586">
        <v>17.031860000000002</v>
      </c>
      <c r="AX34" s="586">
        <v>17.056908</v>
      </c>
      <c r="AY34" s="586">
        <v>17.065367999999999</v>
      </c>
      <c r="AZ34" s="586">
        <v>16.766745</v>
      </c>
      <c r="BA34" s="586">
        <v>15.561005</v>
      </c>
      <c r="BB34" s="586">
        <v>15.492487000000001</v>
      </c>
      <c r="BC34" s="586">
        <v>15.390948</v>
      </c>
      <c r="BD34" s="586">
        <v>15.51667</v>
      </c>
      <c r="BE34" s="586">
        <v>15.516819999999999</v>
      </c>
      <c r="BF34" s="587">
        <v>15.557639999999999</v>
      </c>
      <c r="BG34" s="587">
        <v>15.68004</v>
      </c>
      <c r="BH34" s="587">
        <v>15.86354</v>
      </c>
      <c r="BI34" s="587">
        <v>16.15682</v>
      </c>
      <c r="BJ34" s="587">
        <v>16.255769999999998</v>
      </c>
      <c r="BK34" s="587">
        <v>16.352959999999999</v>
      </c>
      <c r="BL34" s="587">
        <v>16.53575</v>
      </c>
      <c r="BM34" s="587">
        <v>16.49738</v>
      </c>
      <c r="BN34" s="587">
        <v>16.419530000000002</v>
      </c>
      <c r="BO34" s="587">
        <v>16.352150000000002</v>
      </c>
      <c r="BP34" s="587">
        <v>16.427040000000002</v>
      </c>
      <c r="BQ34" s="587">
        <v>16.3795</v>
      </c>
      <c r="BR34" s="587">
        <v>16.37782</v>
      </c>
      <c r="BS34" s="587">
        <v>16.46002</v>
      </c>
      <c r="BT34" s="587">
        <v>16.6038</v>
      </c>
      <c r="BU34" s="587">
        <v>16.855329999999999</v>
      </c>
      <c r="BV34" s="587">
        <v>16.904050000000002</v>
      </c>
    </row>
    <row r="35" spans="1:74" ht="11.1" customHeight="1" x14ac:dyDescent="0.2">
      <c r="A35" s="584" t="s">
        <v>996</v>
      </c>
      <c r="B35" s="588" t="s">
        <v>1003</v>
      </c>
      <c r="C35" s="589">
        <v>2.2110850000000002</v>
      </c>
      <c r="D35" s="589">
        <v>2.2120700000000002</v>
      </c>
      <c r="E35" s="589">
        <v>2.0352299999999999</v>
      </c>
      <c r="F35" s="589">
        <v>2.278435</v>
      </c>
      <c r="G35" s="589">
        <v>2.2167750000000002</v>
      </c>
      <c r="H35" s="589">
        <v>2.0375800000000002</v>
      </c>
      <c r="I35" s="589">
        <v>1.97079</v>
      </c>
      <c r="J35" s="589">
        <v>1.2996049999999999</v>
      </c>
      <c r="K35" s="589">
        <v>1.5447850000000001</v>
      </c>
      <c r="L35" s="589">
        <v>1.455505</v>
      </c>
      <c r="M35" s="589">
        <v>1.69059</v>
      </c>
      <c r="N35" s="589">
        <v>1.948885</v>
      </c>
      <c r="O35" s="589">
        <v>1.490955</v>
      </c>
      <c r="P35" s="589">
        <v>1.38252</v>
      </c>
      <c r="Q35" s="589">
        <v>1.748985</v>
      </c>
      <c r="R35" s="589">
        <v>2.5746850000000001</v>
      </c>
      <c r="S35" s="589">
        <v>2.2887</v>
      </c>
      <c r="T35" s="589">
        <v>1.9863500000000001</v>
      </c>
      <c r="U35" s="589">
        <v>1.904785</v>
      </c>
      <c r="V35" s="589">
        <v>1.93971</v>
      </c>
      <c r="W35" s="589">
        <v>1.94472</v>
      </c>
      <c r="X35" s="589">
        <v>2.5501649999999998</v>
      </c>
      <c r="Y35" s="589">
        <v>3.1650200000000002</v>
      </c>
      <c r="Z35" s="589">
        <v>4.1373499999999996</v>
      </c>
      <c r="AA35" s="589">
        <v>4.4593499999999997</v>
      </c>
      <c r="AB35" s="589">
        <v>4.2511150000000004</v>
      </c>
      <c r="AC35" s="589">
        <v>4.0896749999999997</v>
      </c>
      <c r="AD35" s="589">
        <v>4.5590950000000001</v>
      </c>
      <c r="AE35" s="589">
        <v>4.9955949999999998</v>
      </c>
      <c r="AF35" s="589">
        <v>5.1569349999999998</v>
      </c>
      <c r="AG35" s="589">
        <v>5.3222649999999998</v>
      </c>
      <c r="AH35" s="589">
        <v>5.1428750000000001</v>
      </c>
      <c r="AI35" s="589">
        <v>5.5075000000000003</v>
      </c>
      <c r="AJ35" s="589">
        <v>5.7541200000000003</v>
      </c>
      <c r="AK35" s="589">
        <v>6.4490699999999999</v>
      </c>
      <c r="AL35" s="589">
        <v>6.7018599999999999</v>
      </c>
      <c r="AM35" s="589">
        <v>6.6004149999999999</v>
      </c>
      <c r="AN35" s="589">
        <v>6.6169950000000002</v>
      </c>
      <c r="AO35" s="589">
        <v>6.1989549999999998</v>
      </c>
      <c r="AP35" s="589">
        <v>5.9047400000000003</v>
      </c>
      <c r="AQ35" s="589">
        <v>5.3559299999999999</v>
      </c>
      <c r="AR35" s="589">
        <v>4.5266999999999999</v>
      </c>
      <c r="AS35" s="589">
        <v>4.2903149999999997</v>
      </c>
      <c r="AT35" s="589">
        <v>3.8987400000000001</v>
      </c>
      <c r="AU35" s="589">
        <v>3.8381400000000001</v>
      </c>
      <c r="AV35" s="589">
        <v>4.0618800000000004</v>
      </c>
      <c r="AW35" s="589">
        <v>4.1638500000000001</v>
      </c>
      <c r="AX35" s="589">
        <v>4.3599399999999999</v>
      </c>
      <c r="AY35" s="589">
        <v>4.1344450000000004</v>
      </c>
      <c r="AZ35" s="589">
        <v>4.2951300000000003</v>
      </c>
      <c r="BA35" s="589">
        <v>4.4083399999999999</v>
      </c>
      <c r="BB35" s="589">
        <v>4.7617000000000003</v>
      </c>
      <c r="BC35" s="589">
        <v>4.4598849999999999</v>
      </c>
      <c r="BD35" s="589">
        <v>4.4415190000000004</v>
      </c>
      <c r="BE35" s="589">
        <v>4.4210710000000004</v>
      </c>
      <c r="BF35" s="590">
        <v>4.3972559999999996</v>
      </c>
      <c r="BG35" s="590">
        <v>4.3821830000000004</v>
      </c>
      <c r="BH35" s="590">
        <v>4.3593130000000002</v>
      </c>
      <c r="BI35" s="590">
        <v>4.3315080000000004</v>
      </c>
      <c r="BJ35" s="590">
        <v>4.3183790000000002</v>
      </c>
      <c r="BK35" s="590">
        <v>4.295744</v>
      </c>
      <c r="BL35" s="590">
        <v>4.2665810000000004</v>
      </c>
      <c r="BM35" s="590">
        <v>4.2648219999999997</v>
      </c>
      <c r="BN35" s="590">
        <v>4.2692579999999998</v>
      </c>
      <c r="BO35" s="590">
        <v>4.2710319999999999</v>
      </c>
      <c r="BP35" s="590">
        <v>4.2533539999999999</v>
      </c>
      <c r="BQ35" s="590">
        <v>4.2432059999999998</v>
      </c>
      <c r="BR35" s="590">
        <v>4.230696</v>
      </c>
      <c r="BS35" s="590">
        <v>4.2134229999999997</v>
      </c>
      <c r="BT35" s="590">
        <v>4.1916469999999997</v>
      </c>
      <c r="BU35" s="590">
        <v>4.1695339999999996</v>
      </c>
      <c r="BV35" s="590">
        <v>4.1585349999999996</v>
      </c>
    </row>
    <row r="36" spans="1:74" ht="10.5" customHeight="1" x14ac:dyDescent="0.2">
      <c r="A36" s="582"/>
      <c r="B36" s="591" t="s">
        <v>480</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8"/>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481</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09"/>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440</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09"/>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482</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09"/>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483</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09"/>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484</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09"/>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442</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09"/>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839" t="s">
        <v>1156</v>
      </c>
      <c r="C43" s="819"/>
      <c r="D43" s="819"/>
      <c r="E43" s="819"/>
      <c r="F43" s="819"/>
      <c r="G43" s="819"/>
      <c r="H43" s="819"/>
      <c r="I43" s="819"/>
      <c r="J43" s="819"/>
      <c r="K43" s="819"/>
      <c r="L43" s="819"/>
      <c r="M43" s="819"/>
      <c r="N43" s="819"/>
      <c r="O43" s="819"/>
      <c r="P43" s="819"/>
      <c r="Q43" s="819"/>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09"/>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election activeCell="H15" sqref="H15"/>
    </sheetView>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641</v>
      </c>
    </row>
    <row r="6" spans="1:18" ht="15.75" x14ac:dyDescent="0.25">
      <c r="B6" s="310" t="str">
        <f>"Short-Term Energy Outlook, "&amp;Dates!D1</f>
        <v>Short-Term Energy Outlook, August 2017</v>
      </c>
    </row>
    <row r="8" spans="1:18" ht="15" customHeight="1" x14ac:dyDescent="0.2">
      <c r="A8" s="311"/>
      <c r="B8" s="312" t="s">
        <v>250</v>
      </c>
      <c r="C8" s="313"/>
      <c r="D8" s="313"/>
      <c r="E8" s="313"/>
      <c r="F8" s="313"/>
      <c r="G8" s="313"/>
      <c r="H8" s="313"/>
      <c r="I8" s="313"/>
      <c r="J8" s="313"/>
      <c r="K8" s="313"/>
      <c r="L8" s="313"/>
      <c r="M8" s="313"/>
      <c r="N8" s="313"/>
      <c r="O8" s="313"/>
      <c r="P8" s="313"/>
      <c r="Q8" s="313"/>
      <c r="R8" s="313"/>
    </row>
    <row r="9" spans="1:18" ht="15" customHeight="1" x14ac:dyDescent="0.2">
      <c r="A9" s="311"/>
      <c r="B9" s="312" t="s">
        <v>1228</v>
      </c>
      <c r="C9" s="313"/>
      <c r="D9" s="313"/>
      <c r="E9" s="313"/>
      <c r="F9" s="313"/>
      <c r="G9" s="313"/>
      <c r="H9" s="313"/>
      <c r="I9" s="313"/>
      <c r="J9" s="313"/>
      <c r="K9" s="313"/>
      <c r="L9" s="313"/>
      <c r="M9" s="313"/>
      <c r="N9" s="313"/>
      <c r="O9" s="313"/>
      <c r="P9" s="313"/>
      <c r="Q9" s="313"/>
      <c r="R9" s="313"/>
    </row>
    <row r="10" spans="1:18" ht="15" customHeight="1" x14ac:dyDescent="0.2">
      <c r="A10" s="311"/>
      <c r="B10" s="312" t="s">
        <v>1123</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1124</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885</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1160</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1125</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1221</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998</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252</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253</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1012</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999</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1000</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446</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447</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1360</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1298</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111</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254</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255</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pane="topRight" activeCell="C1" sqref="C1"/>
      <selection pane="bottomLeft" activeCell="A5" sqref="A5"/>
      <selection pane="bottomRight" activeCell="BE10" sqref="BE10"/>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825" t="s">
        <v>997</v>
      </c>
      <c r="B1" s="596" t="s">
        <v>498</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19"/>
      <c r="BG1" s="597"/>
      <c r="BH1" s="597"/>
      <c r="BI1" s="597"/>
      <c r="BJ1" s="597"/>
      <c r="BK1" s="597"/>
      <c r="BL1" s="597"/>
      <c r="BM1" s="597"/>
      <c r="BN1" s="597"/>
      <c r="BO1" s="597"/>
      <c r="BP1" s="597"/>
      <c r="BQ1" s="597"/>
      <c r="BR1" s="597"/>
      <c r="BS1" s="597"/>
      <c r="BT1" s="597"/>
      <c r="BU1" s="597"/>
      <c r="BV1" s="597"/>
    </row>
    <row r="2" spans="1:74" ht="12.75" customHeight="1" x14ac:dyDescent="0.2">
      <c r="A2" s="826"/>
      <c r="B2" s="542" t="str">
        <f>"U.S. Energy Information Administration  |  Short-Term Energy Outlook  - "&amp;Dates!D1</f>
        <v>U.S. Energy Information Administration  |  Short-Term Energy Outlook  - August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6"/>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834">
        <f>Dates!D3</f>
        <v>2013</v>
      </c>
      <c r="D3" s="835"/>
      <c r="E3" s="835"/>
      <c r="F3" s="835"/>
      <c r="G3" s="835"/>
      <c r="H3" s="835"/>
      <c r="I3" s="835"/>
      <c r="J3" s="835"/>
      <c r="K3" s="835"/>
      <c r="L3" s="835"/>
      <c r="M3" s="835"/>
      <c r="N3" s="878"/>
      <c r="O3" s="834">
        <f>C3+1</f>
        <v>2014</v>
      </c>
      <c r="P3" s="835"/>
      <c r="Q3" s="835"/>
      <c r="R3" s="835"/>
      <c r="S3" s="835"/>
      <c r="T3" s="835"/>
      <c r="U3" s="835"/>
      <c r="V3" s="835"/>
      <c r="W3" s="835"/>
      <c r="X3" s="835"/>
      <c r="Y3" s="835"/>
      <c r="Z3" s="878"/>
      <c r="AA3" s="834">
        <f>O3+1</f>
        <v>2015</v>
      </c>
      <c r="AB3" s="835"/>
      <c r="AC3" s="835"/>
      <c r="AD3" s="835"/>
      <c r="AE3" s="835"/>
      <c r="AF3" s="835"/>
      <c r="AG3" s="835"/>
      <c r="AH3" s="835"/>
      <c r="AI3" s="835"/>
      <c r="AJ3" s="835"/>
      <c r="AK3" s="835"/>
      <c r="AL3" s="878"/>
      <c r="AM3" s="834">
        <f>AA3+1</f>
        <v>2016</v>
      </c>
      <c r="AN3" s="835"/>
      <c r="AO3" s="835"/>
      <c r="AP3" s="835"/>
      <c r="AQ3" s="835"/>
      <c r="AR3" s="835"/>
      <c r="AS3" s="835"/>
      <c r="AT3" s="835"/>
      <c r="AU3" s="835"/>
      <c r="AV3" s="835"/>
      <c r="AW3" s="835"/>
      <c r="AX3" s="878"/>
      <c r="AY3" s="834">
        <f>AM3+1</f>
        <v>2017</v>
      </c>
      <c r="AZ3" s="835"/>
      <c r="BA3" s="835"/>
      <c r="BB3" s="835"/>
      <c r="BC3" s="835"/>
      <c r="BD3" s="835"/>
      <c r="BE3" s="835"/>
      <c r="BF3" s="835"/>
      <c r="BG3" s="835"/>
      <c r="BH3" s="835"/>
      <c r="BI3" s="835"/>
      <c r="BJ3" s="878"/>
      <c r="BK3" s="834">
        <f>AY3+1</f>
        <v>2018</v>
      </c>
      <c r="BL3" s="835"/>
      <c r="BM3" s="835"/>
      <c r="BN3" s="835"/>
      <c r="BO3" s="835"/>
      <c r="BP3" s="835"/>
      <c r="BQ3" s="835"/>
      <c r="BR3" s="835"/>
      <c r="BS3" s="835"/>
      <c r="BT3" s="835"/>
      <c r="BU3" s="835"/>
      <c r="BV3" s="878"/>
    </row>
    <row r="4" spans="1:74" s="169" customFormat="1" ht="12.75" customHeight="1" x14ac:dyDescent="0.2">
      <c r="A4" s="132"/>
      <c r="B4" s="601"/>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2" customHeight="1" x14ac:dyDescent="0.2">
      <c r="A5" s="602"/>
      <c r="B5" s="170" t="s">
        <v>487</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2" t="s">
        <v>69</v>
      </c>
      <c r="B6" s="604" t="s">
        <v>595</v>
      </c>
      <c r="C6" s="272">
        <v>1.318449E-2</v>
      </c>
      <c r="D6" s="272">
        <v>1.1794870000000001E-2</v>
      </c>
      <c r="E6" s="272">
        <v>1.314953E-2</v>
      </c>
      <c r="F6" s="272">
        <v>1.215669E-2</v>
      </c>
      <c r="G6" s="272">
        <v>1.247683E-2</v>
      </c>
      <c r="H6" s="272">
        <v>1.219578E-2</v>
      </c>
      <c r="I6" s="272">
        <v>1.275515E-2</v>
      </c>
      <c r="J6" s="272">
        <v>1.261733E-2</v>
      </c>
      <c r="K6" s="272">
        <v>1.2396559999999999E-2</v>
      </c>
      <c r="L6" s="272">
        <v>1.3009099999999999E-2</v>
      </c>
      <c r="M6" s="272">
        <v>1.1739970000000001E-2</v>
      </c>
      <c r="N6" s="272">
        <v>1.302933E-2</v>
      </c>
      <c r="O6" s="272">
        <v>1.2886170000000001E-2</v>
      </c>
      <c r="P6" s="272">
        <v>1.147024E-2</v>
      </c>
      <c r="Q6" s="272">
        <v>1.2721150000000001E-2</v>
      </c>
      <c r="R6" s="272">
        <v>1.249166E-2</v>
      </c>
      <c r="S6" s="272">
        <v>1.267071E-2</v>
      </c>
      <c r="T6" s="272">
        <v>1.229995E-2</v>
      </c>
      <c r="U6" s="272">
        <v>1.2549100000000001E-2</v>
      </c>
      <c r="V6" s="272">
        <v>1.2640749999999999E-2</v>
      </c>
      <c r="W6" s="272">
        <v>1.243446E-2</v>
      </c>
      <c r="X6" s="272">
        <v>1.2791749999999999E-2</v>
      </c>
      <c r="Y6" s="272">
        <v>1.295704E-2</v>
      </c>
      <c r="Z6" s="272">
        <v>1.307621E-2</v>
      </c>
      <c r="AA6" s="272">
        <v>1.2691650000000001E-2</v>
      </c>
      <c r="AB6" s="272">
        <v>1.1742829999999999E-2</v>
      </c>
      <c r="AC6" s="272">
        <v>1.299059E-2</v>
      </c>
      <c r="AD6" s="272">
        <v>1.185772E-2</v>
      </c>
      <c r="AE6" s="272">
        <v>1.2954749999999999E-2</v>
      </c>
      <c r="AF6" s="272">
        <v>1.2129640000000001E-2</v>
      </c>
      <c r="AG6" s="272">
        <v>1.264329E-2</v>
      </c>
      <c r="AH6" s="272">
        <v>1.2526020000000001E-2</v>
      </c>
      <c r="AI6" s="272">
        <v>1.1209429999999999E-2</v>
      </c>
      <c r="AJ6" s="272">
        <v>1.232928E-2</v>
      </c>
      <c r="AK6" s="272">
        <v>1.242804E-2</v>
      </c>
      <c r="AL6" s="272">
        <v>1.2832120000000001E-2</v>
      </c>
      <c r="AM6" s="272">
        <v>1.371211E-2</v>
      </c>
      <c r="AN6" s="272">
        <v>1.2785940000000001E-2</v>
      </c>
      <c r="AO6" s="272">
        <v>1.3608749999999999E-2</v>
      </c>
      <c r="AP6" s="272">
        <v>1.248314E-2</v>
      </c>
      <c r="AQ6" s="272">
        <v>1.375416E-2</v>
      </c>
      <c r="AR6" s="272">
        <v>1.2708199999999999E-2</v>
      </c>
      <c r="AS6" s="272">
        <v>1.327105E-2</v>
      </c>
      <c r="AT6" s="272">
        <v>1.345296E-2</v>
      </c>
      <c r="AU6" s="272">
        <v>1.3518280000000001E-2</v>
      </c>
      <c r="AV6" s="272">
        <v>1.38768E-2</v>
      </c>
      <c r="AW6" s="272">
        <v>1.4039889999999999E-2</v>
      </c>
      <c r="AX6" s="272">
        <v>1.5096500000000001E-2</v>
      </c>
      <c r="AY6" s="272">
        <v>1.4356010000000001E-2</v>
      </c>
      <c r="AZ6" s="272">
        <v>1.2760570000000001E-2</v>
      </c>
      <c r="BA6" s="272">
        <v>1.4283000000000001E-2</v>
      </c>
      <c r="BB6" s="767">
        <v>1.4001931E-2</v>
      </c>
      <c r="BC6" s="272">
        <v>1.3250899999999999E-2</v>
      </c>
      <c r="BD6" s="272">
        <v>1.30992E-2</v>
      </c>
      <c r="BE6" s="272">
        <v>1.3487799999999999E-2</v>
      </c>
      <c r="BF6" s="360">
        <v>1.34109E-2</v>
      </c>
      <c r="BG6" s="360">
        <v>1.2958600000000001E-2</v>
      </c>
      <c r="BH6" s="360">
        <v>1.33113E-2</v>
      </c>
      <c r="BI6" s="360">
        <v>1.3002100000000001E-2</v>
      </c>
      <c r="BJ6" s="360">
        <v>1.3819400000000001E-2</v>
      </c>
      <c r="BK6" s="360">
        <v>1.3953800000000001E-2</v>
      </c>
      <c r="BL6" s="360">
        <v>1.2393299999999999E-2</v>
      </c>
      <c r="BM6" s="360">
        <v>1.36895E-2</v>
      </c>
      <c r="BN6" s="360">
        <v>1.2892499999999999E-2</v>
      </c>
      <c r="BO6" s="360">
        <v>1.3295400000000001E-2</v>
      </c>
      <c r="BP6" s="360">
        <v>1.31916E-2</v>
      </c>
      <c r="BQ6" s="360">
        <v>1.36142E-2</v>
      </c>
      <c r="BR6" s="360">
        <v>1.3557400000000001E-2</v>
      </c>
      <c r="BS6" s="360">
        <v>1.31138E-2</v>
      </c>
      <c r="BT6" s="360">
        <v>1.34801E-2</v>
      </c>
      <c r="BU6" s="360">
        <v>1.31734E-2</v>
      </c>
      <c r="BV6" s="360">
        <v>1.3972099999999999E-2</v>
      </c>
    </row>
    <row r="7" spans="1:74" ht="12" customHeight="1" x14ac:dyDescent="0.2">
      <c r="A7" s="603" t="s">
        <v>952</v>
      </c>
      <c r="B7" s="604" t="s">
        <v>54</v>
      </c>
      <c r="C7" s="272">
        <v>0.23376475299999999</v>
      </c>
      <c r="D7" s="272">
        <v>0.19130812799999999</v>
      </c>
      <c r="E7" s="272">
        <v>0.19299272100000001</v>
      </c>
      <c r="F7" s="272">
        <v>0.23702224</v>
      </c>
      <c r="G7" s="272">
        <v>0.26827026199999998</v>
      </c>
      <c r="H7" s="272">
        <v>0.25809464399999998</v>
      </c>
      <c r="I7" s="272">
        <v>0.25693108999999997</v>
      </c>
      <c r="J7" s="272">
        <v>0.204076281</v>
      </c>
      <c r="K7" s="272">
        <v>0.159517468</v>
      </c>
      <c r="L7" s="272">
        <v>0.16179595099999999</v>
      </c>
      <c r="M7" s="272">
        <v>0.16666720500000001</v>
      </c>
      <c r="N7" s="272">
        <v>0.198481834</v>
      </c>
      <c r="O7" s="272">
        <v>0.20456058799999999</v>
      </c>
      <c r="P7" s="272">
        <v>0.16441784500000001</v>
      </c>
      <c r="Q7" s="272">
        <v>0.229559704</v>
      </c>
      <c r="R7" s="272">
        <v>0.24069349900000001</v>
      </c>
      <c r="S7" s="272">
        <v>0.25116268400000002</v>
      </c>
      <c r="T7" s="272">
        <v>0.24384096399999999</v>
      </c>
      <c r="U7" s="272">
        <v>0.23075959900000001</v>
      </c>
      <c r="V7" s="272">
        <v>0.18742758800000001</v>
      </c>
      <c r="W7" s="272">
        <v>0.15202502500000001</v>
      </c>
      <c r="X7" s="272">
        <v>0.16227360699999999</v>
      </c>
      <c r="Y7" s="272">
        <v>0.17616200900000001</v>
      </c>
      <c r="Z7" s="272">
        <v>0.2111364</v>
      </c>
      <c r="AA7" s="272">
        <v>0.223786599</v>
      </c>
      <c r="AB7" s="272">
        <v>0.206684852</v>
      </c>
      <c r="AC7" s="272">
        <v>0.22503515800000001</v>
      </c>
      <c r="AD7" s="272">
        <v>0.208098226</v>
      </c>
      <c r="AE7" s="272">
        <v>0.186337422</v>
      </c>
      <c r="AF7" s="272">
        <v>0.18914420900000001</v>
      </c>
      <c r="AG7" s="272">
        <v>0.19472893099999999</v>
      </c>
      <c r="AH7" s="272">
        <v>0.177336041</v>
      </c>
      <c r="AI7" s="272">
        <v>0.14924465100000001</v>
      </c>
      <c r="AJ7" s="272">
        <v>0.15388692400000001</v>
      </c>
      <c r="AK7" s="272">
        <v>0.178943147</v>
      </c>
      <c r="AL7" s="272">
        <v>0.21449090300000001</v>
      </c>
      <c r="AM7" s="272">
        <v>0.23563326200000001</v>
      </c>
      <c r="AN7" s="272">
        <v>0.223784764</v>
      </c>
      <c r="AO7" s="272">
        <v>0.25042493799999999</v>
      </c>
      <c r="AP7" s="272">
        <v>0.23613219899999999</v>
      </c>
      <c r="AQ7" s="272">
        <v>0.23507958000000001</v>
      </c>
      <c r="AR7" s="272">
        <v>0.21239028500000001</v>
      </c>
      <c r="AS7" s="272">
        <v>0.197000868</v>
      </c>
      <c r="AT7" s="272">
        <v>0.17954430499999999</v>
      </c>
      <c r="AU7" s="272">
        <v>0.15112632500000001</v>
      </c>
      <c r="AV7" s="272">
        <v>0.15996712199999999</v>
      </c>
      <c r="AW7" s="272">
        <v>0.174671574</v>
      </c>
      <c r="AX7" s="272">
        <v>0.20884367400000001</v>
      </c>
      <c r="AY7" s="272">
        <v>0.25691196500000002</v>
      </c>
      <c r="AZ7" s="272">
        <v>0.22819961599999999</v>
      </c>
      <c r="BA7" s="272">
        <v>0.28000972899999998</v>
      </c>
      <c r="BB7" s="767">
        <v>0.27108943800000002</v>
      </c>
      <c r="BC7" s="272">
        <v>0.29786590000000002</v>
      </c>
      <c r="BD7" s="272">
        <v>0.27720289999999997</v>
      </c>
      <c r="BE7" s="272">
        <v>0.24612000000000001</v>
      </c>
      <c r="BF7" s="360">
        <v>0.20521110000000001</v>
      </c>
      <c r="BG7" s="360">
        <v>0.17110400000000001</v>
      </c>
      <c r="BH7" s="360">
        <v>0.15932389999999999</v>
      </c>
      <c r="BI7" s="360">
        <v>0.17076540000000001</v>
      </c>
      <c r="BJ7" s="360">
        <v>0.21097399999999999</v>
      </c>
      <c r="BK7" s="360">
        <v>0.23349010000000001</v>
      </c>
      <c r="BL7" s="360">
        <v>0.1931901</v>
      </c>
      <c r="BM7" s="360">
        <v>0.2055517</v>
      </c>
      <c r="BN7" s="360">
        <v>0.1991629</v>
      </c>
      <c r="BO7" s="360">
        <v>0.22650870000000001</v>
      </c>
      <c r="BP7" s="360">
        <v>0.25313479999999999</v>
      </c>
      <c r="BQ7" s="360">
        <v>0.252554</v>
      </c>
      <c r="BR7" s="360">
        <v>0.21053069999999999</v>
      </c>
      <c r="BS7" s="360">
        <v>0.1726743</v>
      </c>
      <c r="BT7" s="360">
        <v>0.15279110000000001</v>
      </c>
      <c r="BU7" s="360">
        <v>0.1712419</v>
      </c>
      <c r="BV7" s="360">
        <v>0.2190637</v>
      </c>
    </row>
    <row r="8" spans="1:74" ht="12" customHeight="1" x14ac:dyDescent="0.2">
      <c r="A8" s="602" t="s">
        <v>953</v>
      </c>
      <c r="B8" s="604" t="s">
        <v>1287</v>
      </c>
      <c r="C8" s="272">
        <v>2.8610032349999999E-3</v>
      </c>
      <c r="D8" s="272">
        <v>3.9773734240000002E-3</v>
      </c>
      <c r="E8" s="272">
        <v>5.6891717482E-3</v>
      </c>
      <c r="F8" s="272">
        <v>6.1049885069999997E-3</v>
      </c>
      <c r="G8" s="272">
        <v>6.9045104630000003E-3</v>
      </c>
      <c r="H8" s="272">
        <v>8.0072816738999998E-3</v>
      </c>
      <c r="I8" s="272">
        <v>7.6269760876999998E-3</v>
      </c>
      <c r="J8" s="272">
        <v>8.7160755990000009E-3</v>
      </c>
      <c r="K8" s="272">
        <v>8.7479739288999995E-3</v>
      </c>
      <c r="L8" s="272">
        <v>9.1066740350999997E-3</v>
      </c>
      <c r="M8" s="272">
        <v>7.6197382756000003E-3</v>
      </c>
      <c r="N8" s="272">
        <v>7.8785142389000001E-3</v>
      </c>
      <c r="O8" s="272">
        <v>6.9806721463000002E-3</v>
      </c>
      <c r="P8" s="272">
        <v>7.7402994681999996E-3</v>
      </c>
      <c r="Q8" s="272">
        <v>1.2234237938000001E-2</v>
      </c>
      <c r="R8" s="272">
        <v>1.3817100398E-2</v>
      </c>
      <c r="S8" s="272">
        <v>1.6263369946E-2</v>
      </c>
      <c r="T8" s="272">
        <v>1.7905322724E-2</v>
      </c>
      <c r="U8" s="272">
        <v>1.6625595034000001E-2</v>
      </c>
      <c r="V8" s="272">
        <v>1.7486049021E-2</v>
      </c>
      <c r="W8" s="272">
        <v>1.7074506871000001E-2</v>
      </c>
      <c r="X8" s="272">
        <v>1.5976142459999999E-2</v>
      </c>
      <c r="Y8" s="272">
        <v>1.2847209068E-2</v>
      </c>
      <c r="Z8" s="272">
        <v>9.6118351816999997E-3</v>
      </c>
      <c r="AA8" s="272">
        <v>1.0569142732000001E-2</v>
      </c>
      <c r="AB8" s="272">
        <v>1.3599586925000001E-2</v>
      </c>
      <c r="AC8" s="272">
        <v>1.8985973436E-2</v>
      </c>
      <c r="AD8" s="272">
        <v>2.1786109261000001E-2</v>
      </c>
      <c r="AE8" s="272">
        <v>2.2888294137000002E-2</v>
      </c>
      <c r="AF8" s="272">
        <v>2.3409576165000001E-2</v>
      </c>
      <c r="AG8" s="272">
        <v>2.403808709E-2</v>
      </c>
      <c r="AH8" s="272">
        <v>2.4596268593000001E-2</v>
      </c>
      <c r="AI8" s="272">
        <v>2.0294447590999999E-2</v>
      </c>
      <c r="AJ8" s="272">
        <v>1.7476825676999999E-2</v>
      </c>
      <c r="AK8" s="272">
        <v>1.5856684249000001E-2</v>
      </c>
      <c r="AL8" s="272">
        <v>1.4400193072E-2</v>
      </c>
      <c r="AM8" s="272">
        <v>1.3898337122999999E-2</v>
      </c>
      <c r="AN8" s="272">
        <v>2.2322672875000001E-2</v>
      </c>
      <c r="AO8" s="272">
        <v>2.4822358903E-2</v>
      </c>
      <c r="AP8" s="272">
        <v>2.7049047499999999E-2</v>
      </c>
      <c r="AQ8" s="272">
        <v>3.3051106112000003E-2</v>
      </c>
      <c r="AR8" s="272">
        <v>3.3035110038999997E-2</v>
      </c>
      <c r="AS8" s="272">
        <v>3.7503853958000002E-2</v>
      </c>
      <c r="AT8" s="272">
        <v>3.6211960549999998E-2</v>
      </c>
      <c r="AU8" s="272">
        <v>3.3770235161000001E-2</v>
      </c>
      <c r="AV8" s="272">
        <v>2.9312584318999999E-2</v>
      </c>
      <c r="AW8" s="272">
        <v>2.4786675920000001E-2</v>
      </c>
      <c r="AX8" s="272">
        <v>2.1184235858999999E-2</v>
      </c>
      <c r="AY8" s="272">
        <v>2.0332519154000001E-2</v>
      </c>
      <c r="AZ8" s="272">
        <v>2.3607538022999999E-2</v>
      </c>
      <c r="BA8" s="272">
        <v>4.1232625459E-2</v>
      </c>
      <c r="BB8" s="767">
        <v>4.4395622492999998E-2</v>
      </c>
      <c r="BC8" s="272">
        <v>5.3537370192999999E-2</v>
      </c>
      <c r="BD8" s="272">
        <v>5.4596699999999998E-2</v>
      </c>
      <c r="BE8" s="272">
        <v>5.1577699999999997E-2</v>
      </c>
      <c r="BF8" s="360">
        <v>5.05846E-2</v>
      </c>
      <c r="BG8" s="360">
        <v>4.5064899999999998E-2</v>
      </c>
      <c r="BH8" s="360">
        <v>3.82382E-2</v>
      </c>
      <c r="BI8" s="360">
        <v>2.9122499999999999E-2</v>
      </c>
      <c r="BJ8" s="360">
        <v>2.37991E-2</v>
      </c>
      <c r="BK8" s="360">
        <v>2.3267099999999999E-2</v>
      </c>
      <c r="BL8" s="360">
        <v>3.09568E-2</v>
      </c>
      <c r="BM8" s="360">
        <v>4.7497600000000001E-2</v>
      </c>
      <c r="BN8" s="360">
        <v>5.3731000000000001E-2</v>
      </c>
      <c r="BO8" s="360">
        <v>6.1571399999999998E-2</v>
      </c>
      <c r="BP8" s="360">
        <v>6.4140000000000003E-2</v>
      </c>
      <c r="BQ8" s="360">
        <v>6.1367199999999997E-2</v>
      </c>
      <c r="BR8" s="360">
        <v>6.0174499999999999E-2</v>
      </c>
      <c r="BS8" s="360">
        <v>5.3452899999999998E-2</v>
      </c>
      <c r="BT8" s="360">
        <v>4.5463999999999997E-2</v>
      </c>
      <c r="BU8" s="360">
        <v>3.4091000000000003E-2</v>
      </c>
      <c r="BV8" s="360">
        <v>2.5705599999999999E-2</v>
      </c>
    </row>
    <row r="9" spans="1:74" ht="12" customHeight="1" x14ac:dyDescent="0.2">
      <c r="A9" s="557" t="s">
        <v>767</v>
      </c>
      <c r="B9" s="604" t="s">
        <v>1033</v>
      </c>
      <c r="C9" s="272">
        <v>2.1959019999999999E-2</v>
      </c>
      <c r="D9" s="272">
        <v>1.941056E-2</v>
      </c>
      <c r="E9" s="272">
        <v>2.251949E-2</v>
      </c>
      <c r="F9" s="272">
        <v>2.0908670000000001E-2</v>
      </c>
      <c r="G9" s="272">
        <v>2.211107E-2</v>
      </c>
      <c r="H9" s="272">
        <v>2.177142E-2</v>
      </c>
      <c r="I9" s="272">
        <v>2.243738E-2</v>
      </c>
      <c r="J9" s="272">
        <v>2.250957E-2</v>
      </c>
      <c r="K9" s="272">
        <v>2.124844E-2</v>
      </c>
      <c r="L9" s="272">
        <v>2.1597330000000001E-2</v>
      </c>
      <c r="M9" s="272">
        <v>2.203105E-2</v>
      </c>
      <c r="N9" s="272">
        <v>2.3680920000000001E-2</v>
      </c>
      <c r="O9" s="272">
        <v>2.3961909999999999E-2</v>
      </c>
      <c r="P9" s="272">
        <v>2.2165649999999999E-2</v>
      </c>
      <c r="Q9" s="272">
        <v>2.4082860000000001E-2</v>
      </c>
      <c r="R9" s="272">
        <v>2.3140609999999999E-2</v>
      </c>
      <c r="S9" s="272">
        <v>2.379148E-2</v>
      </c>
      <c r="T9" s="272">
        <v>2.3510659999999999E-2</v>
      </c>
      <c r="U9" s="272">
        <v>2.4823439999999999E-2</v>
      </c>
      <c r="V9" s="272">
        <v>2.3863390000000002E-2</v>
      </c>
      <c r="W9" s="272">
        <v>2.238915E-2</v>
      </c>
      <c r="X9" s="272">
        <v>2.2124729999999999E-2</v>
      </c>
      <c r="Y9" s="272">
        <v>2.202308E-2</v>
      </c>
      <c r="Z9" s="272">
        <v>2.3012580000000001E-2</v>
      </c>
      <c r="AA9" s="272">
        <v>2.2650790000000001E-2</v>
      </c>
      <c r="AB9" s="272">
        <v>2.0486049999999999E-2</v>
      </c>
      <c r="AC9" s="272">
        <v>2.240253E-2</v>
      </c>
      <c r="AD9" s="272">
        <v>2.1822459999999998E-2</v>
      </c>
      <c r="AE9" s="272">
        <v>2.2968579999999999E-2</v>
      </c>
      <c r="AF9" s="272">
        <v>2.3125260000000002E-2</v>
      </c>
      <c r="AG9" s="272">
        <v>2.5607060000000001E-2</v>
      </c>
      <c r="AH9" s="272">
        <v>2.477439E-2</v>
      </c>
      <c r="AI9" s="272">
        <v>2.312055E-2</v>
      </c>
      <c r="AJ9" s="272">
        <v>2.3881079999999999E-2</v>
      </c>
      <c r="AK9" s="272">
        <v>2.4738090000000001E-2</v>
      </c>
      <c r="AL9" s="272">
        <v>2.5445160000000001E-2</v>
      </c>
      <c r="AM9" s="272">
        <v>2.4513759999999999E-2</v>
      </c>
      <c r="AN9" s="272">
        <v>2.2743820000000001E-2</v>
      </c>
      <c r="AO9" s="272">
        <v>2.317336E-2</v>
      </c>
      <c r="AP9" s="272">
        <v>2.45942E-2</v>
      </c>
      <c r="AQ9" s="272">
        <v>2.3975900000000001E-2</v>
      </c>
      <c r="AR9" s="272">
        <v>2.3868150000000001E-2</v>
      </c>
      <c r="AS9" s="272">
        <v>2.4314309999999999E-2</v>
      </c>
      <c r="AT9" s="272">
        <v>2.5008019999999999E-2</v>
      </c>
      <c r="AU9" s="272">
        <v>2.276137E-2</v>
      </c>
      <c r="AV9" s="272">
        <v>2.41432E-2</v>
      </c>
      <c r="AW9" s="272">
        <v>2.329616E-2</v>
      </c>
      <c r="AX9" s="272">
        <v>2.5053570000000001E-2</v>
      </c>
      <c r="AY9" s="272">
        <v>2.4953320000000001E-2</v>
      </c>
      <c r="AZ9" s="272">
        <v>2.2143059999999999E-2</v>
      </c>
      <c r="BA9" s="272">
        <v>2.3902219999999998E-2</v>
      </c>
      <c r="BB9" s="767">
        <v>2.1725931E-2</v>
      </c>
      <c r="BC9" s="272">
        <v>2.261925E-2</v>
      </c>
      <c r="BD9" s="272">
        <v>2.3143400000000001E-2</v>
      </c>
      <c r="BE9" s="272">
        <v>2.45504E-2</v>
      </c>
      <c r="BF9" s="360">
        <v>2.4617400000000001E-2</v>
      </c>
      <c r="BG9" s="360">
        <v>2.3167500000000001E-2</v>
      </c>
      <c r="BH9" s="360">
        <v>2.3219E-2</v>
      </c>
      <c r="BI9" s="360">
        <v>2.3651700000000001E-2</v>
      </c>
      <c r="BJ9" s="360">
        <v>2.46392E-2</v>
      </c>
      <c r="BK9" s="360">
        <v>2.3653799999999999E-2</v>
      </c>
      <c r="BL9" s="360">
        <v>2.13683E-2</v>
      </c>
      <c r="BM9" s="360">
        <v>2.4005700000000001E-2</v>
      </c>
      <c r="BN9" s="360">
        <v>2.32201E-2</v>
      </c>
      <c r="BO9" s="360">
        <v>2.4341499999999999E-2</v>
      </c>
      <c r="BP9" s="360">
        <v>2.4178499999999999E-2</v>
      </c>
      <c r="BQ9" s="360">
        <v>2.5325299999999999E-2</v>
      </c>
      <c r="BR9" s="360">
        <v>2.51989E-2</v>
      </c>
      <c r="BS9" s="360">
        <v>2.36881E-2</v>
      </c>
      <c r="BT9" s="360">
        <v>2.3640000000000001E-2</v>
      </c>
      <c r="BU9" s="360">
        <v>2.4114500000000001E-2</v>
      </c>
      <c r="BV9" s="360">
        <v>2.5083399999999999E-2</v>
      </c>
    </row>
    <row r="10" spans="1:74" ht="12" customHeight="1" x14ac:dyDescent="0.2">
      <c r="A10" s="557" t="s">
        <v>766</v>
      </c>
      <c r="B10" s="604" t="s">
        <v>1288</v>
      </c>
      <c r="C10" s="272">
        <v>1.7125310000000001E-2</v>
      </c>
      <c r="D10" s="272">
        <v>1.530046E-2</v>
      </c>
      <c r="E10" s="272">
        <v>1.6976689999999999E-2</v>
      </c>
      <c r="F10" s="272">
        <v>1.3649649999999999E-2</v>
      </c>
      <c r="G10" s="272">
        <v>1.533662E-2</v>
      </c>
      <c r="H10" s="272">
        <v>1.6784520000000001E-2</v>
      </c>
      <c r="I10" s="272">
        <v>1.844757E-2</v>
      </c>
      <c r="J10" s="272">
        <v>1.9908579999999999E-2</v>
      </c>
      <c r="K10" s="272">
        <v>1.8035789999999999E-2</v>
      </c>
      <c r="L10" s="272">
        <v>1.752225E-2</v>
      </c>
      <c r="M10" s="272">
        <v>1.852825E-2</v>
      </c>
      <c r="N10" s="272">
        <v>1.981047E-2</v>
      </c>
      <c r="O10" s="272">
        <v>2.1381020000000001E-2</v>
      </c>
      <c r="P10" s="272">
        <v>1.9968119999999999E-2</v>
      </c>
      <c r="Q10" s="272">
        <v>2.2135519999999999E-2</v>
      </c>
      <c r="R10" s="272">
        <v>1.809991E-2</v>
      </c>
      <c r="S10" s="272">
        <v>1.7285399999999999E-2</v>
      </c>
      <c r="T10" s="272">
        <v>2.185467E-2</v>
      </c>
      <c r="U10" s="272">
        <v>2.2763729999999999E-2</v>
      </c>
      <c r="V10" s="272">
        <v>2.257642E-2</v>
      </c>
      <c r="W10" s="272">
        <v>2.0837250000000002E-2</v>
      </c>
      <c r="X10" s="272">
        <v>2.027851E-2</v>
      </c>
      <c r="Y10" s="272">
        <v>2.1604410000000001E-2</v>
      </c>
      <c r="Z10" s="272">
        <v>2.2468309999999998E-2</v>
      </c>
      <c r="AA10" s="272">
        <v>2.2131560000000002E-2</v>
      </c>
      <c r="AB10" s="272">
        <v>2.0920950000000001E-2</v>
      </c>
      <c r="AC10" s="272">
        <v>2.0608580000000001E-2</v>
      </c>
      <c r="AD10" s="272">
        <v>1.782135E-2</v>
      </c>
      <c r="AE10" s="272">
        <v>1.8431039999999999E-2</v>
      </c>
      <c r="AF10" s="272">
        <v>2.0610799999999999E-2</v>
      </c>
      <c r="AG10" s="272">
        <v>2.2353999999999999E-2</v>
      </c>
      <c r="AH10" s="272">
        <v>2.2964269999999998E-2</v>
      </c>
      <c r="AI10" s="272">
        <v>1.993464E-2</v>
      </c>
      <c r="AJ10" s="272">
        <v>1.7458560000000001E-2</v>
      </c>
      <c r="AK10" s="272">
        <v>1.919471E-2</v>
      </c>
      <c r="AL10" s="272">
        <v>2.142614E-2</v>
      </c>
      <c r="AM10" s="272">
        <v>2.0810820000000001E-2</v>
      </c>
      <c r="AN10" s="272">
        <v>2.0528040000000001E-2</v>
      </c>
      <c r="AO10" s="272">
        <v>1.9694670000000001E-2</v>
      </c>
      <c r="AP10" s="272">
        <v>1.501126E-2</v>
      </c>
      <c r="AQ10" s="272">
        <v>1.5644910000000001E-2</v>
      </c>
      <c r="AR10" s="272">
        <v>1.8507780000000001E-2</v>
      </c>
      <c r="AS10" s="272">
        <v>2.0347440000000001E-2</v>
      </c>
      <c r="AT10" s="272">
        <v>2.0822920000000002E-2</v>
      </c>
      <c r="AU10" s="272">
        <v>1.8454410000000001E-2</v>
      </c>
      <c r="AV10" s="272">
        <v>1.4989789999999999E-2</v>
      </c>
      <c r="AW10" s="272">
        <v>1.6574350000000002E-2</v>
      </c>
      <c r="AX10" s="272">
        <v>2.0476350000000001E-2</v>
      </c>
      <c r="AY10" s="272">
        <v>1.896602E-2</v>
      </c>
      <c r="AZ10" s="272">
        <v>1.8455220000000001E-2</v>
      </c>
      <c r="BA10" s="272">
        <v>2.0060660000000001E-2</v>
      </c>
      <c r="BB10" s="767">
        <v>1.7683456E-2</v>
      </c>
      <c r="BC10" s="272">
        <v>1.8910587999999999E-2</v>
      </c>
      <c r="BD10" s="272">
        <v>2.05474E-2</v>
      </c>
      <c r="BE10" s="272">
        <v>2.2134399999999999E-2</v>
      </c>
      <c r="BF10" s="360">
        <v>2.24812E-2</v>
      </c>
      <c r="BG10" s="360">
        <v>1.9832200000000001E-2</v>
      </c>
      <c r="BH10" s="360">
        <v>1.8065899999999999E-2</v>
      </c>
      <c r="BI10" s="360">
        <v>1.86535E-2</v>
      </c>
      <c r="BJ10" s="360">
        <v>1.9948E-2</v>
      </c>
      <c r="BK10" s="360">
        <v>1.9886500000000001E-2</v>
      </c>
      <c r="BL10" s="360">
        <v>1.80483E-2</v>
      </c>
      <c r="BM10" s="360">
        <v>1.86535E-2</v>
      </c>
      <c r="BN10" s="360">
        <v>1.51547E-2</v>
      </c>
      <c r="BO10" s="360">
        <v>1.6169300000000001E-2</v>
      </c>
      <c r="BP10" s="360">
        <v>1.9416699999999999E-2</v>
      </c>
      <c r="BQ10" s="360">
        <v>2.1180000000000001E-2</v>
      </c>
      <c r="BR10" s="360">
        <v>2.1861599999999998E-2</v>
      </c>
      <c r="BS10" s="360">
        <v>1.9374499999999999E-2</v>
      </c>
      <c r="BT10" s="360">
        <v>1.7647800000000002E-2</v>
      </c>
      <c r="BU10" s="360">
        <v>1.8413100000000002E-2</v>
      </c>
      <c r="BV10" s="360">
        <v>1.9868299999999998E-2</v>
      </c>
    </row>
    <row r="11" spans="1:74" ht="12" customHeight="1" x14ac:dyDescent="0.2">
      <c r="A11" s="602" t="s">
        <v>109</v>
      </c>
      <c r="B11" s="604" t="s">
        <v>596</v>
      </c>
      <c r="C11" s="272">
        <v>0.14053297308000001</v>
      </c>
      <c r="D11" s="272">
        <v>0.13422440012</v>
      </c>
      <c r="E11" s="272">
        <v>0.1502488428</v>
      </c>
      <c r="F11" s="272">
        <v>0.16666466598999999</v>
      </c>
      <c r="G11" s="272">
        <v>0.15484686119999999</v>
      </c>
      <c r="H11" s="272">
        <v>0.13110813981</v>
      </c>
      <c r="I11" s="272">
        <v>0.10579228285</v>
      </c>
      <c r="J11" s="272">
        <v>9.1874841439999994E-2</v>
      </c>
      <c r="K11" s="272">
        <v>0.11132317801</v>
      </c>
      <c r="L11" s="272">
        <v>0.13001226965000001</v>
      </c>
      <c r="M11" s="272">
        <v>0.15065236214</v>
      </c>
      <c r="N11" s="272">
        <v>0.13314282379</v>
      </c>
      <c r="O11" s="272">
        <v>0.17017790830000001</v>
      </c>
      <c r="P11" s="272">
        <v>0.13310724756</v>
      </c>
      <c r="Q11" s="272">
        <v>0.16853708279999999</v>
      </c>
      <c r="R11" s="272">
        <v>0.17708811935999999</v>
      </c>
      <c r="S11" s="272">
        <v>0.14826629831999999</v>
      </c>
      <c r="T11" s="272">
        <v>0.15012682914</v>
      </c>
      <c r="U11" s="272">
        <v>0.11579772179</v>
      </c>
      <c r="V11" s="272">
        <v>9.6641871288000003E-2</v>
      </c>
      <c r="W11" s="272">
        <v>0.10945832981</v>
      </c>
      <c r="X11" s="272">
        <v>0.13782138226000001</v>
      </c>
      <c r="Y11" s="272">
        <v>0.17923984169000001</v>
      </c>
      <c r="Z11" s="272">
        <v>0.13976340981999999</v>
      </c>
      <c r="AA11" s="272">
        <v>0.14114795642</v>
      </c>
      <c r="AB11" s="272">
        <v>0.13892428272999999</v>
      </c>
      <c r="AC11" s="272">
        <v>0.14251520392</v>
      </c>
      <c r="AD11" s="272">
        <v>0.1663484277</v>
      </c>
      <c r="AE11" s="272">
        <v>0.15969395133</v>
      </c>
      <c r="AF11" s="272">
        <v>0.12496374714</v>
      </c>
      <c r="AG11" s="272">
        <v>0.12734931806999999</v>
      </c>
      <c r="AH11" s="272">
        <v>0.12180090842000001</v>
      </c>
      <c r="AI11" s="272">
        <v>0.13010209361</v>
      </c>
      <c r="AJ11" s="272">
        <v>0.15249174344999999</v>
      </c>
      <c r="AK11" s="272">
        <v>0.18324081340000001</v>
      </c>
      <c r="AL11" s="272">
        <v>0.18712703825999999</v>
      </c>
      <c r="AM11" s="272">
        <v>0.17252461624000001</v>
      </c>
      <c r="AN11" s="272">
        <v>0.18809334825999999</v>
      </c>
      <c r="AO11" s="272">
        <v>0.20462187414999999</v>
      </c>
      <c r="AP11" s="272">
        <v>0.19312980761000001</v>
      </c>
      <c r="AQ11" s="272">
        <v>0.17497623230000001</v>
      </c>
      <c r="AR11" s="272">
        <v>0.15191072194999999</v>
      </c>
      <c r="AS11" s="272">
        <v>0.16380513820000001</v>
      </c>
      <c r="AT11" s="272">
        <v>0.12624958005</v>
      </c>
      <c r="AU11" s="272">
        <v>0.15297248185000001</v>
      </c>
      <c r="AV11" s="272">
        <v>0.18975632972000001</v>
      </c>
      <c r="AW11" s="272">
        <v>0.18008400709</v>
      </c>
      <c r="AX11" s="272">
        <v>0.21405239728</v>
      </c>
      <c r="AY11" s="272">
        <v>0.18948171010000001</v>
      </c>
      <c r="AZ11" s="272">
        <v>0.20198693073000001</v>
      </c>
      <c r="BA11" s="272">
        <v>0.23834193596</v>
      </c>
      <c r="BB11" s="767">
        <v>0.23653590188000001</v>
      </c>
      <c r="BC11" s="272">
        <v>0.20787815407999999</v>
      </c>
      <c r="BD11" s="272">
        <v>0.18405730000000001</v>
      </c>
      <c r="BE11" s="272">
        <v>0.1475313</v>
      </c>
      <c r="BF11" s="360">
        <v>0.13609370000000001</v>
      </c>
      <c r="BG11" s="360">
        <v>0.14785909999999999</v>
      </c>
      <c r="BH11" s="360">
        <v>0.18877440000000001</v>
      </c>
      <c r="BI11" s="360">
        <v>0.21851309999999999</v>
      </c>
      <c r="BJ11" s="360">
        <v>0.20048189999999999</v>
      </c>
      <c r="BK11" s="360">
        <v>0.2107414</v>
      </c>
      <c r="BL11" s="360">
        <v>0.19387979999999999</v>
      </c>
      <c r="BM11" s="360">
        <v>0.22909499999999999</v>
      </c>
      <c r="BN11" s="360">
        <v>0.23876729999999999</v>
      </c>
      <c r="BO11" s="360">
        <v>0.2192095</v>
      </c>
      <c r="BP11" s="360">
        <v>0.19763130000000001</v>
      </c>
      <c r="BQ11" s="360">
        <v>0.16009689999999999</v>
      </c>
      <c r="BR11" s="360">
        <v>0.1468756</v>
      </c>
      <c r="BS11" s="360">
        <v>0.15831100000000001</v>
      </c>
      <c r="BT11" s="360">
        <v>0.2020393</v>
      </c>
      <c r="BU11" s="360">
        <v>0.23469090000000001</v>
      </c>
      <c r="BV11" s="360">
        <v>0.23300460000000001</v>
      </c>
    </row>
    <row r="12" spans="1:74" ht="12" customHeight="1" x14ac:dyDescent="0.2">
      <c r="A12" s="603" t="s">
        <v>238</v>
      </c>
      <c r="B12" s="604" t="s">
        <v>488</v>
      </c>
      <c r="C12" s="272">
        <v>0.42942754930999999</v>
      </c>
      <c r="D12" s="272">
        <v>0.37601579154999998</v>
      </c>
      <c r="E12" s="272">
        <v>0.40157644553999999</v>
      </c>
      <c r="F12" s="272">
        <v>0.45650690449999998</v>
      </c>
      <c r="G12" s="272">
        <v>0.47994615365999999</v>
      </c>
      <c r="H12" s="272">
        <v>0.44796178547999999</v>
      </c>
      <c r="I12" s="272">
        <v>0.42399044892999999</v>
      </c>
      <c r="J12" s="272">
        <v>0.35970267804</v>
      </c>
      <c r="K12" s="272">
        <v>0.33126940993999998</v>
      </c>
      <c r="L12" s="272">
        <v>0.35304357468999997</v>
      </c>
      <c r="M12" s="272">
        <v>0.37723857542</v>
      </c>
      <c r="N12" s="272">
        <v>0.39602389202999999</v>
      </c>
      <c r="O12" s="272">
        <v>0.43994826844000001</v>
      </c>
      <c r="P12" s="272">
        <v>0.35886940203000001</v>
      </c>
      <c r="Q12" s="272">
        <v>0.46927055474000001</v>
      </c>
      <c r="R12" s="272">
        <v>0.48533089876000002</v>
      </c>
      <c r="S12" s="272">
        <v>0.46943994227000002</v>
      </c>
      <c r="T12" s="272">
        <v>0.46953839586000001</v>
      </c>
      <c r="U12" s="272">
        <v>0.42331918582</v>
      </c>
      <c r="V12" s="272">
        <v>0.36063606831</v>
      </c>
      <c r="W12" s="272">
        <v>0.33421872168</v>
      </c>
      <c r="X12" s="272">
        <v>0.37126612172000001</v>
      </c>
      <c r="Y12" s="272">
        <v>0.42483358976000002</v>
      </c>
      <c r="Z12" s="272">
        <v>0.41906874501000002</v>
      </c>
      <c r="AA12" s="272">
        <v>0.43297769814999998</v>
      </c>
      <c r="AB12" s="272">
        <v>0.41235855166000002</v>
      </c>
      <c r="AC12" s="272">
        <v>0.44253803536000003</v>
      </c>
      <c r="AD12" s="272">
        <v>0.44773429296</v>
      </c>
      <c r="AE12" s="272">
        <v>0.42327403746999998</v>
      </c>
      <c r="AF12" s="272">
        <v>0.3933832323</v>
      </c>
      <c r="AG12" s="272">
        <v>0.40672068616000001</v>
      </c>
      <c r="AH12" s="272">
        <v>0.38399789802000001</v>
      </c>
      <c r="AI12" s="272">
        <v>0.3539058122</v>
      </c>
      <c r="AJ12" s="272">
        <v>0.37752441313000001</v>
      </c>
      <c r="AK12" s="272">
        <v>0.43440148465</v>
      </c>
      <c r="AL12" s="272">
        <v>0.47572155433000002</v>
      </c>
      <c r="AM12" s="272">
        <v>0.48109290536999999</v>
      </c>
      <c r="AN12" s="272">
        <v>0.49025858512999998</v>
      </c>
      <c r="AO12" s="272">
        <v>0.53634595105000005</v>
      </c>
      <c r="AP12" s="272">
        <v>0.50839965410999999</v>
      </c>
      <c r="AQ12" s="272">
        <v>0.49648188841000002</v>
      </c>
      <c r="AR12" s="272">
        <v>0.45242024699</v>
      </c>
      <c r="AS12" s="272">
        <v>0.45624266015999998</v>
      </c>
      <c r="AT12" s="272">
        <v>0.40128974560000003</v>
      </c>
      <c r="AU12" s="272">
        <v>0.39260310200999998</v>
      </c>
      <c r="AV12" s="272">
        <v>0.43204582604000002</v>
      </c>
      <c r="AW12" s="272">
        <v>0.43345265701000002</v>
      </c>
      <c r="AX12" s="272">
        <v>0.50470672713999998</v>
      </c>
      <c r="AY12" s="272">
        <v>0.52500154425000001</v>
      </c>
      <c r="AZ12" s="272">
        <v>0.50715293475000001</v>
      </c>
      <c r="BA12" s="272">
        <v>0.61783017041999999</v>
      </c>
      <c r="BB12" s="767">
        <v>0.60543228036999996</v>
      </c>
      <c r="BC12" s="272">
        <v>0.61406216226999999</v>
      </c>
      <c r="BD12" s="272">
        <v>0.57264689999999996</v>
      </c>
      <c r="BE12" s="272">
        <v>0.50540160000000001</v>
      </c>
      <c r="BF12" s="360">
        <v>0.452399</v>
      </c>
      <c r="BG12" s="360">
        <v>0.41998629999999998</v>
      </c>
      <c r="BH12" s="360">
        <v>0.44093270000000001</v>
      </c>
      <c r="BI12" s="360">
        <v>0.47370830000000003</v>
      </c>
      <c r="BJ12" s="360">
        <v>0.49366179999999998</v>
      </c>
      <c r="BK12" s="360">
        <v>0.52499280000000004</v>
      </c>
      <c r="BL12" s="360">
        <v>0.46983659999999999</v>
      </c>
      <c r="BM12" s="360">
        <v>0.538493</v>
      </c>
      <c r="BN12" s="360">
        <v>0.54292850000000004</v>
      </c>
      <c r="BO12" s="360">
        <v>0.56109580000000003</v>
      </c>
      <c r="BP12" s="360">
        <v>0.57169289999999995</v>
      </c>
      <c r="BQ12" s="360">
        <v>0.53413759999999999</v>
      </c>
      <c r="BR12" s="360">
        <v>0.47819869999999998</v>
      </c>
      <c r="BS12" s="360">
        <v>0.44061460000000002</v>
      </c>
      <c r="BT12" s="360">
        <v>0.45506229999999998</v>
      </c>
      <c r="BU12" s="360">
        <v>0.49572490000000002</v>
      </c>
      <c r="BV12" s="360">
        <v>0.53669770000000006</v>
      </c>
    </row>
    <row r="13" spans="1:74" ht="12" customHeight="1" x14ac:dyDescent="0.2">
      <c r="A13" s="603"/>
      <c r="B13" s="170" t="s">
        <v>489</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768"/>
      <c r="BC13" s="238"/>
      <c r="BD13" s="238"/>
      <c r="BE13" s="238"/>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3" t="s">
        <v>1219</v>
      </c>
      <c r="B14" s="604" t="s">
        <v>1289</v>
      </c>
      <c r="C14" s="272">
        <v>5.5419782000000001E-2</v>
      </c>
      <c r="D14" s="272">
        <v>5.0314919999999999E-2</v>
      </c>
      <c r="E14" s="272">
        <v>5.7376755000000002E-2</v>
      </c>
      <c r="F14" s="272">
        <v>5.7334465000000001E-2</v>
      </c>
      <c r="G14" s="272">
        <v>6.0927228999999999E-2</v>
      </c>
      <c r="H14" s="272">
        <v>5.9912959000000002E-2</v>
      </c>
      <c r="I14" s="272">
        <v>6.0375643999999999E-2</v>
      </c>
      <c r="J14" s="272">
        <v>5.8966605999999998E-2</v>
      </c>
      <c r="K14" s="272">
        <v>5.7321946999999998E-2</v>
      </c>
      <c r="L14" s="272">
        <v>6.2789190999999994E-2</v>
      </c>
      <c r="M14" s="272">
        <v>6.2606360999999999E-2</v>
      </c>
      <c r="N14" s="272">
        <v>6.5940108999999997E-2</v>
      </c>
      <c r="O14" s="272">
        <v>6.2529896000000001E-2</v>
      </c>
      <c r="P14" s="272">
        <v>5.6066194E-2</v>
      </c>
      <c r="Q14" s="272">
        <v>6.2441349E-2</v>
      </c>
      <c r="R14" s="272">
        <v>6.1541433999999999E-2</v>
      </c>
      <c r="S14" s="272">
        <v>6.4140648999999994E-2</v>
      </c>
      <c r="T14" s="272">
        <v>6.3656784999999994E-2</v>
      </c>
      <c r="U14" s="272">
        <v>6.5407233999999995E-2</v>
      </c>
      <c r="V14" s="272">
        <v>6.3740805999999997E-2</v>
      </c>
      <c r="W14" s="272">
        <v>6.1842695000000003E-2</v>
      </c>
      <c r="X14" s="272">
        <v>6.3761329000000005E-2</v>
      </c>
      <c r="Y14" s="272">
        <v>6.3525557999999996E-2</v>
      </c>
      <c r="Z14" s="272">
        <v>6.8460199999999999E-2</v>
      </c>
      <c r="AA14" s="272">
        <v>6.5405716000000003E-2</v>
      </c>
      <c r="AB14" s="272">
        <v>5.8925323000000002E-2</v>
      </c>
      <c r="AC14" s="272">
        <v>6.4861656000000004E-2</v>
      </c>
      <c r="AD14" s="272">
        <v>6.1445791999999999E-2</v>
      </c>
      <c r="AE14" s="272">
        <v>6.5349715000000003E-2</v>
      </c>
      <c r="AF14" s="272">
        <v>6.5436615000000004E-2</v>
      </c>
      <c r="AG14" s="272">
        <v>6.6674594000000004E-2</v>
      </c>
      <c r="AH14" s="272">
        <v>6.5622429999999995E-2</v>
      </c>
      <c r="AI14" s="272">
        <v>6.2935771000000001E-2</v>
      </c>
      <c r="AJ14" s="272">
        <v>6.5789846999999999E-2</v>
      </c>
      <c r="AK14" s="272">
        <v>6.5272060000000007E-2</v>
      </c>
      <c r="AL14" s="272">
        <v>6.8322696000000002E-2</v>
      </c>
      <c r="AM14" s="272">
        <v>6.6008289999999997E-2</v>
      </c>
      <c r="AN14" s="272">
        <v>6.2443722E-2</v>
      </c>
      <c r="AO14" s="272">
        <v>6.7159158999999996E-2</v>
      </c>
      <c r="AP14" s="272">
        <v>6.1160241999999997E-2</v>
      </c>
      <c r="AQ14" s="272">
        <v>6.5925575E-2</v>
      </c>
      <c r="AR14" s="272">
        <v>6.6039099000000004E-2</v>
      </c>
      <c r="AS14" s="272">
        <v>6.8246627000000004E-2</v>
      </c>
      <c r="AT14" s="272">
        <v>6.9188052999999999E-2</v>
      </c>
      <c r="AU14" s="272">
        <v>6.5235850999999997E-2</v>
      </c>
      <c r="AV14" s="272">
        <v>6.7255341999999996E-2</v>
      </c>
      <c r="AW14" s="272">
        <v>6.6750651999999994E-2</v>
      </c>
      <c r="AX14" s="272">
        <v>7.0864409000000003E-2</v>
      </c>
      <c r="AY14" s="272">
        <v>6.9662123000000006E-2</v>
      </c>
      <c r="AZ14" s="272">
        <v>6.2105559999999997E-2</v>
      </c>
      <c r="BA14" s="272">
        <v>6.9518545000000001E-2</v>
      </c>
      <c r="BB14" s="767">
        <v>6.3819209000000002E-2</v>
      </c>
      <c r="BC14" s="272">
        <v>6.9072499999999995E-2</v>
      </c>
      <c r="BD14" s="272">
        <v>6.9842799999999997E-2</v>
      </c>
      <c r="BE14" s="272">
        <v>6.8946300000000002E-2</v>
      </c>
      <c r="BF14" s="360">
        <v>6.9431199999999998E-2</v>
      </c>
      <c r="BG14" s="360">
        <v>6.7565399999999998E-2</v>
      </c>
      <c r="BH14" s="360">
        <v>6.7007899999999995E-2</v>
      </c>
      <c r="BI14" s="360">
        <v>6.83589E-2</v>
      </c>
      <c r="BJ14" s="360">
        <v>7.0971300000000001E-2</v>
      </c>
      <c r="BK14" s="360">
        <v>6.8364999999999995E-2</v>
      </c>
      <c r="BL14" s="360">
        <v>6.0076400000000002E-2</v>
      </c>
      <c r="BM14" s="360">
        <v>6.8653599999999995E-2</v>
      </c>
      <c r="BN14" s="360">
        <v>6.4408199999999999E-2</v>
      </c>
      <c r="BO14" s="360">
        <v>6.8752900000000006E-2</v>
      </c>
      <c r="BP14" s="360">
        <v>6.7173800000000006E-2</v>
      </c>
      <c r="BQ14" s="360">
        <v>6.8893300000000005E-2</v>
      </c>
      <c r="BR14" s="360">
        <v>6.8255899999999994E-2</v>
      </c>
      <c r="BS14" s="360">
        <v>6.6362500000000005E-2</v>
      </c>
      <c r="BT14" s="360">
        <v>6.63937E-2</v>
      </c>
      <c r="BU14" s="360">
        <v>6.7668800000000001E-2</v>
      </c>
      <c r="BV14" s="360">
        <v>6.9461300000000004E-2</v>
      </c>
    </row>
    <row r="15" spans="1:74" ht="12" customHeight="1" x14ac:dyDescent="0.2">
      <c r="A15" s="603" t="s">
        <v>764</v>
      </c>
      <c r="B15" s="604" t="s">
        <v>595</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3.5671200000000002E-4</v>
      </c>
      <c r="AB15" s="272">
        <v>3.2219200000000001E-4</v>
      </c>
      <c r="AC15" s="272">
        <v>3.5671200000000002E-4</v>
      </c>
      <c r="AD15" s="272">
        <v>3.4520500000000001E-4</v>
      </c>
      <c r="AE15" s="272">
        <v>3.5671200000000002E-4</v>
      </c>
      <c r="AF15" s="272">
        <v>3.4520500000000001E-4</v>
      </c>
      <c r="AG15" s="272">
        <v>3.5671200000000002E-4</v>
      </c>
      <c r="AH15" s="272">
        <v>3.5671200000000002E-4</v>
      </c>
      <c r="AI15" s="272">
        <v>3.4520500000000001E-4</v>
      </c>
      <c r="AJ15" s="272">
        <v>3.5671200000000002E-4</v>
      </c>
      <c r="AK15" s="272">
        <v>3.4520500000000001E-4</v>
      </c>
      <c r="AL15" s="272">
        <v>3.5671200000000002E-4</v>
      </c>
      <c r="AM15" s="272">
        <v>3.5573799999999997E-4</v>
      </c>
      <c r="AN15" s="272">
        <v>3.3278700000000002E-4</v>
      </c>
      <c r="AO15" s="272">
        <v>3.5573799999999997E-4</v>
      </c>
      <c r="AP15" s="272">
        <v>3.4426200000000002E-4</v>
      </c>
      <c r="AQ15" s="272">
        <v>3.5573799999999997E-4</v>
      </c>
      <c r="AR15" s="272">
        <v>3.4426200000000002E-4</v>
      </c>
      <c r="AS15" s="272">
        <v>3.5573799999999997E-4</v>
      </c>
      <c r="AT15" s="272">
        <v>3.5573799999999997E-4</v>
      </c>
      <c r="AU15" s="272">
        <v>3.4426200000000002E-4</v>
      </c>
      <c r="AV15" s="272">
        <v>3.5573799999999997E-4</v>
      </c>
      <c r="AW15" s="272">
        <v>3.4426200000000002E-4</v>
      </c>
      <c r="AX15" s="272">
        <v>3.5573799999999997E-4</v>
      </c>
      <c r="AY15" s="272">
        <v>3.5671200000000002E-4</v>
      </c>
      <c r="AZ15" s="272">
        <v>3.2219200000000001E-4</v>
      </c>
      <c r="BA15" s="272">
        <v>3.5671200000000002E-4</v>
      </c>
      <c r="BB15" s="767">
        <v>3.4520500000000001E-4</v>
      </c>
      <c r="BC15" s="272">
        <v>3.5671200000000002E-4</v>
      </c>
      <c r="BD15" s="272">
        <v>3.4990999999999999E-4</v>
      </c>
      <c r="BE15" s="272">
        <v>3.4937999999999999E-4</v>
      </c>
      <c r="BF15" s="360">
        <v>3.48802E-4</v>
      </c>
      <c r="BG15" s="360">
        <v>3.49215E-4</v>
      </c>
      <c r="BH15" s="360">
        <v>3.4862199999999998E-4</v>
      </c>
      <c r="BI15" s="360">
        <v>3.4901799999999998E-4</v>
      </c>
      <c r="BJ15" s="360">
        <v>3.4840700000000001E-4</v>
      </c>
      <c r="BK15" s="360">
        <v>3.47652E-4</v>
      </c>
      <c r="BL15" s="360">
        <v>3.4996700000000002E-4</v>
      </c>
      <c r="BM15" s="360">
        <v>3.4935400000000002E-4</v>
      </c>
      <c r="BN15" s="360">
        <v>3.4973099999999999E-4</v>
      </c>
      <c r="BO15" s="360">
        <v>3.4909600000000002E-4</v>
      </c>
      <c r="BP15" s="360">
        <v>3.4902199999999999E-4</v>
      </c>
      <c r="BQ15" s="360">
        <v>3.4898999999999998E-4</v>
      </c>
      <c r="BR15" s="360">
        <v>3.4900699999999997E-4</v>
      </c>
      <c r="BS15" s="360">
        <v>3.48988E-4</v>
      </c>
      <c r="BT15" s="360">
        <v>3.4902099999999998E-4</v>
      </c>
      <c r="BU15" s="360">
        <v>3.4902099999999998E-4</v>
      </c>
      <c r="BV15" s="360">
        <v>3.4907699999999999E-4</v>
      </c>
    </row>
    <row r="16" spans="1:74" ht="12" customHeight="1" x14ac:dyDescent="0.2">
      <c r="A16" s="603" t="s">
        <v>765</v>
      </c>
      <c r="B16" s="604" t="s">
        <v>54</v>
      </c>
      <c r="C16" s="272">
        <v>3.086929E-3</v>
      </c>
      <c r="D16" s="272">
        <v>3.464848E-3</v>
      </c>
      <c r="E16" s="272">
        <v>2.8838890000000002E-3</v>
      </c>
      <c r="F16" s="272">
        <v>2.3893360000000002E-3</v>
      </c>
      <c r="G16" s="272">
        <v>3.128586E-3</v>
      </c>
      <c r="H16" s="272">
        <v>3.1322350000000001E-3</v>
      </c>
      <c r="I16" s="272">
        <v>3.0572770000000002E-3</v>
      </c>
      <c r="J16" s="272">
        <v>2.2931829999999999E-3</v>
      </c>
      <c r="K16" s="272">
        <v>2.2816859999999998E-3</v>
      </c>
      <c r="L16" s="272">
        <v>2.2786360000000001E-3</v>
      </c>
      <c r="M16" s="272">
        <v>1.9687670000000002E-3</v>
      </c>
      <c r="N16" s="272">
        <v>3.0750679999999998E-3</v>
      </c>
      <c r="O16" s="272">
        <v>1.136499E-3</v>
      </c>
      <c r="P16" s="272">
        <v>9.8614100000000006E-4</v>
      </c>
      <c r="Q16" s="272">
        <v>1.0884950000000001E-3</v>
      </c>
      <c r="R16" s="272">
        <v>1.2032130000000001E-3</v>
      </c>
      <c r="S16" s="272">
        <v>1.232063E-3</v>
      </c>
      <c r="T16" s="272">
        <v>9.5171299999999997E-4</v>
      </c>
      <c r="U16" s="272">
        <v>8.4729800000000002E-4</v>
      </c>
      <c r="V16" s="272">
        <v>9.1282799999999997E-4</v>
      </c>
      <c r="W16" s="272">
        <v>8.1602200000000001E-4</v>
      </c>
      <c r="X16" s="272">
        <v>8.8830199999999999E-4</v>
      </c>
      <c r="Y16" s="272">
        <v>9.4260800000000005E-4</v>
      </c>
      <c r="Z16" s="272">
        <v>1.18688E-3</v>
      </c>
      <c r="AA16" s="272">
        <v>1.128301E-3</v>
      </c>
      <c r="AB16" s="272">
        <v>9.7548999999999997E-4</v>
      </c>
      <c r="AC16" s="272">
        <v>1.213193E-3</v>
      </c>
      <c r="AD16" s="272">
        <v>1.2834109999999999E-3</v>
      </c>
      <c r="AE16" s="272">
        <v>1.1875259999999999E-3</v>
      </c>
      <c r="AF16" s="272">
        <v>1.0615399999999999E-3</v>
      </c>
      <c r="AG16" s="272">
        <v>1.074099E-3</v>
      </c>
      <c r="AH16" s="272">
        <v>8.4025699999999996E-4</v>
      </c>
      <c r="AI16" s="272">
        <v>7.1647599999999996E-4</v>
      </c>
      <c r="AJ16" s="272">
        <v>1.065788E-3</v>
      </c>
      <c r="AK16" s="272">
        <v>1.2392989999999999E-3</v>
      </c>
      <c r="AL16" s="272">
        <v>1.349769E-3</v>
      </c>
      <c r="AM16" s="272">
        <v>1.2663360000000001E-3</v>
      </c>
      <c r="AN16" s="272">
        <v>1.2210369999999999E-3</v>
      </c>
      <c r="AO16" s="272">
        <v>1.3659360000000001E-3</v>
      </c>
      <c r="AP16" s="272">
        <v>1.2228849999999999E-3</v>
      </c>
      <c r="AQ16" s="272">
        <v>1.2148389999999999E-3</v>
      </c>
      <c r="AR16" s="272">
        <v>9.8189700000000002E-4</v>
      </c>
      <c r="AS16" s="272">
        <v>9.4536000000000002E-4</v>
      </c>
      <c r="AT16" s="272">
        <v>8.1464000000000005E-4</v>
      </c>
      <c r="AU16" s="272">
        <v>5.5799799999999998E-4</v>
      </c>
      <c r="AV16" s="272">
        <v>7.4497300000000001E-4</v>
      </c>
      <c r="AW16" s="272">
        <v>6.3575100000000005E-4</v>
      </c>
      <c r="AX16" s="272">
        <v>1.1470930000000001E-3</v>
      </c>
      <c r="AY16" s="272">
        <v>1.2271000000000001E-3</v>
      </c>
      <c r="AZ16" s="272">
        <v>1.1139889999999999E-3</v>
      </c>
      <c r="BA16" s="272">
        <v>1.268779E-3</v>
      </c>
      <c r="BB16" s="767">
        <v>1.224663E-3</v>
      </c>
      <c r="BC16" s="272">
        <v>1.21492E-3</v>
      </c>
      <c r="BD16" s="272">
        <v>9.8196200000000007E-4</v>
      </c>
      <c r="BE16" s="272">
        <v>9.4542200000000002E-4</v>
      </c>
      <c r="BF16" s="360">
        <v>8.1469400000000003E-4</v>
      </c>
      <c r="BG16" s="360">
        <v>5.5803500000000002E-4</v>
      </c>
      <c r="BH16" s="360">
        <v>7.4502200000000002E-4</v>
      </c>
      <c r="BI16" s="360">
        <v>6.3579299999999995E-4</v>
      </c>
      <c r="BJ16" s="360">
        <v>1.1471700000000001E-3</v>
      </c>
      <c r="BK16" s="360">
        <v>1.22718E-3</v>
      </c>
      <c r="BL16" s="360">
        <v>1.1140600000000001E-3</v>
      </c>
      <c r="BM16" s="360">
        <v>1.2688599999999999E-3</v>
      </c>
      <c r="BN16" s="360">
        <v>1.22474E-3</v>
      </c>
      <c r="BO16" s="360">
        <v>1.3289599999999999E-3</v>
      </c>
      <c r="BP16" s="360">
        <v>9.8196200000000007E-4</v>
      </c>
      <c r="BQ16" s="360">
        <v>9.4542300000000003E-4</v>
      </c>
      <c r="BR16" s="360">
        <v>8.1469400000000003E-4</v>
      </c>
      <c r="BS16" s="360">
        <v>5.5803500000000002E-4</v>
      </c>
      <c r="BT16" s="360">
        <v>7.4502200000000002E-4</v>
      </c>
      <c r="BU16" s="360">
        <v>6.3579299999999995E-4</v>
      </c>
      <c r="BV16" s="360">
        <v>1.1471700000000001E-3</v>
      </c>
    </row>
    <row r="17" spans="1:74" ht="12" customHeight="1" x14ac:dyDescent="0.2">
      <c r="A17" s="603" t="s">
        <v>1284</v>
      </c>
      <c r="B17" s="604" t="s">
        <v>1283</v>
      </c>
      <c r="C17" s="272">
        <v>4.6842092878E-4</v>
      </c>
      <c r="D17" s="272">
        <v>5.0570753841999998E-4</v>
      </c>
      <c r="E17" s="272">
        <v>6.9785640889999997E-4</v>
      </c>
      <c r="F17" s="272">
        <v>7.7116191550999998E-4</v>
      </c>
      <c r="G17" s="272">
        <v>8.4911932749000003E-4</v>
      </c>
      <c r="H17" s="272">
        <v>8.5795028627000001E-4</v>
      </c>
      <c r="I17" s="272">
        <v>8.9857758164999999E-4</v>
      </c>
      <c r="J17" s="272">
        <v>8.8962115871999998E-4</v>
      </c>
      <c r="K17" s="272">
        <v>8.1342034024999997E-4</v>
      </c>
      <c r="L17" s="272">
        <v>7.4076047310999999E-4</v>
      </c>
      <c r="M17" s="272">
        <v>6.0763261026999999E-4</v>
      </c>
      <c r="N17" s="272">
        <v>5.7594093844000002E-4</v>
      </c>
      <c r="O17" s="272">
        <v>5.9344939170000003E-4</v>
      </c>
      <c r="P17" s="272">
        <v>6.2942410499999997E-4</v>
      </c>
      <c r="Q17" s="272">
        <v>8.9527082940000005E-4</v>
      </c>
      <c r="R17" s="272">
        <v>9.7715639910000008E-4</v>
      </c>
      <c r="S17" s="272">
        <v>1.0750402613999999E-3</v>
      </c>
      <c r="T17" s="272">
        <v>1.0877457164999999E-3</v>
      </c>
      <c r="U17" s="272">
        <v>1.1315667504E-3</v>
      </c>
      <c r="V17" s="272">
        <v>1.1206064754000001E-3</v>
      </c>
      <c r="W17" s="272">
        <v>1.0222799225999999E-3</v>
      </c>
      <c r="X17" s="272">
        <v>9.6621752159999996E-4</v>
      </c>
      <c r="Y17" s="272">
        <v>7.7763374610000005E-4</v>
      </c>
      <c r="Z17" s="272">
        <v>7.1551946639999997E-4</v>
      </c>
      <c r="AA17" s="272">
        <v>7.5002368632000002E-4</v>
      </c>
      <c r="AB17" s="272">
        <v>8.0179483168000003E-4</v>
      </c>
      <c r="AC17" s="272">
        <v>1.1302147501E-3</v>
      </c>
      <c r="AD17" s="272">
        <v>1.2259388658E-3</v>
      </c>
      <c r="AE17" s="272">
        <v>1.3628626532E-3</v>
      </c>
      <c r="AF17" s="272">
        <v>1.3600991969999999E-3</v>
      </c>
      <c r="AG17" s="272">
        <v>1.4183072552E-3</v>
      </c>
      <c r="AH17" s="272">
        <v>1.3926006072999999E-3</v>
      </c>
      <c r="AI17" s="272">
        <v>1.2746316659000001E-3</v>
      </c>
      <c r="AJ17" s="272">
        <v>1.178842224E-3</v>
      </c>
      <c r="AK17" s="272">
        <v>9.4600868643E-4</v>
      </c>
      <c r="AL17" s="272">
        <v>8.8033955723000005E-4</v>
      </c>
      <c r="AM17" s="272">
        <v>9.2807091609E-4</v>
      </c>
      <c r="AN17" s="272">
        <v>1.0322853863E-3</v>
      </c>
      <c r="AO17" s="272">
        <v>1.4253765554E-3</v>
      </c>
      <c r="AP17" s="272">
        <v>1.5475775342999999E-3</v>
      </c>
      <c r="AQ17" s="272">
        <v>1.7155239931999999E-3</v>
      </c>
      <c r="AR17" s="272">
        <v>1.7333555269E-3</v>
      </c>
      <c r="AS17" s="272">
        <v>1.8038841418000001E-3</v>
      </c>
      <c r="AT17" s="272">
        <v>1.7675370598E-3</v>
      </c>
      <c r="AU17" s="272">
        <v>1.6118042687000001E-3</v>
      </c>
      <c r="AV17" s="272">
        <v>1.4747226174E-3</v>
      </c>
      <c r="AW17" s="272">
        <v>1.1679810227000001E-3</v>
      </c>
      <c r="AX17" s="272">
        <v>1.0741567716E-3</v>
      </c>
      <c r="AY17" s="272">
        <v>1.1280564696999999E-3</v>
      </c>
      <c r="AZ17" s="272">
        <v>1.3094767114999999E-3</v>
      </c>
      <c r="BA17" s="272">
        <v>1.9751398708000001E-3</v>
      </c>
      <c r="BB17" s="767">
        <v>2.1351942735999998E-3</v>
      </c>
      <c r="BC17" s="272">
        <v>2.3667284256999998E-3</v>
      </c>
      <c r="BD17" s="272">
        <v>2.3934300000000002E-3</v>
      </c>
      <c r="BE17" s="272">
        <v>2.48519E-3</v>
      </c>
      <c r="BF17" s="360">
        <v>2.4376599999999999E-3</v>
      </c>
      <c r="BG17" s="360">
        <v>2.2442199999999999E-3</v>
      </c>
      <c r="BH17" s="360">
        <v>2.0729099999999999E-3</v>
      </c>
      <c r="BI17" s="360">
        <v>1.65438E-3</v>
      </c>
      <c r="BJ17" s="360">
        <v>1.51567E-3</v>
      </c>
      <c r="BK17" s="360">
        <v>1.61279E-3</v>
      </c>
      <c r="BL17" s="360">
        <v>1.70454E-3</v>
      </c>
      <c r="BM17" s="360">
        <v>2.4100800000000002E-3</v>
      </c>
      <c r="BN17" s="360">
        <v>2.6123399999999999E-3</v>
      </c>
      <c r="BO17" s="360">
        <v>2.8885500000000001E-3</v>
      </c>
      <c r="BP17" s="360">
        <v>2.9093600000000002E-3</v>
      </c>
      <c r="BQ17" s="360">
        <v>3.00344E-3</v>
      </c>
      <c r="BR17" s="360">
        <v>2.9391500000000002E-3</v>
      </c>
      <c r="BS17" s="360">
        <v>2.68936E-3</v>
      </c>
      <c r="BT17" s="360">
        <v>2.4803899999999999E-3</v>
      </c>
      <c r="BU17" s="360">
        <v>1.9767399999999998E-3</v>
      </c>
      <c r="BV17" s="360">
        <v>1.80835E-3</v>
      </c>
    </row>
    <row r="18" spans="1:74" ht="12" customHeight="1" x14ac:dyDescent="0.2">
      <c r="A18" s="603" t="s">
        <v>24</v>
      </c>
      <c r="B18" s="604" t="s">
        <v>1033</v>
      </c>
      <c r="C18" s="272">
        <v>1.5661036E-2</v>
      </c>
      <c r="D18" s="272">
        <v>1.4174024E-2</v>
      </c>
      <c r="E18" s="272">
        <v>1.5649116000000001E-2</v>
      </c>
      <c r="F18" s="272">
        <v>1.6008509000000001E-2</v>
      </c>
      <c r="G18" s="272">
        <v>1.5279526E-2</v>
      </c>
      <c r="H18" s="272">
        <v>1.4602809E-2</v>
      </c>
      <c r="I18" s="272">
        <v>1.5399486E-2</v>
      </c>
      <c r="J18" s="272">
        <v>1.5556066E-2</v>
      </c>
      <c r="K18" s="272">
        <v>1.4718909000000001E-2</v>
      </c>
      <c r="L18" s="272">
        <v>1.6489586000000001E-2</v>
      </c>
      <c r="M18" s="272">
        <v>1.6474388999999999E-2</v>
      </c>
      <c r="N18" s="272">
        <v>1.7160795999999999E-2</v>
      </c>
      <c r="O18" s="272">
        <v>1.6492765999999999E-2</v>
      </c>
      <c r="P18" s="272">
        <v>1.5203654E-2</v>
      </c>
      <c r="Q18" s="272">
        <v>1.6648406000000001E-2</v>
      </c>
      <c r="R18" s="272">
        <v>1.7001919000000001E-2</v>
      </c>
      <c r="S18" s="272">
        <v>1.5370745999999999E-2</v>
      </c>
      <c r="T18" s="272">
        <v>1.4966739E-2</v>
      </c>
      <c r="U18" s="272">
        <v>1.5967545999999999E-2</v>
      </c>
      <c r="V18" s="272">
        <v>1.4935936E-2</v>
      </c>
      <c r="W18" s="272">
        <v>1.4310389E-2</v>
      </c>
      <c r="X18" s="272">
        <v>1.6541475999999999E-2</v>
      </c>
      <c r="Y18" s="272">
        <v>1.5878628999999998E-2</v>
      </c>
      <c r="Z18" s="272">
        <v>1.6706756E-2</v>
      </c>
      <c r="AA18" s="272">
        <v>1.6636206000000001E-2</v>
      </c>
      <c r="AB18" s="272">
        <v>1.4557964E-2</v>
      </c>
      <c r="AC18" s="272">
        <v>1.6545635999999999E-2</v>
      </c>
      <c r="AD18" s="272">
        <v>1.5970629E-2</v>
      </c>
      <c r="AE18" s="272">
        <v>1.5363425999999999E-2</v>
      </c>
      <c r="AF18" s="272">
        <v>1.4928719E-2</v>
      </c>
      <c r="AG18" s="272">
        <v>1.5733336000000001E-2</v>
      </c>
      <c r="AH18" s="272">
        <v>1.5213925999999999E-2</v>
      </c>
      <c r="AI18" s="272">
        <v>1.4701449E-2</v>
      </c>
      <c r="AJ18" s="272">
        <v>1.6885305999999999E-2</v>
      </c>
      <c r="AK18" s="272">
        <v>1.6498868999999999E-2</v>
      </c>
      <c r="AL18" s="272">
        <v>1.7284095999999999E-2</v>
      </c>
      <c r="AM18" s="272">
        <v>1.5557936E-2</v>
      </c>
      <c r="AN18" s="272">
        <v>1.4713725E-2</v>
      </c>
      <c r="AO18" s="272">
        <v>1.6057966E-2</v>
      </c>
      <c r="AP18" s="272">
        <v>1.5667569999999999E-2</v>
      </c>
      <c r="AQ18" s="272">
        <v>1.5591186E-2</v>
      </c>
      <c r="AR18" s="272">
        <v>1.5838209999999998E-2</v>
      </c>
      <c r="AS18" s="272">
        <v>1.6625806E-2</v>
      </c>
      <c r="AT18" s="272">
        <v>1.5661445999999999E-2</v>
      </c>
      <c r="AU18" s="272">
        <v>1.457891E-2</v>
      </c>
      <c r="AV18" s="272">
        <v>1.4121376E-2</v>
      </c>
      <c r="AW18" s="272">
        <v>1.535224E-2</v>
      </c>
      <c r="AX18" s="272">
        <v>1.6146806E-2</v>
      </c>
      <c r="AY18" s="272">
        <v>1.7479336000000002E-2</v>
      </c>
      <c r="AZ18" s="272">
        <v>1.5719264E-2</v>
      </c>
      <c r="BA18" s="272">
        <v>1.7178926000000001E-2</v>
      </c>
      <c r="BB18" s="767">
        <v>1.6137449000000002E-2</v>
      </c>
      <c r="BC18" s="272">
        <v>1.6634300000000001E-2</v>
      </c>
      <c r="BD18" s="272">
        <v>1.5774799999999999E-2</v>
      </c>
      <c r="BE18" s="272">
        <v>1.7024299999999999E-2</v>
      </c>
      <c r="BF18" s="360">
        <v>1.63599E-2</v>
      </c>
      <c r="BG18" s="360">
        <v>1.50531E-2</v>
      </c>
      <c r="BH18" s="360">
        <v>1.5926099999999999E-2</v>
      </c>
      <c r="BI18" s="360">
        <v>1.5986400000000001E-2</v>
      </c>
      <c r="BJ18" s="360">
        <v>1.6968799999999999E-2</v>
      </c>
      <c r="BK18" s="360">
        <v>1.66521E-2</v>
      </c>
      <c r="BL18" s="360">
        <v>1.5101699999999999E-2</v>
      </c>
      <c r="BM18" s="360">
        <v>1.6681600000000001E-2</v>
      </c>
      <c r="BN18" s="360">
        <v>1.5671299999999999E-2</v>
      </c>
      <c r="BO18" s="360">
        <v>1.5744600000000001E-2</v>
      </c>
      <c r="BP18" s="360">
        <v>1.58353E-2</v>
      </c>
      <c r="BQ18" s="360">
        <v>1.71375E-2</v>
      </c>
      <c r="BR18" s="360">
        <v>1.64657E-2</v>
      </c>
      <c r="BS18" s="360">
        <v>1.51229E-2</v>
      </c>
      <c r="BT18" s="360">
        <v>1.5997299999999999E-2</v>
      </c>
      <c r="BU18" s="360">
        <v>1.59474E-2</v>
      </c>
      <c r="BV18" s="360">
        <v>1.6894300000000001E-2</v>
      </c>
    </row>
    <row r="19" spans="1:74" ht="12" customHeight="1" x14ac:dyDescent="0.2">
      <c r="A19" s="557" t="s">
        <v>56</v>
      </c>
      <c r="B19" s="604" t="s">
        <v>1288</v>
      </c>
      <c r="C19" s="272">
        <v>0.112988134</v>
      </c>
      <c r="D19" s="272">
        <v>0.10140890900000001</v>
      </c>
      <c r="E19" s="272">
        <v>0.109386574</v>
      </c>
      <c r="F19" s="272">
        <v>0.10448650299999999</v>
      </c>
      <c r="G19" s="272">
        <v>0.108278554</v>
      </c>
      <c r="H19" s="272">
        <v>0.108908203</v>
      </c>
      <c r="I19" s="272">
        <v>0.116786274</v>
      </c>
      <c r="J19" s="272">
        <v>0.11290953400000001</v>
      </c>
      <c r="K19" s="272">
        <v>0.10520384300000001</v>
      </c>
      <c r="L19" s="272">
        <v>0.108057954</v>
      </c>
      <c r="M19" s="272">
        <v>0.109192023</v>
      </c>
      <c r="N19" s="272">
        <v>0.114346634</v>
      </c>
      <c r="O19" s="272">
        <v>0.112964624</v>
      </c>
      <c r="P19" s="272">
        <v>0.10248383899999999</v>
      </c>
      <c r="Q19" s="272">
        <v>0.111533774</v>
      </c>
      <c r="R19" s="272">
        <v>0.107111663</v>
      </c>
      <c r="S19" s="272">
        <v>0.108831154</v>
      </c>
      <c r="T19" s="272">
        <v>0.110537763</v>
      </c>
      <c r="U19" s="272">
        <v>0.113832554</v>
      </c>
      <c r="V19" s="272">
        <v>0.11529223399999999</v>
      </c>
      <c r="W19" s="272">
        <v>0.107246643</v>
      </c>
      <c r="X19" s="272">
        <v>0.110203064</v>
      </c>
      <c r="Y19" s="272">
        <v>0.109312993</v>
      </c>
      <c r="Z19" s="272">
        <v>0.115603624</v>
      </c>
      <c r="AA19" s="272">
        <v>0.115295644</v>
      </c>
      <c r="AB19" s="272">
        <v>0.103081539</v>
      </c>
      <c r="AC19" s="272">
        <v>0.107303494</v>
      </c>
      <c r="AD19" s="272">
        <v>0.107051603</v>
      </c>
      <c r="AE19" s="272">
        <v>0.110162994</v>
      </c>
      <c r="AF19" s="272">
        <v>0.107158063</v>
      </c>
      <c r="AG19" s="272">
        <v>0.111919854</v>
      </c>
      <c r="AH19" s="272">
        <v>0.112266954</v>
      </c>
      <c r="AI19" s="272">
        <v>0.10706492300000001</v>
      </c>
      <c r="AJ19" s="272">
        <v>0.10569295400000001</v>
      </c>
      <c r="AK19" s="272">
        <v>0.107521413</v>
      </c>
      <c r="AL19" s="272">
        <v>0.11132278399999999</v>
      </c>
      <c r="AM19" s="272">
        <v>0.112553787</v>
      </c>
      <c r="AN19" s="272">
        <v>0.103210107</v>
      </c>
      <c r="AO19" s="272">
        <v>0.10561817699999999</v>
      </c>
      <c r="AP19" s="272">
        <v>0.10172808699999999</v>
      </c>
      <c r="AQ19" s="272">
        <v>0.106391077</v>
      </c>
      <c r="AR19" s="272">
        <v>0.106930977</v>
      </c>
      <c r="AS19" s="272">
        <v>0.108909797</v>
      </c>
      <c r="AT19" s="272">
        <v>0.108592627</v>
      </c>
      <c r="AU19" s="272">
        <v>0.10299578700000001</v>
      </c>
      <c r="AV19" s="272">
        <v>0.104389207</v>
      </c>
      <c r="AW19" s="272">
        <v>0.10826274700000001</v>
      </c>
      <c r="AX19" s="272">
        <v>0.113270577</v>
      </c>
      <c r="AY19" s="272">
        <v>0.111209424</v>
      </c>
      <c r="AZ19" s="272">
        <v>0.100732379</v>
      </c>
      <c r="BA19" s="272">
        <v>0.10969269399999999</v>
      </c>
      <c r="BB19" s="767">
        <v>0.10265026300000001</v>
      </c>
      <c r="BC19" s="272">
        <v>0.1021584</v>
      </c>
      <c r="BD19" s="272">
        <v>0.1017523</v>
      </c>
      <c r="BE19" s="272">
        <v>0.10709780000000001</v>
      </c>
      <c r="BF19" s="360">
        <v>0.1053598</v>
      </c>
      <c r="BG19" s="360">
        <v>0.1014635</v>
      </c>
      <c r="BH19" s="360">
        <v>0.1051844</v>
      </c>
      <c r="BI19" s="360">
        <v>0.1024211</v>
      </c>
      <c r="BJ19" s="360">
        <v>0.10718</v>
      </c>
      <c r="BK19" s="360">
        <v>0.1078957</v>
      </c>
      <c r="BL19" s="360">
        <v>9.68976E-2</v>
      </c>
      <c r="BM19" s="360">
        <v>0.10239570000000001</v>
      </c>
      <c r="BN19" s="360">
        <v>0.1006256</v>
      </c>
      <c r="BO19" s="360">
        <v>0.1009357</v>
      </c>
      <c r="BP19" s="360">
        <v>0.10051259999999999</v>
      </c>
      <c r="BQ19" s="360">
        <v>0.10631740000000001</v>
      </c>
      <c r="BR19" s="360">
        <v>0.10487349999999999</v>
      </c>
      <c r="BS19" s="360">
        <v>0.1011683</v>
      </c>
      <c r="BT19" s="360">
        <v>0.1050147</v>
      </c>
      <c r="BU19" s="360">
        <v>0.1023376</v>
      </c>
      <c r="BV19" s="360">
        <v>0.107159</v>
      </c>
    </row>
    <row r="20" spans="1:74" ht="12" customHeight="1" x14ac:dyDescent="0.2">
      <c r="A20" s="603" t="s">
        <v>23</v>
      </c>
      <c r="B20" s="604" t="s">
        <v>488</v>
      </c>
      <c r="C20" s="272">
        <v>0.18888306858000001</v>
      </c>
      <c r="D20" s="272">
        <v>0.17095527498999999</v>
      </c>
      <c r="E20" s="272">
        <v>0.18711790790999999</v>
      </c>
      <c r="F20" s="272">
        <v>0.18203390478000001</v>
      </c>
      <c r="G20" s="272">
        <v>0.18951003305</v>
      </c>
      <c r="H20" s="272">
        <v>0.18843525880000001</v>
      </c>
      <c r="I20" s="272">
        <v>0.19748890442</v>
      </c>
      <c r="J20" s="272">
        <v>0.19159243677999999</v>
      </c>
      <c r="K20" s="272">
        <v>0.18135532370999999</v>
      </c>
      <c r="L20" s="272">
        <v>0.19151605708</v>
      </c>
      <c r="M20" s="272">
        <v>0.19205675244000001</v>
      </c>
      <c r="N20" s="272">
        <v>0.20239790261000001</v>
      </c>
      <c r="O20" s="272">
        <v>0.19460867043999999</v>
      </c>
      <c r="P20" s="272">
        <v>0.17613333581000001</v>
      </c>
      <c r="Q20" s="272">
        <v>0.19321371278999999</v>
      </c>
      <c r="R20" s="272">
        <v>0.1883750387</v>
      </c>
      <c r="S20" s="272">
        <v>0.19115804820000001</v>
      </c>
      <c r="T20" s="272">
        <v>0.191661533</v>
      </c>
      <c r="U20" s="272">
        <v>0.19766331301000001</v>
      </c>
      <c r="V20" s="272">
        <v>0.19648531559999999</v>
      </c>
      <c r="W20" s="272">
        <v>0.18572066589</v>
      </c>
      <c r="X20" s="272">
        <v>0.19300526473999999</v>
      </c>
      <c r="Y20" s="272">
        <v>0.19119882782</v>
      </c>
      <c r="Z20" s="272">
        <v>0.20353523806000001</v>
      </c>
      <c r="AA20" s="272">
        <v>0.20021163981000001</v>
      </c>
      <c r="AB20" s="272">
        <v>0.17917846081</v>
      </c>
      <c r="AC20" s="272">
        <v>0.19175217633</v>
      </c>
      <c r="AD20" s="272">
        <v>0.18750900281999999</v>
      </c>
      <c r="AE20" s="272">
        <v>0.19396365916</v>
      </c>
      <c r="AF20" s="272">
        <v>0.19043691659</v>
      </c>
      <c r="AG20" s="272">
        <v>0.19730838259</v>
      </c>
      <c r="AH20" s="272">
        <v>0.19586036632000001</v>
      </c>
      <c r="AI20" s="272">
        <v>0.18726052240999999</v>
      </c>
      <c r="AJ20" s="272">
        <v>0.19129503117999999</v>
      </c>
      <c r="AK20" s="272">
        <v>0.19234390171999999</v>
      </c>
      <c r="AL20" s="272">
        <v>0.20010883016</v>
      </c>
      <c r="AM20" s="272">
        <v>0.19715680088000001</v>
      </c>
      <c r="AN20" s="272">
        <v>0.18338121356000001</v>
      </c>
      <c r="AO20" s="272">
        <v>0.19212365276000001</v>
      </c>
      <c r="AP20" s="272">
        <v>0.18157406230000001</v>
      </c>
      <c r="AQ20" s="272">
        <v>0.19104019723999999</v>
      </c>
      <c r="AR20" s="272">
        <v>0.19169494565</v>
      </c>
      <c r="AS20" s="272">
        <v>0.19669888663999999</v>
      </c>
      <c r="AT20" s="272">
        <v>0.19623565812999999</v>
      </c>
      <c r="AU20" s="272">
        <v>0.18521556309000001</v>
      </c>
      <c r="AV20" s="272">
        <v>0.18837864208999999</v>
      </c>
      <c r="AW20" s="272">
        <v>0.19286903553000001</v>
      </c>
      <c r="AX20" s="272">
        <v>0.20336371722999999</v>
      </c>
      <c r="AY20" s="272">
        <v>0.20134398244999999</v>
      </c>
      <c r="AZ20" s="272">
        <v>0.18134075714</v>
      </c>
      <c r="BA20" s="272">
        <v>0.19953270718999999</v>
      </c>
      <c r="BB20" s="767">
        <v>0.18566116611</v>
      </c>
      <c r="BC20" s="272">
        <v>0.1910056</v>
      </c>
      <c r="BD20" s="272">
        <v>0.190272</v>
      </c>
      <c r="BE20" s="272">
        <v>0.19594829999999999</v>
      </c>
      <c r="BF20" s="360">
        <v>0.19391559999999999</v>
      </c>
      <c r="BG20" s="360">
        <v>0.18651129999999999</v>
      </c>
      <c r="BH20" s="360">
        <v>0.190743</v>
      </c>
      <c r="BI20" s="360">
        <v>0.18924840000000001</v>
      </c>
      <c r="BJ20" s="360">
        <v>0.1981618</v>
      </c>
      <c r="BK20" s="360">
        <v>0.19590689999999999</v>
      </c>
      <c r="BL20" s="360">
        <v>0.17486299999999999</v>
      </c>
      <c r="BM20" s="360">
        <v>0.1908849</v>
      </c>
      <c r="BN20" s="360">
        <v>0.1837511</v>
      </c>
      <c r="BO20" s="360">
        <v>0.188693</v>
      </c>
      <c r="BP20" s="360">
        <v>0.18639939999999999</v>
      </c>
      <c r="BQ20" s="360">
        <v>0.19523450000000001</v>
      </c>
      <c r="BR20" s="360">
        <v>0.1923473</v>
      </c>
      <c r="BS20" s="360">
        <v>0.18507100000000001</v>
      </c>
      <c r="BT20" s="360">
        <v>0.19003680000000001</v>
      </c>
      <c r="BU20" s="360">
        <v>0.1884422</v>
      </c>
      <c r="BV20" s="360">
        <v>0.19654479999999999</v>
      </c>
    </row>
    <row r="21" spans="1:74" ht="12" customHeight="1" x14ac:dyDescent="0.2">
      <c r="A21" s="603"/>
      <c r="B21" s="170" t="s">
        <v>490</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768"/>
      <c r="BC21" s="238"/>
      <c r="BD21" s="238"/>
      <c r="BE21" s="238"/>
      <c r="BF21" s="361"/>
      <c r="BG21" s="361"/>
      <c r="BH21" s="361"/>
      <c r="BI21" s="361"/>
      <c r="BJ21" s="361"/>
      <c r="BK21" s="361"/>
      <c r="BL21" s="361"/>
      <c r="BM21" s="361"/>
      <c r="BN21" s="361"/>
      <c r="BO21" s="361"/>
      <c r="BP21" s="361"/>
      <c r="BQ21" s="361"/>
      <c r="BR21" s="361"/>
      <c r="BS21" s="361"/>
      <c r="BT21" s="361"/>
      <c r="BU21" s="361"/>
      <c r="BV21" s="361"/>
    </row>
    <row r="22" spans="1:74" ht="12" customHeight="1" x14ac:dyDescent="0.2">
      <c r="A22" s="603" t="s">
        <v>68</v>
      </c>
      <c r="B22" s="604" t="s">
        <v>595</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1.6731509999999999E-3</v>
      </c>
      <c r="AB22" s="272">
        <v>1.5112330000000001E-3</v>
      </c>
      <c r="AC22" s="272">
        <v>1.6731509999999999E-3</v>
      </c>
      <c r="AD22" s="272">
        <v>1.619178E-3</v>
      </c>
      <c r="AE22" s="272">
        <v>1.6731509999999999E-3</v>
      </c>
      <c r="AF22" s="272">
        <v>1.619178E-3</v>
      </c>
      <c r="AG22" s="272">
        <v>1.6731509999999999E-3</v>
      </c>
      <c r="AH22" s="272">
        <v>1.6731509999999999E-3</v>
      </c>
      <c r="AI22" s="272">
        <v>1.619178E-3</v>
      </c>
      <c r="AJ22" s="272">
        <v>1.6731509999999999E-3</v>
      </c>
      <c r="AK22" s="272">
        <v>1.619178E-3</v>
      </c>
      <c r="AL22" s="272">
        <v>1.6731509999999999E-3</v>
      </c>
      <c r="AM22" s="272">
        <v>1.6685789999999999E-3</v>
      </c>
      <c r="AN22" s="272">
        <v>1.560929E-3</v>
      </c>
      <c r="AO22" s="272">
        <v>1.6685789999999999E-3</v>
      </c>
      <c r="AP22" s="272">
        <v>1.6147539999999999E-3</v>
      </c>
      <c r="AQ22" s="272">
        <v>1.6685789999999999E-3</v>
      </c>
      <c r="AR22" s="272">
        <v>1.6147539999999999E-3</v>
      </c>
      <c r="AS22" s="272">
        <v>1.6685789999999999E-3</v>
      </c>
      <c r="AT22" s="272">
        <v>1.6685789999999999E-3</v>
      </c>
      <c r="AU22" s="272">
        <v>1.6147539999999999E-3</v>
      </c>
      <c r="AV22" s="272">
        <v>1.6685789999999999E-3</v>
      </c>
      <c r="AW22" s="272">
        <v>1.6147539999999999E-3</v>
      </c>
      <c r="AX22" s="272">
        <v>1.6685789999999999E-3</v>
      </c>
      <c r="AY22" s="272">
        <v>1.6731509999999999E-3</v>
      </c>
      <c r="AZ22" s="272">
        <v>1.5112330000000001E-3</v>
      </c>
      <c r="BA22" s="272">
        <v>1.6731509999999999E-3</v>
      </c>
      <c r="BB22" s="767">
        <v>1.619178E-3</v>
      </c>
      <c r="BC22" s="272">
        <v>1.6731509999999999E-3</v>
      </c>
      <c r="BD22" s="272">
        <v>1.64124E-3</v>
      </c>
      <c r="BE22" s="272">
        <v>1.63876E-3</v>
      </c>
      <c r="BF22" s="360">
        <v>1.63605E-3</v>
      </c>
      <c r="BG22" s="360">
        <v>1.63798E-3</v>
      </c>
      <c r="BH22" s="360">
        <v>1.6352000000000001E-3</v>
      </c>
      <c r="BI22" s="360">
        <v>1.6370600000000001E-3</v>
      </c>
      <c r="BJ22" s="360">
        <v>1.6341999999999999E-3</v>
      </c>
      <c r="BK22" s="360">
        <v>1.6306599999999999E-3</v>
      </c>
      <c r="BL22" s="360">
        <v>1.6415100000000001E-3</v>
      </c>
      <c r="BM22" s="360">
        <v>1.63864E-3</v>
      </c>
      <c r="BN22" s="360">
        <v>1.6404E-3</v>
      </c>
      <c r="BO22" s="360">
        <v>1.63743E-3</v>
      </c>
      <c r="BP22" s="360">
        <v>1.63708E-3</v>
      </c>
      <c r="BQ22" s="360">
        <v>1.63693E-3</v>
      </c>
      <c r="BR22" s="360">
        <v>1.6370099999999999E-3</v>
      </c>
      <c r="BS22" s="360">
        <v>1.63692E-3</v>
      </c>
      <c r="BT22" s="360">
        <v>1.63708E-3</v>
      </c>
      <c r="BU22" s="360">
        <v>1.63708E-3</v>
      </c>
      <c r="BV22" s="360">
        <v>1.6373399999999999E-3</v>
      </c>
    </row>
    <row r="23" spans="1:74" ht="12" customHeight="1" x14ac:dyDescent="0.2">
      <c r="A23" s="603" t="s">
        <v>1286</v>
      </c>
      <c r="B23" s="604" t="s">
        <v>1285</v>
      </c>
      <c r="C23" s="272">
        <v>2.1700260779000001E-3</v>
      </c>
      <c r="D23" s="272">
        <v>2.3864351067000001E-3</v>
      </c>
      <c r="E23" s="272">
        <v>3.3002257938000001E-3</v>
      </c>
      <c r="F23" s="272">
        <v>3.6486197976E-3</v>
      </c>
      <c r="G23" s="272">
        <v>4.0241856630999998E-3</v>
      </c>
      <c r="H23" s="272">
        <v>4.0796248362000003E-3</v>
      </c>
      <c r="I23" s="272">
        <v>4.2509834287999997E-3</v>
      </c>
      <c r="J23" s="272">
        <v>4.2198201853000002E-3</v>
      </c>
      <c r="K23" s="272">
        <v>3.8851821184999998E-3</v>
      </c>
      <c r="L23" s="272">
        <v>3.5795613431E-3</v>
      </c>
      <c r="M23" s="272">
        <v>2.9229493700999999E-3</v>
      </c>
      <c r="N23" s="272">
        <v>2.7739691261999999E-3</v>
      </c>
      <c r="O23" s="272">
        <v>3.0048016347000001E-3</v>
      </c>
      <c r="P23" s="272">
        <v>3.2504620811999998E-3</v>
      </c>
      <c r="Q23" s="272">
        <v>4.3855002954000001E-3</v>
      </c>
      <c r="R23" s="272">
        <v>4.7481983529000004E-3</v>
      </c>
      <c r="S23" s="272">
        <v>5.2329004952000003E-3</v>
      </c>
      <c r="T23" s="272">
        <v>5.2169738319E-3</v>
      </c>
      <c r="U23" s="272">
        <v>5.3878770242999996E-3</v>
      </c>
      <c r="V23" s="272">
        <v>5.3172446470999999E-3</v>
      </c>
      <c r="W23" s="272">
        <v>4.7913432258000002E-3</v>
      </c>
      <c r="X23" s="272">
        <v>4.3256745402E-3</v>
      </c>
      <c r="Y23" s="272">
        <v>3.4801895402999999E-3</v>
      </c>
      <c r="Z23" s="272">
        <v>3.3182176357999999E-3</v>
      </c>
      <c r="AA23" s="272">
        <v>3.237515719E-3</v>
      </c>
      <c r="AB23" s="272">
        <v>3.5344000575999999E-3</v>
      </c>
      <c r="AC23" s="272">
        <v>4.7685483099999997E-3</v>
      </c>
      <c r="AD23" s="272">
        <v>5.2540116623999997E-3</v>
      </c>
      <c r="AE23" s="272">
        <v>5.7729317250000004E-3</v>
      </c>
      <c r="AF23" s="272">
        <v>5.7261981235000002E-3</v>
      </c>
      <c r="AG23" s="272">
        <v>5.9770811476000003E-3</v>
      </c>
      <c r="AH23" s="272">
        <v>5.7889160651999998E-3</v>
      </c>
      <c r="AI23" s="272">
        <v>5.1515334151000002E-3</v>
      </c>
      <c r="AJ23" s="272">
        <v>4.5435881811999998E-3</v>
      </c>
      <c r="AK23" s="272">
        <v>3.6700752108999998E-3</v>
      </c>
      <c r="AL23" s="272">
        <v>3.4737164536E-3</v>
      </c>
      <c r="AM23" s="272">
        <v>4.0285050118000001E-3</v>
      </c>
      <c r="AN23" s="272">
        <v>4.7736283671999998E-3</v>
      </c>
      <c r="AO23" s="272">
        <v>6.1035399962999998E-3</v>
      </c>
      <c r="AP23" s="272">
        <v>6.5680054796000004E-3</v>
      </c>
      <c r="AQ23" s="272">
        <v>7.2011679647000001E-3</v>
      </c>
      <c r="AR23" s="272">
        <v>7.3133530781000003E-3</v>
      </c>
      <c r="AS23" s="272">
        <v>7.5663963115999997E-3</v>
      </c>
      <c r="AT23" s="272">
        <v>7.2374720301999996E-3</v>
      </c>
      <c r="AU23" s="272">
        <v>6.5121461820999999E-3</v>
      </c>
      <c r="AV23" s="272">
        <v>5.8067887144000003E-3</v>
      </c>
      <c r="AW23" s="272">
        <v>4.7050204260999998E-3</v>
      </c>
      <c r="AX23" s="272">
        <v>4.3576262968000002E-3</v>
      </c>
      <c r="AY23" s="272">
        <v>4.6908225382000001E-3</v>
      </c>
      <c r="AZ23" s="272">
        <v>5.1511066607999997E-3</v>
      </c>
      <c r="BA23" s="272">
        <v>6.9943214277999998E-3</v>
      </c>
      <c r="BB23" s="767">
        <v>7.5430558883000003E-3</v>
      </c>
      <c r="BC23" s="272">
        <v>8.1534412277000003E-3</v>
      </c>
      <c r="BD23" s="272">
        <v>8.1943399999999996E-3</v>
      </c>
      <c r="BE23" s="272">
        <v>8.5061000000000008E-3</v>
      </c>
      <c r="BF23" s="360">
        <v>8.2614799999999999E-3</v>
      </c>
      <c r="BG23" s="360">
        <v>7.5193100000000004E-3</v>
      </c>
      <c r="BH23" s="360">
        <v>6.7779299999999997E-3</v>
      </c>
      <c r="BI23" s="360">
        <v>5.5234400000000001E-3</v>
      </c>
      <c r="BJ23" s="360">
        <v>5.2611400000000001E-3</v>
      </c>
      <c r="BK23" s="360">
        <v>5.6213399999999998E-3</v>
      </c>
      <c r="BL23" s="360">
        <v>6.15732E-3</v>
      </c>
      <c r="BM23" s="360">
        <v>8.2187100000000006E-3</v>
      </c>
      <c r="BN23" s="360">
        <v>8.9493999999999997E-3</v>
      </c>
      <c r="BO23" s="360">
        <v>9.7618900000000005E-3</v>
      </c>
      <c r="BP23" s="360">
        <v>9.79411E-3</v>
      </c>
      <c r="BQ23" s="360">
        <v>1.01108E-2</v>
      </c>
      <c r="BR23" s="360">
        <v>9.8190800000000009E-3</v>
      </c>
      <c r="BS23" s="360">
        <v>8.8626099999999999E-3</v>
      </c>
      <c r="BT23" s="360">
        <v>7.9924799999999997E-3</v>
      </c>
      <c r="BU23" s="360">
        <v>6.5177400000000002E-3</v>
      </c>
      <c r="BV23" s="360">
        <v>6.21267E-3</v>
      </c>
    </row>
    <row r="24" spans="1:74" ht="12" customHeight="1" x14ac:dyDescent="0.2">
      <c r="A24" s="557" t="s">
        <v>1054</v>
      </c>
      <c r="B24" s="604" t="s">
        <v>1033</v>
      </c>
      <c r="C24" s="272">
        <v>3.81146E-3</v>
      </c>
      <c r="D24" s="272">
        <v>3.4072400000000002E-3</v>
      </c>
      <c r="E24" s="272">
        <v>3.9909699999999999E-3</v>
      </c>
      <c r="F24" s="272">
        <v>3.8526300000000001E-3</v>
      </c>
      <c r="G24" s="272">
        <v>4.0795199999999997E-3</v>
      </c>
      <c r="H24" s="272">
        <v>4.0623899999999999E-3</v>
      </c>
      <c r="I24" s="272">
        <v>4.1263699999999999E-3</v>
      </c>
      <c r="J24" s="272">
        <v>4.1321600000000002E-3</v>
      </c>
      <c r="K24" s="272">
        <v>3.9464900000000004E-3</v>
      </c>
      <c r="L24" s="272">
        <v>3.8894099999999998E-3</v>
      </c>
      <c r="M24" s="272">
        <v>3.7624300000000002E-3</v>
      </c>
      <c r="N24" s="272">
        <v>4.0153799999999998E-3</v>
      </c>
      <c r="O24" s="272">
        <v>4.46855E-3</v>
      </c>
      <c r="P24" s="272">
        <v>3.4573E-3</v>
      </c>
      <c r="Q24" s="272">
        <v>3.8006400000000001E-3</v>
      </c>
      <c r="R24" s="272">
        <v>3.7563599999999998E-3</v>
      </c>
      <c r="S24" s="272">
        <v>3.96525E-3</v>
      </c>
      <c r="T24" s="272">
        <v>3.9349399999999996E-3</v>
      </c>
      <c r="U24" s="272">
        <v>4.2034300000000002E-3</v>
      </c>
      <c r="V24" s="272">
        <v>4.1548399999999999E-3</v>
      </c>
      <c r="W24" s="272">
        <v>3.9355400000000004E-3</v>
      </c>
      <c r="X24" s="272">
        <v>3.8002999999999999E-3</v>
      </c>
      <c r="Y24" s="272">
        <v>3.6468899999999999E-3</v>
      </c>
      <c r="Z24" s="272">
        <v>3.8385200000000002E-3</v>
      </c>
      <c r="AA24" s="272">
        <v>3.8576700000000001E-3</v>
      </c>
      <c r="AB24" s="272">
        <v>3.3915199999999999E-3</v>
      </c>
      <c r="AC24" s="272">
        <v>3.8823500000000001E-3</v>
      </c>
      <c r="AD24" s="272">
        <v>3.8593099999999999E-3</v>
      </c>
      <c r="AE24" s="272">
        <v>4.0069900000000002E-3</v>
      </c>
      <c r="AF24" s="272">
        <v>3.9311499999999996E-3</v>
      </c>
      <c r="AG24" s="272">
        <v>4.2678000000000004E-3</v>
      </c>
      <c r="AH24" s="272">
        <v>4.0826600000000001E-3</v>
      </c>
      <c r="AI24" s="272">
        <v>4.0447599999999997E-3</v>
      </c>
      <c r="AJ24" s="272">
        <v>3.7764600000000001E-3</v>
      </c>
      <c r="AK24" s="272">
        <v>3.9126100000000004E-3</v>
      </c>
      <c r="AL24" s="272">
        <v>4.0157700000000001E-3</v>
      </c>
      <c r="AM24" s="272">
        <v>4.1626900000000001E-3</v>
      </c>
      <c r="AN24" s="272">
        <v>3.6893199999999998E-3</v>
      </c>
      <c r="AO24" s="272">
        <v>4.8335299999999999E-3</v>
      </c>
      <c r="AP24" s="272">
        <v>4.2063200000000004E-3</v>
      </c>
      <c r="AQ24" s="272">
        <v>3.9249699999999998E-3</v>
      </c>
      <c r="AR24" s="272">
        <v>3.6197099999999999E-3</v>
      </c>
      <c r="AS24" s="272">
        <v>4.0528200000000004E-3</v>
      </c>
      <c r="AT24" s="272">
        <v>3.9209900000000001E-3</v>
      </c>
      <c r="AU24" s="272">
        <v>3.5613699999999999E-3</v>
      </c>
      <c r="AV24" s="272">
        <v>4.2539199999999996E-3</v>
      </c>
      <c r="AW24" s="272">
        <v>4.0598500000000003E-3</v>
      </c>
      <c r="AX24" s="272">
        <v>4.2183300000000002E-3</v>
      </c>
      <c r="AY24" s="272">
        <v>4.3006700000000004E-3</v>
      </c>
      <c r="AZ24" s="272">
        <v>3.7380199999999999E-3</v>
      </c>
      <c r="BA24" s="272">
        <v>3.9471799999999998E-3</v>
      </c>
      <c r="BB24" s="767">
        <v>3.74274E-3</v>
      </c>
      <c r="BC24" s="272">
        <v>4.1379700000000004E-3</v>
      </c>
      <c r="BD24" s="272">
        <v>3.7049399999999999E-3</v>
      </c>
      <c r="BE24" s="272">
        <v>4.2862600000000001E-3</v>
      </c>
      <c r="BF24" s="360">
        <v>4.1785700000000004E-3</v>
      </c>
      <c r="BG24" s="360">
        <v>3.7690499999999999E-3</v>
      </c>
      <c r="BH24" s="360">
        <v>3.9618800000000001E-3</v>
      </c>
      <c r="BI24" s="360">
        <v>3.79241E-3</v>
      </c>
      <c r="BJ24" s="360">
        <v>3.8780500000000001E-3</v>
      </c>
      <c r="BK24" s="360">
        <v>4.2345500000000001E-3</v>
      </c>
      <c r="BL24" s="360">
        <v>3.7916500000000001E-3</v>
      </c>
      <c r="BM24" s="360">
        <v>4.0214600000000001E-3</v>
      </c>
      <c r="BN24" s="360">
        <v>3.6830299999999999E-3</v>
      </c>
      <c r="BO24" s="360">
        <v>4.1274900000000002E-3</v>
      </c>
      <c r="BP24" s="360">
        <v>3.7169299999999998E-3</v>
      </c>
      <c r="BQ24" s="360">
        <v>4.2934699999999998E-3</v>
      </c>
      <c r="BR24" s="360">
        <v>4.1656999999999996E-3</v>
      </c>
      <c r="BS24" s="360">
        <v>3.7362099999999998E-3</v>
      </c>
      <c r="BT24" s="360">
        <v>3.9076800000000002E-3</v>
      </c>
      <c r="BU24" s="360">
        <v>3.7590900000000001E-3</v>
      </c>
      <c r="BV24" s="360">
        <v>3.8628999999999998E-3</v>
      </c>
    </row>
    <row r="25" spans="1:74" ht="12" customHeight="1" x14ac:dyDescent="0.2">
      <c r="A25" s="557" t="s">
        <v>25</v>
      </c>
      <c r="B25" s="604" t="s">
        <v>1288</v>
      </c>
      <c r="C25" s="272">
        <v>5.9556610000000001E-3</v>
      </c>
      <c r="D25" s="272">
        <v>5.3852639999999998E-3</v>
      </c>
      <c r="E25" s="272">
        <v>5.9653010000000001E-3</v>
      </c>
      <c r="F25" s="272">
        <v>5.6863820000000002E-3</v>
      </c>
      <c r="G25" s="272">
        <v>5.9155409999999999E-3</v>
      </c>
      <c r="H25" s="272">
        <v>5.7638919999999996E-3</v>
      </c>
      <c r="I25" s="272">
        <v>5.9579510000000004E-3</v>
      </c>
      <c r="J25" s="272">
        <v>5.9642209999999996E-3</v>
      </c>
      <c r="K25" s="272">
        <v>5.7227520000000002E-3</v>
      </c>
      <c r="L25" s="272">
        <v>5.990591E-3</v>
      </c>
      <c r="M25" s="272">
        <v>5.817132E-3</v>
      </c>
      <c r="N25" s="272">
        <v>6.0395010000000001E-3</v>
      </c>
      <c r="O25" s="272">
        <v>6.4516590000000002E-3</v>
      </c>
      <c r="P25" s="272">
        <v>5.806042E-3</v>
      </c>
      <c r="Q25" s="272">
        <v>6.4198989999999997E-3</v>
      </c>
      <c r="R25" s="272">
        <v>6.0869899999999996E-3</v>
      </c>
      <c r="S25" s="272">
        <v>6.395469E-3</v>
      </c>
      <c r="T25" s="272">
        <v>6.3210499999999999E-3</v>
      </c>
      <c r="U25" s="272">
        <v>6.4224089999999996E-3</v>
      </c>
      <c r="V25" s="272">
        <v>6.4051189999999999E-3</v>
      </c>
      <c r="W25" s="272">
        <v>6.1466899999999998E-3</v>
      </c>
      <c r="X25" s="272">
        <v>6.338799E-3</v>
      </c>
      <c r="Y25" s="272">
        <v>6.1142899999999997E-3</v>
      </c>
      <c r="Z25" s="272">
        <v>6.3507390000000002E-3</v>
      </c>
      <c r="AA25" s="272">
        <v>6.9828870000000001E-3</v>
      </c>
      <c r="AB25" s="272">
        <v>6.3306960000000002E-3</v>
      </c>
      <c r="AC25" s="272">
        <v>6.9025370000000003E-3</v>
      </c>
      <c r="AD25" s="272">
        <v>6.6786500000000004E-3</v>
      </c>
      <c r="AE25" s="272">
        <v>6.7414670000000001E-3</v>
      </c>
      <c r="AF25" s="272">
        <v>6.6292699999999996E-3</v>
      </c>
      <c r="AG25" s="272">
        <v>6.9879069999999998E-3</v>
      </c>
      <c r="AH25" s="272">
        <v>6.8666769999999999E-3</v>
      </c>
      <c r="AI25" s="272">
        <v>6.6994100000000003E-3</v>
      </c>
      <c r="AJ25" s="272">
        <v>6.8561569999999999E-3</v>
      </c>
      <c r="AK25" s="272">
        <v>6.6454000000000001E-3</v>
      </c>
      <c r="AL25" s="272">
        <v>6.9187670000000001E-3</v>
      </c>
      <c r="AM25" s="272">
        <v>7.0565439999999997E-3</v>
      </c>
      <c r="AN25" s="272">
        <v>6.5729530000000003E-3</v>
      </c>
      <c r="AO25" s="272">
        <v>6.8236039999999996E-3</v>
      </c>
      <c r="AP25" s="272">
        <v>6.698964E-3</v>
      </c>
      <c r="AQ25" s="272">
        <v>6.8135940000000001E-3</v>
      </c>
      <c r="AR25" s="272">
        <v>6.7685139999999998E-3</v>
      </c>
      <c r="AS25" s="272">
        <v>6.9557739999999996E-3</v>
      </c>
      <c r="AT25" s="272">
        <v>7.0670539999999997E-3</v>
      </c>
      <c r="AU25" s="272">
        <v>6.7430839999999999E-3</v>
      </c>
      <c r="AV25" s="272">
        <v>6.8886640000000001E-3</v>
      </c>
      <c r="AW25" s="272">
        <v>6.6634040000000004E-3</v>
      </c>
      <c r="AX25" s="272">
        <v>6.9618739999999998E-3</v>
      </c>
      <c r="AY25" s="272">
        <v>7.1226270000000003E-3</v>
      </c>
      <c r="AZ25" s="272">
        <v>6.3883059999999998E-3</v>
      </c>
      <c r="BA25" s="272">
        <v>6.8662669999999997E-3</v>
      </c>
      <c r="BB25" s="767">
        <v>6.6588899999999998E-3</v>
      </c>
      <c r="BC25" s="272">
        <v>5.9114600000000003E-3</v>
      </c>
      <c r="BD25" s="272">
        <v>6.1877299999999998E-3</v>
      </c>
      <c r="BE25" s="272">
        <v>6.3334899999999998E-3</v>
      </c>
      <c r="BF25" s="360">
        <v>6.59911E-3</v>
      </c>
      <c r="BG25" s="360">
        <v>6.1866400000000002E-3</v>
      </c>
      <c r="BH25" s="360">
        <v>6.1084499999999996E-3</v>
      </c>
      <c r="BI25" s="360">
        <v>5.7860000000000003E-3</v>
      </c>
      <c r="BJ25" s="360">
        <v>6.2575299999999999E-3</v>
      </c>
      <c r="BK25" s="360">
        <v>7.0925199999999997E-3</v>
      </c>
      <c r="BL25" s="360">
        <v>6.3978000000000004E-3</v>
      </c>
      <c r="BM25" s="360">
        <v>6.7132700000000003E-3</v>
      </c>
      <c r="BN25" s="360">
        <v>6.6437800000000002E-3</v>
      </c>
      <c r="BO25" s="360">
        <v>6.2858100000000002E-3</v>
      </c>
      <c r="BP25" s="360">
        <v>6.21253E-3</v>
      </c>
      <c r="BQ25" s="360">
        <v>6.3481600000000003E-3</v>
      </c>
      <c r="BR25" s="360">
        <v>6.6106000000000003E-3</v>
      </c>
      <c r="BS25" s="360">
        <v>6.1714400000000003E-3</v>
      </c>
      <c r="BT25" s="360">
        <v>6.0932900000000003E-3</v>
      </c>
      <c r="BU25" s="360">
        <v>5.7793899999999997E-3</v>
      </c>
      <c r="BV25" s="360">
        <v>6.2536400000000004E-3</v>
      </c>
    </row>
    <row r="26" spans="1:74" ht="12" customHeight="1" x14ac:dyDescent="0.2">
      <c r="A26" s="603" t="s">
        <v>239</v>
      </c>
      <c r="B26" s="604" t="s">
        <v>488</v>
      </c>
      <c r="C26" s="272">
        <v>1.3854715885E-2</v>
      </c>
      <c r="D26" s="272">
        <v>1.2921478532E-2</v>
      </c>
      <c r="E26" s="272">
        <v>1.5191939664999999E-2</v>
      </c>
      <c r="F26" s="272">
        <v>1.5067556816E-2</v>
      </c>
      <c r="G26" s="272">
        <v>1.5967390323E-2</v>
      </c>
      <c r="H26" s="272">
        <v>1.5800027207000002E-2</v>
      </c>
      <c r="I26" s="272">
        <v>1.6283497633999999E-2</v>
      </c>
      <c r="J26" s="272">
        <v>1.6250376380999999E-2</v>
      </c>
      <c r="K26" s="272">
        <v>1.542369289E-2</v>
      </c>
      <c r="L26" s="272">
        <v>1.5382274196999999E-2</v>
      </c>
      <c r="M26" s="272">
        <v>1.4361913648E-2</v>
      </c>
      <c r="N26" s="272">
        <v>1.4759326598E-2</v>
      </c>
      <c r="O26" s="272">
        <v>1.5926010817E-2</v>
      </c>
      <c r="P26" s="272">
        <v>1.4330706593E-2</v>
      </c>
      <c r="Q26" s="272">
        <v>1.6606584192999999E-2</v>
      </c>
      <c r="R26" s="272">
        <v>1.6544034752E-2</v>
      </c>
      <c r="S26" s="272">
        <v>1.7614878887000002E-2</v>
      </c>
      <c r="T26" s="272">
        <v>1.7427929339E-2</v>
      </c>
      <c r="U26" s="272">
        <v>1.8035616381999998E-2</v>
      </c>
      <c r="V26" s="272">
        <v>1.7892164530000001E-2</v>
      </c>
      <c r="W26" s="272">
        <v>1.6811960152999999E-2</v>
      </c>
      <c r="X26" s="272">
        <v>1.6478454550999999E-2</v>
      </c>
      <c r="Y26" s="272">
        <v>1.5182171421E-2</v>
      </c>
      <c r="Z26" s="272">
        <v>1.5515280893E-2</v>
      </c>
      <c r="AA26" s="272">
        <v>1.7831081132999999E-2</v>
      </c>
      <c r="AB26" s="272">
        <v>1.6729377956000002E-2</v>
      </c>
      <c r="AC26" s="272">
        <v>1.9412087328999999E-2</v>
      </c>
      <c r="AD26" s="272">
        <v>1.9504066255000001E-2</v>
      </c>
      <c r="AE26" s="272">
        <v>2.0478512405999998E-2</v>
      </c>
      <c r="AF26" s="272">
        <v>2.0146783224999999E-2</v>
      </c>
      <c r="AG26" s="272">
        <v>2.1204563198000001E-2</v>
      </c>
      <c r="AH26" s="272">
        <v>2.0718045931999999E-2</v>
      </c>
      <c r="AI26" s="272">
        <v>1.9729961279000001E-2</v>
      </c>
      <c r="AJ26" s="272">
        <v>1.9085674688000001E-2</v>
      </c>
      <c r="AK26" s="272">
        <v>1.8032934572999999E-2</v>
      </c>
      <c r="AL26" s="272">
        <v>1.8293458894000001E-2</v>
      </c>
      <c r="AM26" s="272">
        <v>1.9047967377E-2</v>
      </c>
      <c r="AN26" s="272">
        <v>1.8774423734000002E-2</v>
      </c>
      <c r="AO26" s="272">
        <v>2.1772487896E-2</v>
      </c>
      <c r="AP26" s="272">
        <v>2.1257843168000001E-2</v>
      </c>
      <c r="AQ26" s="272">
        <v>2.1942972437E-2</v>
      </c>
      <c r="AR26" s="272">
        <v>2.1637770438000001E-2</v>
      </c>
      <c r="AS26" s="272">
        <v>2.2641315794999999E-2</v>
      </c>
      <c r="AT26" s="272">
        <v>2.2306233041E-2</v>
      </c>
      <c r="AU26" s="272">
        <v>2.0656846140999999E-2</v>
      </c>
      <c r="AV26" s="272">
        <v>2.0858247284999999E-2</v>
      </c>
      <c r="AW26" s="272">
        <v>1.9303197322999999E-2</v>
      </c>
      <c r="AX26" s="272">
        <v>1.9571907451000001E-2</v>
      </c>
      <c r="AY26" s="272">
        <v>1.9903463722000001E-2</v>
      </c>
      <c r="AZ26" s="272">
        <v>1.881076047E-2</v>
      </c>
      <c r="BA26" s="272">
        <v>2.1836834153000001E-2</v>
      </c>
      <c r="BB26" s="767">
        <v>2.1870896503999999E-2</v>
      </c>
      <c r="BC26" s="272">
        <v>2.2334900000000001E-2</v>
      </c>
      <c r="BD26" s="272">
        <v>2.2112699999999999E-2</v>
      </c>
      <c r="BE26" s="272">
        <v>2.3170799999999998E-2</v>
      </c>
      <c r="BF26" s="360">
        <v>2.3100800000000001E-2</v>
      </c>
      <c r="BG26" s="360">
        <v>2.1410700000000001E-2</v>
      </c>
      <c r="BH26" s="360">
        <v>2.0787E-2</v>
      </c>
      <c r="BI26" s="360">
        <v>1.8990199999999999E-2</v>
      </c>
      <c r="BJ26" s="360">
        <v>1.9366399999999999E-2</v>
      </c>
      <c r="BK26" s="360">
        <v>2.0724699999999999E-2</v>
      </c>
      <c r="BL26" s="360">
        <v>1.9991399999999999E-2</v>
      </c>
      <c r="BM26" s="360">
        <v>2.3009399999999999E-2</v>
      </c>
      <c r="BN26" s="360">
        <v>2.3241299999999999E-2</v>
      </c>
      <c r="BO26" s="360">
        <v>2.4310100000000001E-2</v>
      </c>
      <c r="BP26" s="360">
        <v>2.3710200000000001E-2</v>
      </c>
      <c r="BQ26" s="360">
        <v>2.48057E-2</v>
      </c>
      <c r="BR26" s="360">
        <v>2.4639100000000001E-2</v>
      </c>
      <c r="BS26" s="360">
        <v>2.26874E-2</v>
      </c>
      <c r="BT26" s="360">
        <v>2.19432E-2</v>
      </c>
      <c r="BU26" s="360">
        <v>1.99539E-2</v>
      </c>
      <c r="BV26" s="360">
        <v>2.0283900000000001E-2</v>
      </c>
    </row>
    <row r="27" spans="1:74" ht="12" customHeight="1" x14ac:dyDescent="0.2">
      <c r="A27" s="603"/>
      <c r="B27" s="170" t="s">
        <v>491</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768"/>
      <c r="BC27" s="238"/>
      <c r="BD27" s="238"/>
      <c r="BE27" s="238"/>
      <c r="BF27" s="361"/>
      <c r="BG27" s="361"/>
      <c r="BH27" s="361"/>
      <c r="BI27" s="361"/>
      <c r="BJ27" s="361"/>
      <c r="BK27" s="361"/>
      <c r="BL27" s="361"/>
      <c r="BM27" s="361"/>
      <c r="BN27" s="361"/>
      <c r="BO27" s="361"/>
      <c r="BP27" s="361"/>
      <c r="BQ27" s="361"/>
      <c r="BR27" s="361"/>
      <c r="BS27" s="361"/>
      <c r="BT27" s="361"/>
      <c r="BU27" s="361"/>
      <c r="BV27" s="361"/>
    </row>
    <row r="28" spans="1:74" ht="12" customHeight="1" x14ac:dyDescent="0.2">
      <c r="A28" s="603" t="s">
        <v>763</v>
      </c>
      <c r="B28" s="604" t="s">
        <v>595</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3.3632879999999999E-3</v>
      </c>
      <c r="AB28" s="272">
        <v>3.0378079999999999E-3</v>
      </c>
      <c r="AC28" s="272">
        <v>3.3632879999999999E-3</v>
      </c>
      <c r="AD28" s="272">
        <v>3.254795E-3</v>
      </c>
      <c r="AE28" s="272">
        <v>3.3632879999999999E-3</v>
      </c>
      <c r="AF28" s="272">
        <v>3.254795E-3</v>
      </c>
      <c r="AG28" s="272">
        <v>3.3632879999999999E-3</v>
      </c>
      <c r="AH28" s="272">
        <v>3.3632879999999999E-3</v>
      </c>
      <c r="AI28" s="272">
        <v>3.254795E-3</v>
      </c>
      <c r="AJ28" s="272">
        <v>3.3632879999999999E-3</v>
      </c>
      <c r="AK28" s="272">
        <v>3.254795E-3</v>
      </c>
      <c r="AL28" s="272">
        <v>3.3632879999999999E-3</v>
      </c>
      <c r="AM28" s="272">
        <v>3.3540979999999998E-3</v>
      </c>
      <c r="AN28" s="272">
        <v>3.1377050000000002E-3</v>
      </c>
      <c r="AO28" s="272">
        <v>3.3540979999999998E-3</v>
      </c>
      <c r="AP28" s="272">
        <v>3.2459020000000002E-3</v>
      </c>
      <c r="AQ28" s="272">
        <v>3.3540979999999998E-3</v>
      </c>
      <c r="AR28" s="272">
        <v>3.2459020000000002E-3</v>
      </c>
      <c r="AS28" s="272">
        <v>3.3540979999999998E-3</v>
      </c>
      <c r="AT28" s="272">
        <v>3.3540979999999998E-3</v>
      </c>
      <c r="AU28" s="272">
        <v>3.2459020000000002E-3</v>
      </c>
      <c r="AV28" s="272">
        <v>3.3540979999999998E-3</v>
      </c>
      <c r="AW28" s="272">
        <v>3.2459020000000002E-3</v>
      </c>
      <c r="AX28" s="272">
        <v>3.3540979999999998E-3</v>
      </c>
      <c r="AY28" s="272">
        <v>3.3632879999999999E-3</v>
      </c>
      <c r="AZ28" s="272">
        <v>3.0378079999999999E-3</v>
      </c>
      <c r="BA28" s="272">
        <v>3.3632879999999999E-3</v>
      </c>
      <c r="BB28" s="767">
        <v>3.254795E-3</v>
      </c>
      <c r="BC28" s="272">
        <v>3.3632879999999999E-3</v>
      </c>
      <c r="BD28" s="272">
        <v>3.8703223473000002E-3</v>
      </c>
      <c r="BE28" s="272">
        <v>3.9993327341999998E-3</v>
      </c>
      <c r="BF28" s="360">
        <v>3.9993299999999997E-3</v>
      </c>
      <c r="BG28" s="360">
        <v>3.87032E-3</v>
      </c>
      <c r="BH28" s="360">
        <v>3.9993299999999997E-3</v>
      </c>
      <c r="BI28" s="360">
        <v>3.87032E-3</v>
      </c>
      <c r="BJ28" s="360">
        <v>3.9993299999999997E-3</v>
      </c>
      <c r="BK28" s="360">
        <v>4.3890400000000003E-3</v>
      </c>
      <c r="BL28" s="360">
        <v>4.1058800000000001E-3</v>
      </c>
      <c r="BM28" s="360">
        <v>4.3890400000000003E-3</v>
      </c>
      <c r="BN28" s="360">
        <v>4.2474599999999998E-3</v>
      </c>
      <c r="BO28" s="360">
        <v>4.3890400000000003E-3</v>
      </c>
      <c r="BP28" s="360">
        <v>4.2474599999999998E-3</v>
      </c>
      <c r="BQ28" s="360">
        <v>4.3890400000000003E-3</v>
      </c>
      <c r="BR28" s="360">
        <v>4.3890400000000003E-3</v>
      </c>
      <c r="BS28" s="360">
        <v>4.2474599999999998E-3</v>
      </c>
      <c r="BT28" s="360">
        <v>4.3890400000000003E-3</v>
      </c>
      <c r="BU28" s="360">
        <v>4.2474599999999998E-3</v>
      </c>
      <c r="BV28" s="360">
        <v>4.3890400000000003E-3</v>
      </c>
    </row>
    <row r="29" spans="1:74" ht="12" customHeight="1" x14ac:dyDescent="0.2">
      <c r="A29" s="603" t="s">
        <v>26</v>
      </c>
      <c r="B29" s="604" t="s">
        <v>1290</v>
      </c>
      <c r="C29" s="272">
        <v>4.977324E-3</v>
      </c>
      <c r="D29" s="272">
        <v>5.3652939999999996E-3</v>
      </c>
      <c r="E29" s="272">
        <v>7.392493E-3</v>
      </c>
      <c r="F29" s="272">
        <v>8.1475829999999999E-3</v>
      </c>
      <c r="G29" s="272">
        <v>8.9946009999999996E-3</v>
      </c>
      <c r="H29" s="272">
        <v>9.0756250000000004E-3</v>
      </c>
      <c r="I29" s="272">
        <v>9.5273890000000007E-3</v>
      </c>
      <c r="J29" s="272">
        <v>9.4284339999999994E-3</v>
      </c>
      <c r="K29" s="272">
        <v>8.5993630000000005E-3</v>
      </c>
      <c r="L29" s="272">
        <v>7.8374350000000002E-3</v>
      </c>
      <c r="M29" s="272">
        <v>6.4289239999999999E-3</v>
      </c>
      <c r="N29" s="272">
        <v>6.1024749999999996E-3</v>
      </c>
      <c r="O29" s="272">
        <v>5.928099E-3</v>
      </c>
      <c r="P29" s="272">
        <v>6.281628E-3</v>
      </c>
      <c r="Q29" s="272">
        <v>8.6209300000000006E-3</v>
      </c>
      <c r="R29" s="272">
        <v>9.4315670000000001E-3</v>
      </c>
      <c r="S29" s="272">
        <v>1.0454016E-2</v>
      </c>
      <c r="T29" s="272">
        <v>1.0595179E-2</v>
      </c>
      <c r="U29" s="272">
        <v>1.1090134999999999E-2</v>
      </c>
      <c r="V29" s="272">
        <v>1.1043183E-2</v>
      </c>
      <c r="W29" s="272">
        <v>1.0237763E-2</v>
      </c>
      <c r="X29" s="272">
        <v>9.5383159999999998E-3</v>
      </c>
      <c r="Y29" s="272">
        <v>7.8966690000000003E-3</v>
      </c>
      <c r="Z29" s="272">
        <v>7.6615019999999997E-3</v>
      </c>
      <c r="AA29" s="272">
        <v>6.4773950000000004E-3</v>
      </c>
      <c r="AB29" s="272">
        <v>7.1103E-3</v>
      </c>
      <c r="AC29" s="272">
        <v>1.0018984999999999E-2</v>
      </c>
      <c r="AD29" s="272">
        <v>1.1284776999999999E-2</v>
      </c>
      <c r="AE29" s="272">
        <v>1.2484303E-2</v>
      </c>
      <c r="AF29" s="272">
        <v>1.2705614E-2</v>
      </c>
      <c r="AG29" s="272">
        <v>1.3497439999999999E-2</v>
      </c>
      <c r="AH29" s="272">
        <v>1.3460532000000001E-2</v>
      </c>
      <c r="AI29" s="272">
        <v>1.2230127E-2</v>
      </c>
      <c r="AJ29" s="272">
        <v>1.1070589E-2</v>
      </c>
      <c r="AK29" s="272">
        <v>9.1540230000000007E-3</v>
      </c>
      <c r="AL29" s="272">
        <v>8.4471790000000008E-3</v>
      </c>
      <c r="AM29" s="272">
        <v>8.090926E-3</v>
      </c>
      <c r="AN29" s="272">
        <v>9.5790170000000004E-3</v>
      </c>
      <c r="AO29" s="272">
        <v>1.2813051000000001E-2</v>
      </c>
      <c r="AP29" s="272">
        <v>1.4473051000000001E-2</v>
      </c>
      <c r="AQ29" s="272">
        <v>1.6044023000000001E-2</v>
      </c>
      <c r="AR29" s="272">
        <v>1.6580754999999999E-2</v>
      </c>
      <c r="AS29" s="272">
        <v>1.7261180000000001E-2</v>
      </c>
      <c r="AT29" s="272">
        <v>1.6749799999999999E-2</v>
      </c>
      <c r="AU29" s="272">
        <v>1.4915354E-2</v>
      </c>
      <c r="AV29" s="272">
        <v>1.3358426E-2</v>
      </c>
      <c r="AW29" s="272">
        <v>1.0921800000000001E-2</v>
      </c>
      <c r="AX29" s="272">
        <v>9.9046729999999993E-3</v>
      </c>
      <c r="AY29" s="272">
        <v>9.7984460000000006E-3</v>
      </c>
      <c r="AZ29" s="272">
        <v>1.1023019E-2</v>
      </c>
      <c r="BA29" s="272">
        <v>1.5756635000000001E-2</v>
      </c>
      <c r="BB29" s="767">
        <v>1.7583805000000001E-2</v>
      </c>
      <c r="BC29" s="272">
        <v>1.9863200000000001E-2</v>
      </c>
      <c r="BD29" s="272">
        <v>2.0147700000000001E-2</v>
      </c>
      <c r="BE29" s="272">
        <v>2.1064800000000002E-2</v>
      </c>
      <c r="BF29" s="360">
        <v>2.0646999999999999E-2</v>
      </c>
      <c r="BG29" s="360">
        <v>1.85893E-2</v>
      </c>
      <c r="BH29" s="360">
        <v>1.6817100000000001E-2</v>
      </c>
      <c r="BI29" s="360">
        <v>1.3820799999999999E-2</v>
      </c>
      <c r="BJ29" s="360">
        <v>1.26883E-2</v>
      </c>
      <c r="BK29" s="360">
        <v>1.24367E-2</v>
      </c>
      <c r="BL29" s="360">
        <v>1.3766199999999999E-2</v>
      </c>
      <c r="BM29" s="360">
        <v>1.9351699999999999E-2</v>
      </c>
      <c r="BN29" s="360">
        <v>2.1894E-2</v>
      </c>
      <c r="BO29" s="360">
        <v>2.4173900000000002E-2</v>
      </c>
      <c r="BP29" s="360">
        <v>2.4689900000000001E-2</v>
      </c>
      <c r="BQ29" s="360">
        <v>2.5776500000000001E-2</v>
      </c>
      <c r="BR29" s="360">
        <v>2.5228199999999999E-2</v>
      </c>
      <c r="BS29" s="360">
        <v>2.2716699999999999E-2</v>
      </c>
      <c r="BT29" s="360">
        <v>2.05334E-2</v>
      </c>
      <c r="BU29" s="360">
        <v>1.6878400000000002E-2</v>
      </c>
      <c r="BV29" s="360">
        <v>1.54818E-2</v>
      </c>
    </row>
    <row r="30" spans="1:74" ht="12" customHeight="1" x14ac:dyDescent="0.2">
      <c r="A30" s="603" t="s">
        <v>932</v>
      </c>
      <c r="B30" s="604" t="s">
        <v>1288</v>
      </c>
      <c r="C30" s="272">
        <v>4.9260274E-2</v>
      </c>
      <c r="D30" s="272">
        <v>4.4493151000000002E-2</v>
      </c>
      <c r="E30" s="272">
        <v>4.9260274E-2</v>
      </c>
      <c r="F30" s="272">
        <v>4.7671233E-2</v>
      </c>
      <c r="G30" s="272">
        <v>4.9260274E-2</v>
      </c>
      <c r="H30" s="272">
        <v>4.7671233E-2</v>
      </c>
      <c r="I30" s="272">
        <v>4.9260274E-2</v>
      </c>
      <c r="J30" s="272">
        <v>4.9260274E-2</v>
      </c>
      <c r="K30" s="272">
        <v>4.7671233E-2</v>
      </c>
      <c r="L30" s="272">
        <v>4.9260274E-2</v>
      </c>
      <c r="M30" s="272">
        <v>4.7671233E-2</v>
      </c>
      <c r="N30" s="272">
        <v>4.9260274E-2</v>
      </c>
      <c r="O30" s="272">
        <v>5.0146958999999998E-2</v>
      </c>
      <c r="P30" s="272">
        <v>4.5294027000000001E-2</v>
      </c>
      <c r="Q30" s="272">
        <v>5.0146958999999998E-2</v>
      </c>
      <c r="R30" s="272">
        <v>4.8529315000000003E-2</v>
      </c>
      <c r="S30" s="272">
        <v>5.0146958999999998E-2</v>
      </c>
      <c r="T30" s="272">
        <v>4.8529315000000003E-2</v>
      </c>
      <c r="U30" s="272">
        <v>5.0146958999999998E-2</v>
      </c>
      <c r="V30" s="272">
        <v>5.0146958999999998E-2</v>
      </c>
      <c r="W30" s="272">
        <v>4.8529315000000003E-2</v>
      </c>
      <c r="X30" s="272">
        <v>5.0146958999999998E-2</v>
      </c>
      <c r="Y30" s="272">
        <v>4.8529315000000003E-2</v>
      </c>
      <c r="Z30" s="272">
        <v>5.0146958999999998E-2</v>
      </c>
      <c r="AA30" s="272">
        <v>3.7359483999999998E-2</v>
      </c>
      <c r="AB30" s="272">
        <v>3.3744049999999998E-2</v>
      </c>
      <c r="AC30" s="272">
        <v>3.7359483999999998E-2</v>
      </c>
      <c r="AD30" s="272">
        <v>3.615434E-2</v>
      </c>
      <c r="AE30" s="272">
        <v>3.7359483999999998E-2</v>
      </c>
      <c r="AF30" s="272">
        <v>3.615434E-2</v>
      </c>
      <c r="AG30" s="272">
        <v>3.7359483999999998E-2</v>
      </c>
      <c r="AH30" s="272">
        <v>3.7359483999999998E-2</v>
      </c>
      <c r="AI30" s="272">
        <v>3.615434E-2</v>
      </c>
      <c r="AJ30" s="272">
        <v>3.7359483999999998E-2</v>
      </c>
      <c r="AK30" s="272">
        <v>3.615434E-2</v>
      </c>
      <c r="AL30" s="272">
        <v>3.7359483999999998E-2</v>
      </c>
      <c r="AM30" s="272">
        <v>3.1557026000000002E-2</v>
      </c>
      <c r="AN30" s="272">
        <v>2.9521089E-2</v>
      </c>
      <c r="AO30" s="272">
        <v>3.1557026000000002E-2</v>
      </c>
      <c r="AP30" s="272">
        <v>3.0539057000000001E-2</v>
      </c>
      <c r="AQ30" s="272">
        <v>3.1557026000000002E-2</v>
      </c>
      <c r="AR30" s="272">
        <v>3.0539057000000001E-2</v>
      </c>
      <c r="AS30" s="272">
        <v>3.1557026000000002E-2</v>
      </c>
      <c r="AT30" s="272">
        <v>3.1557026000000002E-2</v>
      </c>
      <c r="AU30" s="272">
        <v>3.0539057000000001E-2</v>
      </c>
      <c r="AV30" s="272">
        <v>3.1557026000000002E-2</v>
      </c>
      <c r="AW30" s="272">
        <v>3.0539057000000001E-2</v>
      </c>
      <c r="AX30" s="272">
        <v>3.1557026000000002E-2</v>
      </c>
      <c r="AY30" s="272">
        <v>3.2371283000000001E-2</v>
      </c>
      <c r="AZ30" s="272">
        <v>2.9238579000000001E-2</v>
      </c>
      <c r="BA30" s="272">
        <v>3.2371283000000001E-2</v>
      </c>
      <c r="BB30" s="767">
        <v>3.1327048000000003E-2</v>
      </c>
      <c r="BC30" s="272">
        <v>3.2371283000000001E-2</v>
      </c>
      <c r="BD30" s="272">
        <v>3.2356741000000001E-2</v>
      </c>
      <c r="BE30" s="272">
        <v>3.3435298351000002E-2</v>
      </c>
      <c r="BF30" s="360">
        <v>3.3435300000000001E-2</v>
      </c>
      <c r="BG30" s="360">
        <v>3.2356700000000002E-2</v>
      </c>
      <c r="BH30" s="360">
        <v>3.3435300000000001E-2</v>
      </c>
      <c r="BI30" s="360">
        <v>3.2356700000000002E-2</v>
      </c>
      <c r="BJ30" s="360">
        <v>3.3435300000000001E-2</v>
      </c>
      <c r="BK30" s="360">
        <v>3.5001499999999998E-2</v>
      </c>
      <c r="BL30" s="360">
        <v>3.2743300000000003E-2</v>
      </c>
      <c r="BM30" s="360">
        <v>3.5001499999999998E-2</v>
      </c>
      <c r="BN30" s="360">
        <v>3.3872399999999997E-2</v>
      </c>
      <c r="BO30" s="360">
        <v>3.5001499999999998E-2</v>
      </c>
      <c r="BP30" s="360">
        <v>3.3872399999999997E-2</v>
      </c>
      <c r="BQ30" s="360">
        <v>3.5001499999999998E-2</v>
      </c>
      <c r="BR30" s="360">
        <v>3.5001499999999998E-2</v>
      </c>
      <c r="BS30" s="360">
        <v>3.3872399999999997E-2</v>
      </c>
      <c r="BT30" s="360">
        <v>3.5001499999999998E-2</v>
      </c>
      <c r="BU30" s="360">
        <v>3.3872399999999997E-2</v>
      </c>
      <c r="BV30" s="360">
        <v>3.5001499999999998E-2</v>
      </c>
    </row>
    <row r="31" spans="1:74" ht="12" customHeight="1" x14ac:dyDescent="0.2">
      <c r="A31" s="602" t="s">
        <v>27</v>
      </c>
      <c r="B31" s="604" t="s">
        <v>488</v>
      </c>
      <c r="C31" s="272">
        <v>5.7600885999999997E-2</v>
      </c>
      <c r="D31" s="272">
        <v>5.2896252999999997E-2</v>
      </c>
      <c r="E31" s="272">
        <v>6.0016054999999999E-2</v>
      </c>
      <c r="F31" s="272">
        <v>5.9073610999999998E-2</v>
      </c>
      <c r="G31" s="272">
        <v>6.1618162999999997E-2</v>
      </c>
      <c r="H31" s="272">
        <v>6.0001653000000002E-2</v>
      </c>
      <c r="I31" s="272">
        <v>6.2150951000000003E-2</v>
      </c>
      <c r="J31" s="272">
        <v>6.2051995999999998E-2</v>
      </c>
      <c r="K31" s="272">
        <v>5.9525390999999997E-2</v>
      </c>
      <c r="L31" s="272">
        <v>6.0460997000000002E-2</v>
      </c>
      <c r="M31" s="272">
        <v>5.7354952000000001E-2</v>
      </c>
      <c r="N31" s="272">
        <v>5.8726037000000002E-2</v>
      </c>
      <c r="O31" s="272">
        <v>5.9438346000000003E-2</v>
      </c>
      <c r="P31" s="272">
        <v>5.4613463000000001E-2</v>
      </c>
      <c r="Q31" s="272">
        <v>6.2131177000000003E-2</v>
      </c>
      <c r="R31" s="272">
        <v>6.1215677000000003E-2</v>
      </c>
      <c r="S31" s="272">
        <v>6.3964262999999993E-2</v>
      </c>
      <c r="T31" s="272">
        <v>6.2379288999999997E-2</v>
      </c>
      <c r="U31" s="272">
        <v>6.4600381999999998E-2</v>
      </c>
      <c r="V31" s="272">
        <v>6.4553429999999995E-2</v>
      </c>
      <c r="W31" s="272">
        <v>6.2021872999999998E-2</v>
      </c>
      <c r="X31" s="272">
        <v>6.3048563000000002E-2</v>
      </c>
      <c r="Y31" s="272">
        <v>5.9680779000000003E-2</v>
      </c>
      <c r="Z31" s="272">
        <v>6.1171748999999997E-2</v>
      </c>
      <c r="AA31" s="272">
        <v>4.7200167000000001E-2</v>
      </c>
      <c r="AB31" s="272">
        <v>4.3892158000000001E-2</v>
      </c>
      <c r="AC31" s="272">
        <v>5.0741756999999998E-2</v>
      </c>
      <c r="AD31" s="272">
        <v>5.0693912000000001E-2</v>
      </c>
      <c r="AE31" s="272">
        <v>5.3207075E-2</v>
      </c>
      <c r="AF31" s="272">
        <v>5.2114749000000002E-2</v>
      </c>
      <c r="AG31" s="272">
        <v>5.4220211999999997E-2</v>
      </c>
      <c r="AH31" s="272">
        <v>5.4183304000000002E-2</v>
      </c>
      <c r="AI31" s="272">
        <v>5.1639261999999998E-2</v>
      </c>
      <c r="AJ31" s="272">
        <v>5.1793361000000003E-2</v>
      </c>
      <c r="AK31" s="272">
        <v>4.8563158000000002E-2</v>
      </c>
      <c r="AL31" s="272">
        <v>4.9169951000000003E-2</v>
      </c>
      <c r="AM31" s="272">
        <v>4.300205E-2</v>
      </c>
      <c r="AN31" s="272">
        <v>4.2237811E-2</v>
      </c>
      <c r="AO31" s="272">
        <v>4.7724175000000001E-2</v>
      </c>
      <c r="AP31" s="272">
        <v>4.8258009999999997E-2</v>
      </c>
      <c r="AQ31" s="272">
        <v>5.0955146999999999E-2</v>
      </c>
      <c r="AR31" s="272">
        <v>5.0365713999999999E-2</v>
      </c>
      <c r="AS31" s="272">
        <v>5.2172304000000003E-2</v>
      </c>
      <c r="AT31" s="272">
        <v>5.1660923999999997E-2</v>
      </c>
      <c r="AU31" s="272">
        <v>4.8700313000000002E-2</v>
      </c>
      <c r="AV31" s="272">
        <v>4.8269550000000001E-2</v>
      </c>
      <c r="AW31" s="272">
        <v>4.4706758999999999E-2</v>
      </c>
      <c r="AX31" s="272">
        <v>4.4815796999999997E-2</v>
      </c>
      <c r="AY31" s="272">
        <v>4.5533017000000002E-2</v>
      </c>
      <c r="AZ31" s="272">
        <v>4.3299405999999999E-2</v>
      </c>
      <c r="BA31" s="272">
        <v>5.1491205999999998E-2</v>
      </c>
      <c r="BB31" s="767">
        <v>5.2165648000000002E-2</v>
      </c>
      <c r="BC31" s="272">
        <v>5.55977E-2</v>
      </c>
      <c r="BD31" s="272">
        <v>5.6374800000000003E-2</v>
      </c>
      <c r="BE31" s="272">
        <v>5.8499500000000003E-2</v>
      </c>
      <c r="BF31" s="360">
        <v>5.80817E-2</v>
      </c>
      <c r="BG31" s="360">
        <v>5.4816299999999998E-2</v>
      </c>
      <c r="BH31" s="360">
        <v>5.42517E-2</v>
      </c>
      <c r="BI31" s="360">
        <v>5.0047899999999999E-2</v>
      </c>
      <c r="BJ31" s="360">
        <v>5.0122899999999998E-2</v>
      </c>
      <c r="BK31" s="360">
        <v>5.1827199999999997E-2</v>
      </c>
      <c r="BL31" s="360">
        <v>5.0615500000000001E-2</v>
      </c>
      <c r="BM31" s="360">
        <v>5.8742200000000001E-2</v>
      </c>
      <c r="BN31" s="360">
        <v>6.0013900000000002E-2</v>
      </c>
      <c r="BO31" s="360">
        <v>6.3564399999999993E-2</v>
      </c>
      <c r="BP31" s="360">
        <v>6.2809799999999999E-2</v>
      </c>
      <c r="BQ31" s="360">
        <v>6.5167000000000003E-2</v>
      </c>
      <c r="BR31" s="360">
        <v>6.4618800000000004E-2</v>
      </c>
      <c r="BS31" s="360">
        <v>6.0836599999999998E-2</v>
      </c>
      <c r="BT31" s="360">
        <v>5.9923999999999998E-2</v>
      </c>
      <c r="BU31" s="360">
        <v>5.49983E-2</v>
      </c>
      <c r="BV31" s="360">
        <v>5.4872299999999999E-2</v>
      </c>
    </row>
    <row r="32" spans="1:74" ht="12" customHeight="1" x14ac:dyDescent="0.2">
      <c r="A32" s="602"/>
      <c r="B32" s="170" t="s">
        <v>492</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769"/>
      <c r="BC32" s="239"/>
      <c r="BD32" s="239"/>
      <c r="BE32" s="239"/>
      <c r="BF32" s="362"/>
      <c r="BG32" s="362"/>
      <c r="BH32" s="362"/>
      <c r="BI32" s="362"/>
      <c r="BJ32" s="362"/>
      <c r="BK32" s="362"/>
      <c r="BL32" s="362"/>
      <c r="BM32" s="362"/>
      <c r="BN32" s="362"/>
      <c r="BO32" s="362"/>
      <c r="BP32" s="362"/>
      <c r="BQ32" s="362"/>
      <c r="BR32" s="362"/>
      <c r="BS32" s="362"/>
      <c r="BT32" s="362"/>
      <c r="BU32" s="362"/>
      <c r="BV32" s="362"/>
    </row>
    <row r="33" spans="1:74" ht="12" customHeight="1" x14ac:dyDescent="0.2">
      <c r="A33" s="602" t="s">
        <v>48</v>
      </c>
      <c r="B33" s="604" t="s">
        <v>1292</v>
      </c>
      <c r="C33" s="272">
        <v>8.8928478623999992E-3</v>
      </c>
      <c r="D33" s="272">
        <v>1.0387205050000001E-2</v>
      </c>
      <c r="E33" s="272">
        <v>1.3227823299E-2</v>
      </c>
      <c r="F33" s="272">
        <v>1.3933357182000001E-2</v>
      </c>
      <c r="G33" s="272">
        <v>1.4048205899999999E-2</v>
      </c>
      <c r="H33" s="272">
        <v>1.8009927046000001E-2</v>
      </c>
      <c r="I33" s="272">
        <v>1.6806922615999999E-2</v>
      </c>
      <c r="J33" s="272">
        <v>1.7937558996999999E-2</v>
      </c>
      <c r="K33" s="272">
        <v>2.1209689430000001E-2</v>
      </c>
      <c r="L33" s="272">
        <v>2.4537574802000001E-2</v>
      </c>
      <c r="M33" s="272">
        <v>2.1354409171E-2</v>
      </c>
      <c r="N33" s="272">
        <v>2.5139422758000001E-2</v>
      </c>
      <c r="O33" s="272">
        <v>1.1812645379E-2</v>
      </c>
      <c r="P33" s="272">
        <v>1.0606495244E-2</v>
      </c>
      <c r="Q33" s="272">
        <v>1.5686886268000001E-2</v>
      </c>
      <c r="R33" s="272">
        <v>1.484943536E-2</v>
      </c>
      <c r="S33" s="272">
        <v>1.6691441578999999E-2</v>
      </c>
      <c r="T33" s="272">
        <v>1.6070156503000001E-2</v>
      </c>
      <c r="U33" s="272">
        <v>1.6944659553999999E-2</v>
      </c>
      <c r="V33" s="272">
        <v>2.1473154001E-2</v>
      </c>
      <c r="W33" s="272">
        <v>1.9926064183000001E-2</v>
      </c>
      <c r="X33" s="272">
        <v>1.8404681623000001E-2</v>
      </c>
      <c r="Y33" s="272">
        <v>1.6568232735000001E-2</v>
      </c>
      <c r="Z33" s="272">
        <v>1.8973217939E-2</v>
      </c>
      <c r="AA33" s="272">
        <v>6.7339049971000004E-3</v>
      </c>
      <c r="AB33" s="272">
        <v>1.2654656812999999E-2</v>
      </c>
      <c r="AC33" s="272">
        <v>1.4761842387E-2</v>
      </c>
      <c r="AD33" s="272">
        <v>1.6947440987999999E-2</v>
      </c>
      <c r="AE33" s="272">
        <v>1.9436498151000001E-2</v>
      </c>
      <c r="AF33" s="272">
        <v>2.2589878498E-2</v>
      </c>
      <c r="AG33" s="272">
        <v>2.1172680219000001E-2</v>
      </c>
      <c r="AH33" s="272">
        <v>2.1933465284E-2</v>
      </c>
      <c r="AI33" s="272">
        <v>2.2070553885E-2</v>
      </c>
      <c r="AJ33" s="272">
        <v>1.9844607399E-2</v>
      </c>
      <c r="AK33" s="272">
        <v>1.7366868374000002E-2</v>
      </c>
      <c r="AL33" s="272">
        <v>1.9722202545000001E-2</v>
      </c>
      <c r="AM33" s="272">
        <v>1.5158467336000001E-2</v>
      </c>
      <c r="AN33" s="272">
        <v>1.7207486349999999E-2</v>
      </c>
      <c r="AO33" s="272">
        <v>1.8978523407999999E-2</v>
      </c>
      <c r="AP33" s="272">
        <v>1.8292265961E-2</v>
      </c>
      <c r="AQ33" s="272">
        <v>2.3691576235000001E-2</v>
      </c>
      <c r="AR33" s="272">
        <v>2.3856520966000001E-2</v>
      </c>
      <c r="AS33" s="272">
        <v>2.8507366591000002E-2</v>
      </c>
      <c r="AT33" s="272">
        <v>3.0099402229E-2</v>
      </c>
      <c r="AU33" s="272">
        <v>2.9231206704999999E-2</v>
      </c>
      <c r="AV33" s="272">
        <v>2.7678843729000001E-2</v>
      </c>
      <c r="AW33" s="272">
        <v>2.9703849069000001E-2</v>
      </c>
      <c r="AX33" s="272">
        <v>2.692099546E-2</v>
      </c>
      <c r="AY33" s="272">
        <v>1.4682947284999999E-2</v>
      </c>
      <c r="AZ33" s="272">
        <v>1.4884081177E-2</v>
      </c>
      <c r="BA33" s="272">
        <v>2.1925871549000001E-2</v>
      </c>
      <c r="BB33" s="767">
        <v>2.2871467045E-2</v>
      </c>
      <c r="BC33" s="272">
        <v>2.8288038836E-2</v>
      </c>
      <c r="BD33" s="272">
        <v>2.8478900000000001E-2</v>
      </c>
      <c r="BE33" s="272">
        <v>2.9735399999999999E-2</v>
      </c>
      <c r="BF33" s="360">
        <v>3.0791900000000001E-2</v>
      </c>
      <c r="BG33" s="360">
        <v>2.97019E-2</v>
      </c>
      <c r="BH33" s="360">
        <v>3.20608E-2</v>
      </c>
      <c r="BI33" s="360">
        <v>3.0637000000000001E-2</v>
      </c>
      <c r="BJ33" s="360">
        <v>3.2239299999999999E-2</v>
      </c>
      <c r="BK33" s="360">
        <v>2.4234100000000001E-2</v>
      </c>
      <c r="BL33" s="360">
        <v>2.1034600000000001E-2</v>
      </c>
      <c r="BM33" s="360">
        <v>2.4319E-2</v>
      </c>
      <c r="BN33" s="360">
        <v>2.4014199999999999E-2</v>
      </c>
      <c r="BO33" s="360">
        <v>2.5554199999999999E-2</v>
      </c>
      <c r="BP33" s="360">
        <v>2.7849499999999999E-2</v>
      </c>
      <c r="BQ33" s="360">
        <v>2.99729E-2</v>
      </c>
      <c r="BR33" s="360">
        <v>3.01179E-2</v>
      </c>
      <c r="BS33" s="360">
        <v>2.96341E-2</v>
      </c>
      <c r="BT33" s="360">
        <v>3.0935299999999999E-2</v>
      </c>
      <c r="BU33" s="360">
        <v>2.97906E-2</v>
      </c>
      <c r="BV33" s="360">
        <v>3.0541499999999999E-2</v>
      </c>
    </row>
    <row r="34" spans="1:74" ht="12" customHeight="1" x14ac:dyDescent="0.2">
      <c r="A34" s="602" t="s">
        <v>493</v>
      </c>
      <c r="B34" s="604" t="s">
        <v>1291</v>
      </c>
      <c r="C34" s="272">
        <v>8.3220699408000004E-2</v>
      </c>
      <c r="D34" s="272">
        <v>7.7027845711999998E-2</v>
      </c>
      <c r="E34" s="272">
        <v>8.8635025078000002E-2</v>
      </c>
      <c r="F34" s="272">
        <v>8.8737206260999998E-2</v>
      </c>
      <c r="G34" s="272">
        <v>9.3013553420999998E-2</v>
      </c>
      <c r="H34" s="272">
        <v>9.2592294227999999E-2</v>
      </c>
      <c r="I34" s="272">
        <v>9.1425824111000004E-2</v>
      </c>
      <c r="J34" s="272">
        <v>9.1218975711999994E-2</v>
      </c>
      <c r="K34" s="272">
        <v>8.9558018722000005E-2</v>
      </c>
      <c r="L34" s="272">
        <v>9.3362626359000001E-2</v>
      </c>
      <c r="M34" s="272">
        <v>8.9007681165000005E-2</v>
      </c>
      <c r="N34" s="272">
        <v>9.2062148605000005E-2</v>
      </c>
      <c r="O34" s="272">
        <v>8.6563356564999999E-2</v>
      </c>
      <c r="P34" s="272">
        <v>8.2025010334000004E-2</v>
      </c>
      <c r="Q34" s="272">
        <v>8.7389542284999996E-2</v>
      </c>
      <c r="R34" s="272">
        <v>8.9260558397000006E-2</v>
      </c>
      <c r="S34" s="272">
        <v>9.3475435152999997E-2</v>
      </c>
      <c r="T34" s="272">
        <v>9.1573026907999996E-2</v>
      </c>
      <c r="U34" s="272">
        <v>9.5354526903999995E-2</v>
      </c>
      <c r="V34" s="272">
        <v>9.4922008902999996E-2</v>
      </c>
      <c r="W34" s="272">
        <v>8.8327682446999997E-2</v>
      </c>
      <c r="X34" s="272">
        <v>9.5832104735999998E-2</v>
      </c>
      <c r="Y34" s="272">
        <v>9.1282670792999995E-2</v>
      </c>
      <c r="Z34" s="272">
        <v>9.3668347422999995E-2</v>
      </c>
      <c r="AA34" s="272">
        <v>8.7136241582000007E-2</v>
      </c>
      <c r="AB34" s="272">
        <v>8.2407735878999994E-2</v>
      </c>
      <c r="AC34" s="272">
        <v>9.1855703262999994E-2</v>
      </c>
      <c r="AD34" s="272">
        <v>8.7918699259999997E-2</v>
      </c>
      <c r="AE34" s="272">
        <v>9.6111954934000002E-2</v>
      </c>
      <c r="AF34" s="272">
        <v>9.3888005836000002E-2</v>
      </c>
      <c r="AG34" s="272">
        <v>9.6535291578000004E-2</v>
      </c>
      <c r="AH34" s="272">
        <v>9.7127685756000004E-2</v>
      </c>
      <c r="AI34" s="272">
        <v>9.3344700301000005E-2</v>
      </c>
      <c r="AJ34" s="272">
        <v>9.3990589484999998E-2</v>
      </c>
      <c r="AK34" s="272">
        <v>9.1801719200000007E-2</v>
      </c>
      <c r="AL34" s="272">
        <v>9.2395936102000004E-2</v>
      </c>
      <c r="AM34" s="272">
        <v>8.8563373685000002E-2</v>
      </c>
      <c r="AN34" s="272">
        <v>9.0665145380000006E-2</v>
      </c>
      <c r="AO34" s="272">
        <v>9.7339216263000003E-2</v>
      </c>
      <c r="AP34" s="272">
        <v>9.0163692776000004E-2</v>
      </c>
      <c r="AQ34" s="272">
        <v>9.6829715455000007E-2</v>
      </c>
      <c r="AR34" s="272">
        <v>9.6467258456000002E-2</v>
      </c>
      <c r="AS34" s="272">
        <v>9.9717689316999994E-2</v>
      </c>
      <c r="AT34" s="272">
        <v>0.10052929497</v>
      </c>
      <c r="AU34" s="272">
        <v>9.3028708434999996E-2</v>
      </c>
      <c r="AV34" s="272">
        <v>9.3968226232999996E-2</v>
      </c>
      <c r="AW34" s="272">
        <v>9.4916245223000004E-2</v>
      </c>
      <c r="AX34" s="272">
        <v>9.8897143509999993E-2</v>
      </c>
      <c r="AY34" s="272">
        <v>8.8352072813999996E-2</v>
      </c>
      <c r="AZ34" s="272">
        <v>8.4357491669000001E-2</v>
      </c>
      <c r="BA34" s="272">
        <v>9.4357876854000003E-2</v>
      </c>
      <c r="BB34" s="767">
        <v>9.2158386117999994E-2</v>
      </c>
      <c r="BC34" s="272">
        <v>9.9547899999999995E-2</v>
      </c>
      <c r="BD34" s="272">
        <v>9.9141699999999999E-2</v>
      </c>
      <c r="BE34" s="272">
        <v>0.1000756</v>
      </c>
      <c r="BF34" s="360">
        <v>0.1010988</v>
      </c>
      <c r="BG34" s="360">
        <v>9.6100699999999997E-2</v>
      </c>
      <c r="BH34" s="360">
        <v>9.6657400000000004E-2</v>
      </c>
      <c r="BI34" s="360">
        <v>9.4536400000000007E-2</v>
      </c>
      <c r="BJ34" s="360">
        <v>9.7622500000000001E-2</v>
      </c>
      <c r="BK34" s="360">
        <v>8.9609499999999995E-2</v>
      </c>
      <c r="BL34" s="360">
        <v>8.3549600000000002E-2</v>
      </c>
      <c r="BM34" s="360">
        <v>9.6969799999999995E-2</v>
      </c>
      <c r="BN34" s="360">
        <v>9.2906799999999998E-2</v>
      </c>
      <c r="BO34" s="360">
        <v>9.9867300000000006E-2</v>
      </c>
      <c r="BP34" s="360">
        <v>9.7658300000000003E-2</v>
      </c>
      <c r="BQ34" s="360">
        <v>0.10050779999999999</v>
      </c>
      <c r="BR34" s="360">
        <v>0.10029739999999999</v>
      </c>
      <c r="BS34" s="360">
        <v>9.5353800000000002E-2</v>
      </c>
      <c r="BT34" s="360">
        <v>9.7045400000000004E-2</v>
      </c>
      <c r="BU34" s="360">
        <v>9.49348E-2</v>
      </c>
      <c r="BV34" s="360">
        <v>9.6850000000000006E-2</v>
      </c>
    </row>
    <row r="35" spans="1:74" ht="12" customHeight="1" x14ac:dyDescent="0.2">
      <c r="A35" s="602" t="s">
        <v>494</v>
      </c>
      <c r="B35" s="604" t="s">
        <v>488</v>
      </c>
      <c r="C35" s="272">
        <v>9.2113547271000004E-2</v>
      </c>
      <c r="D35" s="272">
        <v>8.7415050761999999E-2</v>
      </c>
      <c r="E35" s="272">
        <v>0.10186284838</v>
      </c>
      <c r="F35" s="272">
        <v>0.10267056344</v>
      </c>
      <c r="G35" s="272">
        <v>0.10706175932000001</v>
      </c>
      <c r="H35" s="272">
        <v>0.11060222127</v>
      </c>
      <c r="I35" s="272">
        <v>0.10823274673</v>
      </c>
      <c r="J35" s="272">
        <v>0.10915653471</v>
      </c>
      <c r="K35" s="272">
        <v>0.11076770815</v>
      </c>
      <c r="L35" s="272">
        <v>0.11790020116</v>
      </c>
      <c r="M35" s="272">
        <v>0.11036209034</v>
      </c>
      <c r="N35" s="272">
        <v>0.11720157136000001</v>
      </c>
      <c r="O35" s="272">
        <v>9.8376001943999994E-2</v>
      </c>
      <c r="P35" s="272">
        <v>9.2631505577999998E-2</v>
      </c>
      <c r="Q35" s="272">
        <v>0.10307642855</v>
      </c>
      <c r="R35" s="272">
        <v>0.10410999376000001</v>
      </c>
      <c r="S35" s="272">
        <v>0.11016687673</v>
      </c>
      <c r="T35" s="272">
        <v>0.10764318341</v>
      </c>
      <c r="U35" s="272">
        <v>0.11229918646000001</v>
      </c>
      <c r="V35" s="272">
        <v>0.1163951629</v>
      </c>
      <c r="W35" s="272">
        <v>0.10825374662999999</v>
      </c>
      <c r="X35" s="272">
        <v>0.11423678635999999</v>
      </c>
      <c r="Y35" s="272">
        <v>0.10785090353</v>
      </c>
      <c r="Z35" s="272">
        <v>0.11264156536</v>
      </c>
      <c r="AA35" s="272">
        <v>9.3870146579000002E-2</v>
      </c>
      <c r="AB35" s="272">
        <v>9.5062392691999995E-2</v>
      </c>
      <c r="AC35" s="272">
        <v>0.10661754565000001</v>
      </c>
      <c r="AD35" s="272">
        <v>0.10486614025</v>
      </c>
      <c r="AE35" s="272">
        <v>0.11554845309</v>
      </c>
      <c r="AF35" s="272">
        <v>0.11647788433</v>
      </c>
      <c r="AG35" s="272">
        <v>0.11770797180000001</v>
      </c>
      <c r="AH35" s="272">
        <v>0.11906115103999999</v>
      </c>
      <c r="AI35" s="272">
        <v>0.11541525419</v>
      </c>
      <c r="AJ35" s="272">
        <v>0.11383519688</v>
      </c>
      <c r="AK35" s="272">
        <v>0.10916858757</v>
      </c>
      <c r="AL35" s="272">
        <v>0.11211813865</v>
      </c>
      <c r="AM35" s="272">
        <v>0.10372184102</v>
      </c>
      <c r="AN35" s="272">
        <v>0.10787263173</v>
      </c>
      <c r="AO35" s="272">
        <v>0.11631773967</v>
      </c>
      <c r="AP35" s="272">
        <v>0.10845595874</v>
      </c>
      <c r="AQ35" s="272">
        <v>0.12052129169</v>
      </c>
      <c r="AR35" s="272">
        <v>0.12032377942</v>
      </c>
      <c r="AS35" s="272">
        <v>0.12822505591</v>
      </c>
      <c r="AT35" s="272">
        <v>0.1306286972</v>
      </c>
      <c r="AU35" s="272">
        <v>0.12225991513999999</v>
      </c>
      <c r="AV35" s="272">
        <v>0.12164706996000001</v>
      </c>
      <c r="AW35" s="272">
        <v>0.12462009429</v>
      </c>
      <c r="AX35" s="272">
        <v>0.12581813896999999</v>
      </c>
      <c r="AY35" s="272">
        <v>0.1030350201</v>
      </c>
      <c r="AZ35" s="272">
        <v>9.9241572846000006E-2</v>
      </c>
      <c r="BA35" s="272">
        <v>0.1162837484</v>
      </c>
      <c r="BB35" s="767">
        <v>0.11502985316</v>
      </c>
      <c r="BC35" s="272">
        <v>0.12478110000000001</v>
      </c>
      <c r="BD35" s="272">
        <v>0.1276206</v>
      </c>
      <c r="BE35" s="272">
        <v>0.12981090000000001</v>
      </c>
      <c r="BF35" s="360">
        <v>0.1318908</v>
      </c>
      <c r="BG35" s="360">
        <v>0.12580259999999999</v>
      </c>
      <c r="BH35" s="360">
        <v>0.1287182</v>
      </c>
      <c r="BI35" s="360">
        <v>0.12517339999999999</v>
      </c>
      <c r="BJ35" s="360">
        <v>0.1298618</v>
      </c>
      <c r="BK35" s="360">
        <v>0.1138436</v>
      </c>
      <c r="BL35" s="360">
        <v>0.1045842</v>
      </c>
      <c r="BM35" s="360">
        <v>0.1212888</v>
      </c>
      <c r="BN35" s="360">
        <v>0.1169211</v>
      </c>
      <c r="BO35" s="360">
        <v>0.12542139999999999</v>
      </c>
      <c r="BP35" s="360">
        <v>0.1255078</v>
      </c>
      <c r="BQ35" s="360">
        <v>0.13048070000000001</v>
      </c>
      <c r="BR35" s="360">
        <v>0.13041539999999999</v>
      </c>
      <c r="BS35" s="360">
        <v>0.1249879</v>
      </c>
      <c r="BT35" s="360">
        <v>0.1279807</v>
      </c>
      <c r="BU35" s="360">
        <v>0.1247254</v>
      </c>
      <c r="BV35" s="360">
        <v>0.12739139999999999</v>
      </c>
    </row>
    <row r="36" spans="1:74" s="169" customFormat="1" ht="12" customHeight="1" x14ac:dyDescent="0.2">
      <c r="A36" s="132"/>
      <c r="B36" s="170" t="s">
        <v>495</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770"/>
      <c r="BC36" s="171"/>
      <c r="BD36" s="171"/>
      <c r="BE36" s="171"/>
      <c r="BF36" s="42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602" t="s">
        <v>48</v>
      </c>
      <c r="B37" s="604" t="s">
        <v>1292</v>
      </c>
      <c r="C37" s="272">
        <v>8.8928478623999992E-3</v>
      </c>
      <c r="D37" s="272">
        <v>1.0387205050000001E-2</v>
      </c>
      <c r="E37" s="272">
        <v>1.3227823299E-2</v>
      </c>
      <c r="F37" s="272">
        <v>1.3933357182000001E-2</v>
      </c>
      <c r="G37" s="272">
        <v>1.4048205899999999E-2</v>
      </c>
      <c r="H37" s="272">
        <v>1.8009927046000001E-2</v>
      </c>
      <c r="I37" s="272">
        <v>1.6806922615999999E-2</v>
      </c>
      <c r="J37" s="272">
        <v>1.7937558996999999E-2</v>
      </c>
      <c r="K37" s="272">
        <v>2.1209689430000001E-2</v>
      </c>
      <c r="L37" s="272">
        <v>2.4537574802000001E-2</v>
      </c>
      <c r="M37" s="272">
        <v>2.1354409171E-2</v>
      </c>
      <c r="N37" s="272">
        <v>2.5139422758000001E-2</v>
      </c>
      <c r="O37" s="272">
        <v>1.1812645379E-2</v>
      </c>
      <c r="P37" s="272">
        <v>1.0606495244E-2</v>
      </c>
      <c r="Q37" s="272">
        <v>1.5686886268000001E-2</v>
      </c>
      <c r="R37" s="272">
        <v>1.484943536E-2</v>
      </c>
      <c r="S37" s="272">
        <v>1.6691441578999999E-2</v>
      </c>
      <c r="T37" s="272">
        <v>1.6070156503000001E-2</v>
      </c>
      <c r="U37" s="272">
        <v>1.6944659553999999E-2</v>
      </c>
      <c r="V37" s="272">
        <v>2.1473154001E-2</v>
      </c>
      <c r="W37" s="272">
        <v>1.9926064183000001E-2</v>
      </c>
      <c r="X37" s="272">
        <v>1.8404681623000001E-2</v>
      </c>
      <c r="Y37" s="272">
        <v>1.6568232735000001E-2</v>
      </c>
      <c r="Z37" s="272">
        <v>1.8973217939E-2</v>
      </c>
      <c r="AA37" s="272">
        <v>6.7339049971000004E-3</v>
      </c>
      <c r="AB37" s="272">
        <v>1.2654656812999999E-2</v>
      </c>
      <c r="AC37" s="272">
        <v>1.4761842387E-2</v>
      </c>
      <c r="AD37" s="272">
        <v>1.6947440987999999E-2</v>
      </c>
      <c r="AE37" s="272">
        <v>1.9436498151000001E-2</v>
      </c>
      <c r="AF37" s="272">
        <v>2.2589878498E-2</v>
      </c>
      <c r="AG37" s="272">
        <v>2.1172680219000001E-2</v>
      </c>
      <c r="AH37" s="272">
        <v>2.1933465284E-2</v>
      </c>
      <c r="AI37" s="272">
        <v>2.2070553885E-2</v>
      </c>
      <c r="AJ37" s="272">
        <v>1.9844607399E-2</v>
      </c>
      <c r="AK37" s="272">
        <v>1.7366868374000002E-2</v>
      </c>
      <c r="AL37" s="272">
        <v>1.9722202545000001E-2</v>
      </c>
      <c r="AM37" s="272">
        <v>1.5158467336000001E-2</v>
      </c>
      <c r="AN37" s="272">
        <v>1.7207486349999999E-2</v>
      </c>
      <c r="AO37" s="272">
        <v>1.8978523407999999E-2</v>
      </c>
      <c r="AP37" s="272">
        <v>1.8292265961E-2</v>
      </c>
      <c r="AQ37" s="272">
        <v>2.3691576235000001E-2</v>
      </c>
      <c r="AR37" s="272">
        <v>2.3856520966000001E-2</v>
      </c>
      <c r="AS37" s="272">
        <v>2.8507366591000002E-2</v>
      </c>
      <c r="AT37" s="272">
        <v>3.0099402229E-2</v>
      </c>
      <c r="AU37" s="272">
        <v>2.9231206704999999E-2</v>
      </c>
      <c r="AV37" s="272">
        <v>2.7678843729000001E-2</v>
      </c>
      <c r="AW37" s="272">
        <v>2.9703849069000001E-2</v>
      </c>
      <c r="AX37" s="272">
        <v>2.692099546E-2</v>
      </c>
      <c r="AY37" s="272">
        <v>1.4682947284999999E-2</v>
      </c>
      <c r="AZ37" s="272">
        <v>1.4884081177E-2</v>
      </c>
      <c r="BA37" s="272">
        <v>2.1925871549000001E-2</v>
      </c>
      <c r="BB37" s="767">
        <v>2.2871467045E-2</v>
      </c>
      <c r="BC37" s="272">
        <v>2.8288038836E-2</v>
      </c>
      <c r="BD37" s="272">
        <v>2.8478900000000001E-2</v>
      </c>
      <c r="BE37" s="272">
        <v>2.9735399999999999E-2</v>
      </c>
      <c r="BF37" s="360">
        <v>3.0791900000000001E-2</v>
      </c>
      <c r="BG37" s="360">
        <v>2.97019E-2</v>
      </c>
      <c r="BH37" s="360">
        <v>3.20608E-2</v>
      </c>
      <c r="BI37" s="360">
        <v>3.0637000000000001E-2</v>
      </c>
      <c r="BJ37" s="360">
        <v>3.2239299999999999E-2</v>
      </c>
      <c r="BK37" s="360">
        <v>2.4234100000000001E-2</v>
      </c>
      <c r="BL37" s="360">
        <v>2.1034600000000001E-2</v>
      </c>
      <c r="BM37" s="360">
        <v>2.4319E-2</v>
      </c>
      <c r="BN37" s="360">
        <v>2.4014199999999999E-2</v>
      </c>
      <c r="BO37" s="360">
        <v>2.5554199999999999E-2</v>
      </c>
      <c r="BP37" s="360">
        <v>2.7849499999999999E-2</v>
      </c>
      <c r="BQ37" s="360">
        <v>2.99729E-2</v>
      </c>
      <c r="BR37" s="360">
        <v>3.01179E-2</v>
      </c>
      <c r="BS37" s="360">
        <v>2.96341E-2</v>
      </c>
      <c r="BT37" s="360">
        <v>3.0935299999999999E-2</v>
      </c>
      <c r="BU37" s="360">
        <v>2.97906E-2</v>
      </c>
      <c r="BV37" s="360">
        <v>3.0541499999999999E-2</v>
      </c>
    </row>
    <row r="38" spans="1:74" s="169" customFormat="1" ht="12" customHeight="1" x14ac:dyDescent="0.2">
      <c r="A38" s="603" t="s">
        <v>1219</v>
      </c>
      <c r="B38" s="604" t="s">
        <v>1289</v>
      </c>
      <c r="C38" s="272">
        <v>5.5419782000000001E-2</v>
      </c>
      <c r="D38" s="272">
        <v>5.0314919999999999E-2</v>
      </c>
      <c r="E38" s="272">
        <v>5.7376755000000002E-2</v>
      </c>
      <c r="F38" s="272">
        <v>5.7334465000000001E-2</v>
      </c>
      <c r="G38" s="272">
        <v>6.0927228999999999E-2</v>
      </c>
      <c r="H38" s="272">
        <v>5.9912959000000002E-2</v>
      </c>
      <c r="I38" s="272">
        <v>6.0375643999999999E-2</v>
      </c>
      <c r="J38" s="272">
        <v>5.8966605999999998E-2</v>
      </c>
      <c r="K38" s="272">
        <v>5.7321946999999998E-2</v>
      </c>
      <c r="L38" s="272">
        <v>6.2789190999999994E-2</v>
      </c>
      <c r="M38" s="272">
        <v>6.2606360999999999E-2</v>
      </c>
      <c r="N38" s="272">
        <v>6.5940108999999997E-2</v>
      </c>
      <c r="O38" s="272">
        <v>6.2529896000000001E-2</v>
      </c>
      <c r="P38" s="272">
        <v>5.6066194E-2</v>
      </c>
      <c r="Q38" s="272">
        <v>6.2441349E-2</v>
      </c>
      <c r="R38" s="272">
        <v>6.1541433999999999E-2</v>
      </c>
      <c r="S38" s="272">
        <v>6.4140648999999994E-2</v>
      </c>
      <c r="T38" s="272">
        <v>6.3656784999999994E-2</v>
      </c>
      <c r="U38" s="272">
        <v>6.5407233999999995E-2</v>
      </c>
      <c r="V38" s="272">
        <v>6.3740805999999997E-2</v>
      </c>
      <c r="W38" s="272">
        <v>6.1842695000000003E-2</v>
      </c>
      <c r="X38" s="272">
        <v>6.3761329000000005E-2</v>
      </c>
      <c r="Y38" s="272">
        <v>6.3525557999999996E-2</v>
      </c>
      <c r="Z38" s="272">
        <v>6.8460199999999999E-2</v>
      </c>
      <c r="AA38" s="272">
        <v>6.5405716000000003E-2</v>
      </c>
      <c r="AB38" s="272">
        <v>5.8925323000000002E-2</v>
      </c>
      <c r="AC38" s="272">
        <v>6.4861656000000004E-2</v>
      </c>
      <c r="AD38" s="272">
        <v>6.1445791999999999E-2</v>
      </c>
      <c r="AE38" s="272">
        <v>6.5349715000000003E-2</v>
      </c>
      <c r="AF38" s="272">
        <v>6.5436615000000004E-2</v>
      </c>
      <c r="AG38" s="272">
        <v>6.6674594000000004E-2</v>
      </c>
      <c r="AH38" s="272">
        <v>6.5622429999999995E-2</v>
      </c>
      <c r="AI38" s="272">
        <v>6.2935771000000001E-2</v>
      </c>
      <c r="AJ38" s="272">
        <v>6.5789846999999999E-2</v>
      </c>
      <c r="AK38" s="272">
        <v>6.5272060000000007E-2</v>
      </c>
      <c r="AL38" s="272">
        <v>6.8322696000000002E-2</v>
      </c>
      <c r="AM38" s="272">
        <v>6.6008289999999997E-2</v>
      </c>
      <c r="AN38" s="272">
        <v>6.2443722E-2</v>
      </c>
      <c r="AO38" s="272">
        <v>6.7159158999999996E-2</v>
      </c>
      <c r="AP38" s="272">
        <v>6.1160241999999997E-2</v>
      </c>
      <c r="AQ38" s="272">
        <v>6.5925575E-2</v>
      </c>
      <c r="AR38" s="272">
        <v>6.6039099000000004E-2</v>
      </c>
      <c r="AS38" s="272">
        <v>6.8246627000000004E-2</v>
      </c>
      <c r="AT38" s="272">
        <v>6.9188052999999999E-2</v>
      </c>
      <c r="AU38" s="272">
        <v>6.5235850999999997E-2</v>
      </c>
      <c r="AV38" s="272">
        <v>6.7255341999999996E-2</v>
      </c>
      <c r="AW38" s="272">
        <v>6.6750651999999994E-2</v>
      </c>
      <c r="AX38" s="272">
        <v>7.0864409000000003E-2</v>
      </c>
      <c r="AY38" s="272">
        <v>6.9662123000000006E-2</v>
      </c>
      <c r="AZ38" s="272">
        <v>6.2105559999999997E-2</v>
      </c>
      <c r="BA38" s="272">
        <v>6.9518545000000001E-2</v>
      </c>
      <c r="BB38" s="767">
        <v>6.3819209000000002E-2</v>
      </c>
      <c r="BC38" s="272">
        <v>6.9072499999999995E-2</v>
      </c>
      <c r="BD38" s="272">
        <v>6.9842799999999997E-2</v>
      </c>
      <c r="BE38" s="272">
        <v>6.8946300000000002E-2</v>
      </c>
      <c r="BF38" s="360">
        <v>6.9431199999999998E-2</v>
      </c>
      <c r="BG38" s="360">
        <v>6.7565399999999998E-2</v>
      </c>
      <c r="BH38" s="360">
        <v>6.7007899999999995E-2</v>
      </c>
      <c r="BI38" s="360">
        <v>6.83589E-2</v>
      </c>
      <c r="BJ38" s="360">
        <v>7.0971300000000001E-2</v>
      </c>
      <c r="BK38" s="360">
        <v>6.8364999999999995E-2</v>
      </c>
      <c r="BL38" s="360">
        <v>6.0076400000000002E-2</v>
      </c>
      <c r="BM38" s="360">
        <v>6.8653599999999995E-2</v>
      </c>
      <c r="BN38" s="360">
        <v>6.4408199999999999E-2</v>
      </c>
      <c r="BO38" s="360">
        <v>6.8752900000000006E-2</v>
      </c>
      <c r="BP38" s="360">
        <v>6.7173800000000006E-2</v>
      </c>
      <c r="BQ38" s="360">
        <v>6.8893300000000005E-2</v>
      </c>
      <c r="BR38" s="360">
        <v>6.8255899999999994E-2</v>
      </c>
      <c r="BS38" s="360">
        <v>6.6362500000000005E-2</v>
      </c>
      <c r="BT38" s="360">
        <v>6.63937E-2</v>
      </c>
      <c r="BU38" s="360">
        <v>6.7668800000000001E-2</v>
      </c>
      <c r="BV38" s="360">
        <v>6.9461300000000004E-2</v>
      </c>
    </row>
    <row r="39" spans="1:74" s="169" customFormat="1" ht="12" customHeight="1" x14ac:dyDescent="0.2">
      <c r="A39" s="602" t="s">
        <v>47</v>
      </c>
      <c r="B39" s="604" t="s">
        <v>1291</v>
      </c>
      <c r="C39" s="272">
        <v>8.4790978857999993E-2</v>
      </c>
      <c r="D39" s="272">
        <v>7.8481274524E-2</v>
      </c>
      <c r="E39" s="272">
        <v>9.0307465887999996E-2</v>
      </c>
      <c r="F39" s="272">
        <v>9.0411576189999995E-2</v>
      </c>
      <c r="G39" s="272">
        <v>9.4768616040000003E-2</v>
      </c>
      <c r="H39" s="272">
        <v>9.4339406119999997E-2</v>
      </c>
      <c r="I39" s="272">
        <v>9.3150928522999998E-2</v>
      </c>
      <c r="J39" s="272">
        <v>9.2940173995E-2</v>
      </c>
      <c r="K39" s="272">
        <v>9.124787728E-2</v>
      </c>
      <c r="L39" s="272">
        <v>9.5124274923000005E-2</v>
      </c>
      <c r="M39" s="272">
        <v>9.068715812E-2</v>
      </c>
      <c r="N39" s="272">
        <v>9.3799259166999993E-2</v>
      </c>
      <c r="O39" s="272">
        <v>8.7972451383E-2</v>
      </c>
      <c r="P39" s="272">
        <v>8.3360224859999998E-2</v>
      </c>
      <c r="Q39" s="272">
        <v>8.8812086210999994E-2</v>
      </c>
      <c r="R39" s="272">
        <v>9.0713559060000004E-2</v>
      </c>
      <c r="S39" s="272">
        <v>9.4997044333999997E-2</v>
      </c>
      <c r="T39" s="272">
        <v>9.3063667399999994E-2</v>
      </c>
      <c r="U39" s="272">
        <v>9.6906724124000004E-2</v>
      </c>
      <c r="V39" s="272">
        <v>9.6467162629E-2</v>
      </c>
      <c r="W39" s="272">
        <v>8.9765496350000001E-2</v>
      </c>
      <c r="X39" s="272">
        <v>9.7392069661999994E-2</v>
      </c>
      <c r="Y39" s="272">
        <v>9.2768585579999993E-2</v>
      </c>
      <c r="Z39" s="272">
        <v>9.5193101394999993E-2</v>
      </c>
      <c r="AA39" s="272">
        <v>9.0565504995000004E-2</v>
      </c>
      <c r="AB39" s="272">
        <v>8.5650878E-2</v>
      </c>
      <c r="AC39" s="272">
        <v>9.5470658087000004E-2</v>
      </c>
      <c r="AD39" s="272">
        <v>9.1378714109999995E-2</v>
      </c>
      <c r="AE39" s="272">
        <v>9.9894393930999997E-2</v>
      </c>
      <c r="AF39" s="272">
        <v>9.7582935009999996E-2</v>
      </c>
      <c r="AG39" s="272">
        <v>0.10033438718</v>
      </c>
      <c r="AH39" s="272">
        <v>0.10095008117</v>
      </c>
      <c r="AI39" s="272">
        <v>9.7018216779999999E-2</v>
      </c>
      <c r="AJ39" s="272">
        <v>9.7689575697E-2</v>
      </c>
      <c r="AK39" s="272">
        <v>9.5414589709999997E-2</v>
      </c>
      <c r="AL39" s="272">
        <v>9.6032201834000006E-2</v>
      </c>
      <c r="AM39" s="272">
        <v>9.2048629115000002E-2</v>
      </c>
      <c r="AN39" s="272">
        <v>9.4233236119999994E-2</v>
      </c>
      <c r="AO39" s="272">
        <v>0.10116995569999999</v>
      </c>
      <c r="AP39" s="272">
        <v>9.371204759E-2</v>
      </c>
      <c r="AQ39" s="272">
        <v>0.10064041159000001</v>
      </c>
      <c r="AR39" s="272">
        <v>0.10026369212</v>
      </c>
      <c r="AS39" s="272">
        <v>0.1036420109</v>
      </c>
      <c r="AT39" s="272">
        <v>0.10448556339999999</v>
      </c>
      <c r="AU39" s="272">
        <v>9.668983297E-2</v>
      </c>
      <c r="AV39" s="272">
        <v>9.7666335083999994E-2</v>
      </c>
      <c r="AW39" s="272">
        <v>9.8651642230000003E-2</v>
      </c>
      <c r="AX39" s="272">
        <v>0.10278922161</v>
      </c>
      <c r="AY39" s="272">
        <v>9.1829228809999996E-2</v>
      </c>
      <c r="AZ39" s="272">
        <v>8.767738018E-2</v>
      </c>
      <c r="BA39" s="272">
        <v>9.8071327626999993E-2</v>
      </c>
      <c r="BB39" s="767">
        <v>9.5785229180000001E-2</v>
      </c>
      <c r="BC39" s="272">
        <v>0.10234100018</v>
      </c>
      <c r="BD39" s="272">
        <v>0.10215927355</v>
      </c>
      <c r="BE39" s="272">
        <v>0.10453856202</v>
      </c>
      <c r="BF39" s="360">
        <v>0.10507759999999999</v>
      </c>
      <c r="BG39" s="360">
        <v>9.9882700000000005E-2</v>
      </c>
      <c r="BH39" s="360">
        <v>0.10046140000000001</v>
      </c>
      <c r="BI39" s="360">
        <v>9.8256800000000005E-2</v>
      </c>
      <c r="BJ39" s="360">
        <v>0.1014644</v>
      </c>
      <c r="BK39" s="360">
        <v>9.3135999999999997E-2</v>
      </c>
      <c r="BL39" s="360">
        <v>8.6837700000000004E-2</v>
      </c>
      <c r="BM39" s="360">
        <v>0.1007861</v>
      </c>
      <c r="BN39" s="360">
        <v>9.6563200000000002E-2</v>
      </c>
      <c r="BO39" s="360">
        <v>0.1037975</v>
      </c>
      <c r="BP39" s="360">
        <v>0.1015016</v>
      </c>
      <c r="BQ39" s="360">
        <v>0.1044633</v>
      </c>
      <c r="BR39" s="360">
        <v>0.10424460000000001</v>
      </c>
      <c r="BS39" s="360">
        <v>9.9106399999999997E-2</v>
      </c>
      <c r="BT39" s="360">
        <v>0.1008646</v>
      </c>
      <c r="BU39" s="360">
        <v>9.8670999999999995E-2</v>
      </c>
      <c r="BV39" s="360">
        <v>0.1006615</v>
      </c>
    </row>
    <row r="40" spans="1:74" s="169" customFormat="1" ht="12" customHeight="1" x14ac:dyDescent="0.2">
      <c r="A40" s="599" t="s">
        <v>35</v>
      </c>
      <c r="B40" s="604" t="s">
        <v>595</v>
      </c>
      <c r="C40" s="272">
        <v>1.8577671E-2</v>
      </c>
      <c r="D40" s="272">
        <v>1.6666153999999999E-2</v>
      </c>
      <c r="E40" s="272">
        <v>1.8542711999999999E-2</v>
      </c>
      <c r="F40" s="272">
        <v>1.7375921999999999E-2</v>
      </c>
      <c r="G40" s="272">
        <v>1.7870025000000001E-2</v>
      </c>
      <c r="H40" s="272">
        <v>1.7415004000000001E-2</v>
      </c>
      <c r="I40" s="272">
        <v>1.8148344E-2</v>
      </c>
      <c r="J40" s="272">
        <v>1.8010517E-2</v>
      </c>
      <c r="K40" s="272">
        <v>1.7615796E-2</v>
      </c>
      <c r="L40" s="272">
        <v>1.8402297000000001E-2</v>
      </c>
      <c r="M40" s="272">
        <v>1.6959198000000002E-2</v>
      </c>
      <c r="N40" s="272">
        <v>1.8422526000000002E-2</v>
      </c>
      <c r="O40" s="272">
        <v>1.8279348000000001E-2</v>
      </c>
      <c r="P40" s="272">
        <v>1.6341527000000002E-2</v>
      </c>
      <c r="Q40" s="272">
        <v>1.8114351000000001E-2</v>
      </c>
      <c r="R40" s="272">
        <v>1.7710891999999999E-2</v>
      </c>
      <c r="S40" s="272">
        <v>1.8063902E-2</v>
      </c>
      <c r="T40" s="272">
        <v>1.7519175000000001E-2</v>
      </c>
      <c r="U40" s="272">
        <v>1.7942280000000001E-2</v>
      </c>
      <c r="V40" s="272">
        <v>1.8033925999999999E-2</v>
      </c>
      <c r="W40" s="272">
        <v>1.7653687000000001E-2</v>
      </c>
      <c r="X40" s="272">
        <v>1.8184966E-2</v>
      </c>
      <c r="Y40" s="272">
        <v>1.817626E-2</v>
      </c>
      <c r="Z40" s="272">
        <v>1.8469394E-2</v>
      </c>
      <c r="AA40" s="272">
        <v>1.8084835E-2</v>
      </c>
      <c r="AB40" s="272">
        <v>1.6614097000000001E-2</v>
      </c>
      <c r="AC40" s="272">
        <v>1.8383784E-2</v>
      </c>
      <c r="AD40" s="272">
        <v>1.7076932999999999E-2</v>
      </c>
      <c r="AE40" s="272">
        <v>1.8347967E-2</v>
      </c>
      <c r="AF40" s="272">
        <v>1.7348860000000001E-2</v>
      </c>
      <c r="AG40" s="272">
        <v>1.8036491000000002E-2</v>
      </c>
      <c r="AH40" s="272">
        <v>1.7919217000000001E-2</v>
      </c>
      <c r="AI40" s="272">
        <v>1.6428643999999999E-2</v>
      </c>
      <c r="AJ40" s="272">
        <v>1.7722488000000002E-2</v>
      </c>
      <c r="AK40" s="272">
        <v>1.7647260000000001E-2</v>
      </c>
      <c r="AL40" s="272">
        <v>1.8225306E-2</v>
      </c>
      <c r="AM40" s="272">
        <v>1.9090576000000001E-2</v>
      </c>
      <c r="AN40" s="272">
        <v>1.7817400000000001E-2</v>
      </c>
      <c r="AO40" s="272">
        <v>1.8987206999999999E-2</v>
      </c>
      <c r="AP40" s="272">
        <v>1.7688103E-2</v>
      </c>
      <c r="AQ40" s="272">
        <v>1.9132631000000001E-2</v>
      </c>
      <c r="AR40" s="272">
        <v>1.7913170999999999E-2</v>
      </c>
      <c r="AS40" s="272">
        <v>1.8649510000000001E-2</v>
      </c>
      <c r="AT40" s="272">
        <v>1.8831441000000001E-2</v>
      </c>
      <c r="AU40" s="272">
        <v>1.8723242000000001E-2</v>
      </c>
      <c r="AV40" s="272">
        <v>1.9255245000000001E-2</v>
      </c>
      <c r="AW40" s="272">
        <v>1.9244857000000001E-2</v>
      </c>
      <c r="AX40" s="272">
        <v>2.0474967E-2</v>
      </c>
      <c r="AY40" s="272">
        <v>1.9749208000000001E-2</v>
      </c>
      <c r="AZ40" s="272">
        <v>1.7631858E-2</v>
      </c>
      <c r="BA40" s="272">
        <v>1.9676187000000001E-2</v>
      </c>
      <c r="BB40" s="767">
        <v>1.9221108000000001E-2</v>
      </c>
      <c r="BC40" s="272">
        <v>1.9353100000000002E-2</v>
      </c>
      <c r="BD40" s="272">
        <v>1.89607E-2</v>
      </c>
      <c r="BE40" s="272">
        <v>1.9475300000000001E-2</v>
      </c>
      <c r="BF40" s="360">
        <v>1.9395099999999998E-2</v>
      </c>
      <c r="BG40" s="360">
        <v>1.8816099999999999E-2</v>
      </c>
      <c r="BH40" s="360">
        <v>1.92944E-2</v>
      </c>
      <c r="BI40" s="360">
        <v>1.88585E-2</v>
      </c>
      <c r="BJ40" s="360">
        <v>1.98014E-2</v>
      </c>
      <c r="BK40" s="360">
        <v>2.0321200000000001E-2</v>
      </c>
      <c r="BL40" s="360">
        <v>1.8490599999999999E-2</v>
      </c>
      <c r="BM40" s="360">
        <v>2.00666E-2</v>
      </c>
      <c r="BN40" s="360">
        <v>1.9130100000000001E-2</v>
      </c>
      <c r="BO40" s="360">
        <v>1.9670900000000002E-2</v>
      </c>
      <c r="BP40" s="360">
        <v>1.94252E-2</v>
      </c>
      <c r="BQ40" s="360">
        <v>1.9989199999999999E-2</v>
      </c>
      <c r="BR40" s="360">
        <v>1.9932499999999999E-2</v>
      </c>
      <c r="BS40" s="360">
        <v>1.9347199999999998E-2</v>
      </c>
      <c r="BT40" s="360">
        <v>1.9855299999999999E-2</v>
      </c>
      <c r="BU40" s="360">
        <v>1.9407000000000001E-2</v>
      </c>
      <c r="BV40" s="360">
        <v>2.03476E-2</v>
      </c>
    </row>
    <row r="41" spans="1:74" s="169" customFormat="1" ht="12" customHeight="1" x14ac:dyDescent="0.2">
      <c r="A41" s="599" t="s">
        <v>34</v>
      </c>
      <c r="B41" s="604" t="s">
        <v>54</v>
      </c>
      <c r="C41" s="272">
        <v>0.236888982</v>
      </c>
      <c r="D41" s="272">
        <v>0.19481257599999999</v>
      </c>
      <c r="E41" s="272">
        <v>0.19591831000000001</v>
      </c>
      <c r="F41" s="272">
        <v>0.239451476</v>
      </c>
      <c r="G41" s="272">
        <v>0.271442348</v>
      </c>
      <c r="H41" s="272">
        <v>0.26127137900000003</v>
      </c>
      <c r="I41" s="272">
        <v>0.26003586699999998</v>
      </c>
      <c r="J41" s="272">
        <v>0.20640346400000001</v>
      </c>
      <c r="K41" s="272">
        <v>0.16182635400000001</v>
      </c>
      <c r="L41" s="272">
        <v>0.16409178699999999</v>
      </c>
      <c r="M41" s="272">
        <v>0.16865467200000001</v>
      </c>
      <c r="N41" s="272">
        <v>0.20158510199999999</v>
      </c>
      <c r="O41" s="272">
        <v>0.20573738699999999</v>
      </c>
      <c r="P41" s="272">
        <v>0.16543718600000001</v>
      </c>
      <c r="Q41" s="272">
        <v>0.23068529900000001</v>
      </c>
      <c r="R41" s="272">
        <v>0.24193351199999999</v>
      </c>
      <c r="S41" s="272">
        <v>0.252432347</v>
      </c>
      <c r="T41" s="272">
        <v>0.24482427700000001</v>
      </c>
      <c r="U41" s="272">
        <v>0.23163889700000001</v>
      </c>
      <c r="V41" s="272">
        <v>0.188366916</v>
      </c>
      <c r="W41" s="272">
        <v>0.152866847</v>
      </c>
      <c r="X41" s="272">
        <v>0.16318410899999999</v>
      </c>
      <c r="Y41" s="272">
        <v>0.17712301699999999</v>
      </c>
      <c r="Z41" s="272">
        <v>0.21234678000000001</v>
      </c>
      <c r="AA41" s="272">
        <v>0.2249456</v>
      </c>
      <c r="AB41" s="272">
        <v>0.20768394200000001</v>
      </c>
      <c r="AC41" s="272">
        <v>0.226273751</v>
      </c>
      <c r="AD41" s="272">
        <v>0.20940703699999999</v>
      </c>
      <c r="AE41" s="272">
        <v>0.18754874799999999</v>
      </c>
      <c r="AF41" s="272">
        <v>0.19023884899999999</v>
      </c>
      <c r="AG41" s="272">
        <v>0.19583153</v>
      </c>
      <c r="AH41" s="272">
        <v>0.17819889799999999</v>
      </c>
      <c r="AI41" s="272">
        <v>0.14998112699999999</v>
      </c>
      <c r="AJ41" s="272">
        <v>0.15497871199999999</v>
      </c>
      <c r="AK41" s="272">
        <v>0.18020924599999999</v>
      </c>
      <c r="AL41" s="272">
        <v>0.215879872</v>
      </c>
      <c r="AM41" s="272">
        <v>0.23694869800000001</v>
      </c>
      <c r="AN41" s="272">
        <v>0.22505130100000001</v>
      </c>
      <c r="AO41" s="272">
        <v>0.251845074</v>
      </c>
      <c r="AP41" s="272">
        <v>0.237404584</v>
      </c>
      <c r="AQ41" s="272">
        <v>0.236352019</v>
      </c>
      <c r="AR41" s="272">
        <v>0.21342508199999999</v>
      </c>
      <c r="AS41" s="272">
        <v>0.19799902799999999</v>
      </c>
      <c r="AT41" s="272">
        <v>0.18040704499999999</v>
      </c>
      <c r="AU41" s="272">
        <v>0.15172212299999999</v>
      </c>
      <c r="AV41" s="272">
        <v>0.16074259499999999</v>
      </c>
      <c r="AW41" s="272">
        <v>0.17533542499999999</v>
      </c>
      <c r="AX41" s="272">
        <v>0.210030567</v>
      </c>
      <c r="AY41" s="272">
        <v>0.25817746499999999</v>
      </c>
      <c r="AZ41" s="272">
        <v>0.22935190499999999</v>
      </c>
      <c r="BA41" s="272">
        <v>0.28141545699999998</v>
      </c>
      <c r="BB41" s="767">
        <v>0.27245393800000001</v>
      </c>
      <c r="BC41" s="272">
        <v>0.29913840000000003</v>
      </c>
      <c r="BD41" s="272">
        <v>0.27823779999999998</v>
      </c>
      <c r="BE41" s="272">
        <v>0.24711820000000001</v>
      </c>
      <c r="BF41" s="360">
        <v>0.2060739</v>
      </c>
      <c r="BG41" s="360">
        <v>0.17169980000000001</v>
      </c>
      <c r="BH41" s="360">
        <v>0.16009950000000001</v>
      </c>
      <c r="BI41" s="360">
        <v>0.17142930000000001</v>
      </c>
      <c r="BJ41" s="360">
        <v>0.21216099999999999</v>
      </c>
      <c r="BK41" s="360">
        <v>0.23475560000000001</v>
      </c>
      <c r="BL41" s="360">
        <v>0.1943425</v>
      </c>
      <c r="BM41" s="360">
        <v>0.20695749999999999</v>
      </c>
      <c r="BN41" s="360">
        <v>0.2005275</v>
      </c>
      <c r="BO41" s="360">
        <v>0.22798669999999999</v>
      </c>
      <c r="BP41" s="360">
        <v>0.2541697</v>
      </c>
      <c r="BQ41" s="360">
        <v>0.25355220000000001</v>
      </c>
      <c r="BR41" s="360">
        <v>0.21139340000000001</v>
      </c>
      <c r="BS41" s="360">
        <v>0.17327020000000001</v>
      </c>
      <c r="BT41" s="360">
        <v>0.1535667</v>
      </c>
      <c r="BU41" s="360">
        <v>0.1719058</v>
      </c>
      <c r="BV41" s="360">
        <v>0.22025069999999999</v>
      </c>
    </row>
    <row r="42" spans="1:74" s="169" customFormat="1" ht="12" customHeight="1" x14ac:dyDescent="0.2">
      <c r="A42" s="599" t="s">
        <v>36</v>
      </c>
      <c r="B42" s="604" t="s">
        <v>1293</v>
      </c>
      <c r="C42" s="272">
        <v>1.0476767999999999E-2</v>
      </c>
      <c r="D42" s="272">
        <v>1.2234806000000001E-2</v>
      </c>
      <c r="E42" s="272">
        <v>1.7079746999999999E-2</v>
      </c>
      <c r="F42" s="272">
        <v>1.8672356000000001E-2</v>
      </c>
      <c r="G42" s="272">
        <v>2.077242E-2</v>
      </c>
      <c r="H42" s="272">
        <v>2.2020478999999999E-2</v>
      </c>
      <c r="I42" s="272">
        <v>2.2303921000000001E-2</v>
      </c>
      <c r="J42" s="272">
        <v>2.3253948E-2</v>
      </c>
      <c r="K42" s="272">
        <v>2.2045939000000001E-2</v>
      </c>
      <c r="L42" s="272">
        <v>2.1264425E-2</v>
      </c>
      <c r="M42" s="272">
        <v>1.7579251000000001E-2</v>
      </c>
      <c r="N42" s="272">
        <v>1.7330897000000001E-2</v>
      </c>
      <c r="O42" s="272">
        <v>1.6507022E-2</v>
      </c>
      <c r="P42" s="272">
        <v>1.7901813999999999E-2</v>
      </c>
      <c r="Q42" s="272">
        <v>2.6135939E-2</v>
      </c>
      <c r="R42" s="272">
        <v>2.8974021999999999E-2</v>
      </c>
      <c r="S42" s="272">
        <v>3.3025326000000001E-2</v>
      </c>
      <c r="T42" s="272">
        <v>3.4805221999999997E-2</v>
      </c>
      <c r="U42" s="272">
        <v>3.4235174E-2</v>
      </c>
      <c r="V42" s="272">
        <v>3.4967084000000002E-2</v>
      </c>
      <c r="W42" s="272">
        <v>3.3125894000000003E-2</v>
      </c>
      <c r="X42" s="272">
        <v>3.080635E-2</v>
      </c>
      <c r="Y42" s="272">
        <v>2.5001701000000001E-2</v>
      </c>
      <c r="Z42" s="272">
        <v>2.1307073999999999E-2</v>
      </c>
      <c r="AA42" s="272">
        <v>2.1034077000000002E-2</v>
      </c>
      <c r="AB42" s="272">
        <v>2.5046082000000001E-2</v>
      </c>
      <c r="AC42" s="272">
        <v>3.4903721999999998E-2</v>
      </c>
      <c r="AD42" s="272">
        <v>3.9550836999999998E-2</v>
      </c>
      <c r="AE42" s="272">
        <v>4.2508391999999999E-2</v>
      </c>
      <c r="AF42" s="272">
        <v>4.3201488000000003E-2</v>
      </c>
      <c r="AG42" s="272">
        <v>4.4930915000000002E-2</v>
      </c>
      <c r="AH42" s="272">
        <v>4.5238318E-2</v>
      </c>
      <c r="AI42" s="272">
        <v>3.8950739999999998E-2</v>
      </c>
      <c r="AJ42" s="272">
        <v>3.4269845E-2</v>
      </c>
      <c r="AK42" s="272">
        <v>2.9626791E-2</v>
      </c>
      <c r="AL42" s="272">
        <v>2.7201428E-2</v>
      </c>
      <c r="AM42" s="272">
        <v>2.6945838999999999E-2</v>
      </c>
      <c r="AN42" s="272">
        <v>3.7707602999999999E-2</v>
      </c>
      <c r="AO42" s="272">
        <v>4.5164325999999998E-2</v>
      </c>
      <c r="AP42" s="272">
        <v>4.9637682000000002E-2</v>
      </c>
      <c r="AQ42" s="272">
        <v>5.8011820999999998E-2</v>
      </c>
      <c r="AR42" s="272">
        <v>5.8662573000000003E-2</v>
      </c>
      <c r="AS42" s="272">
        <v>6.4135313999999999E-2</v>
      </c>
      <c r="AT42" s="272">
        <v>6.1966769999999997E-2</v>
      </c>
      <c r="AU42" s="272">
        <v>5.6809538999999999E-2</v>
      </c>
      <c r="AV42" s="272">
        <v>4.9952521999999999E-2</v>
      </c>
      <c r="AW42" s="272">
        <v>4.1581477999999998E-2</v>
      </c>
      <c r="AX42" s="272">
        <v>3.6520693E-2</v>
      </c>
      <c r="AY42" s="272">
        <v>3.5949845000000001E-2</v>
      </c>
      <c r="AZ42" s="272">
        <v>4.1091140999999998E-2</v>
      </c>
      <c r="BA42" s="272">
        <v>6.5958721999999997E-2</v>
      </c>
      <c r="BB42" s="767">
        <v>7.1657678000000002E-2</v>
      </c>
      <c r="BC42" s="272">
        <v>8.0973000000000003E-2</v>
      </c>
      <c r="BD42" s="272">
        <v>8.5332199999999997E-2</v>
      </c>
      <c r="BE42" s="272">
        <v>8.3633799999999994E-2</v>
      </c>
      <c r="BF42" s="360">
        <v>8.1930799999999998E-2</v>
      </c>
      <c r="BG42" s="360">
        <v>7.3417700000000002E-2</v>
      </c>
      <c r="BH42" s="360">
        <v>6.3906199999999996E-2</v>
      </c>
      <c r="BI42" s="360">
        <v>5.0121100000000002E-2</v>
      </c>
      <c r="BJ42" s="360">
        <v>4.3264200000000003E-2</v>
      </c>
      <c r="BK42" s="360">
        <v>4.2937900000000001E-2</v>
      </c>
      <c r="BL42" s="360">
        <v>5.2584899999999997E-2</v>
      </c>
      <c r="BM42" s="360">
        <v>7.7478099999999994E-2</v>
      </c>
      <c r="BN42" s="360">
        <v>8.7186799999999995E-2</v>
      </c>
      <c r="BO42" s="360">
        <v>9.8395700000000003E-2</v>
      </c>
      <c r="BP42" s="360">
        <v>0.10153330000000001</v>
      </c>
      <c r="BQ42" s="360">
        <v>0.1002579</v>
      </c>
      <c r="BR42" s="360">
        <v>9.8160999999999998E-2</v>
      </c>
      <c r="BS42" s="360">
        <v>8.7721599999999997E-2</v>
      </c>
      <c r="BT42" s="360">
        <v>7.6470300000000005E-2</v>
      </c>
      <c r="BU42" s="360">
        <v>5.94639E-2</v>
      </c>
      <c r="BV42" s="360">
        <v>4.9208399999999999E-2</v>
      </c>
    </row>
    <row r="43" spans="1:74" s="169" customFormat="1" ht="12" customHeight="1" x14ac:dyDescent="0.2">
      <c r="A43" s="557" t="s">
        <v>39</v>
      </c>
      <c r="B43" s="604" t="s">
        <v>1033</v>
      </c>
      <c r="C43" s="272">
        <v>4.1431516000000002E-2</v>
      </c>
      <c r="D43" s="272">
        <v>3.6991824E-2</v>
      </c>
      <c r="E43" s="272">
        <v>4.2159575999999997E-2</v>
      </c>
      <c r="F43" s="272">
        <v>4.0769808999999997E-2</v>
      </c>
      <c r="G43" s="272">
        <v>4.1470116000000001E-2</v>
      </c>
      <c r="H43" s="272">
        <v>4.0436619E-2</v>
      </c>
      <c r="I43" s="272">
        <v>4.1963236000000001E-2</v>
      </c>
      <c r="J43" s="272">
        <v>4.2197796000000003E-2</v>
      </c>
      <c r="K43" s="272">
        <v>3.9913839E-2</v>
      </c>
      <c r="L43" s="272">
        <v>4.1976326000000001E-2</v>
      </c>
      <c r="M43" s="272">
        <v>4.2267869E-2</v>
      </c>
      <c r="N43" s="272">
        <v>4.4857095999999999E-2</v>
      </c>
      <c r="O43" s="272">
        <v>4.4923225999999997E-2</v>
      </c>
      <c r="P43" s="272">
        <v>4.0826604000000002E-2</v>
      </c>
      <c r="Q43" s="272">
        <v>4.4531906000000003E-2</v>
      </c>
      <c r="R43" s="272">
        <v>4.3898889000000003E-2</v>
      </c>
      <c r="S43" s="272">
        <v>4.3127475999999998E-2</v>
      </c>
      <c r="T43" s="272">
        <v>4.2412339E-2</v>
      </c>
      <c r="U43" s="272">
        <v>4.4994416000000002E-2</v>
      </c>
      <c r="V43" s="272">
        <v>4.2954166000000002E-2</v>
      </c>
      <c r="W43" s="272">
        <v>4.0635078999999998E-2</v>
      </c>
      <c r="X43" s="272">
        <v>4.2466506000000001E-2</v>
      </c>
      <c r="Y43" s="272">
        <v>4.1548598999999999E-2</v>
      </c>
      <c r="Z43" s="272">
        <v>4.3557855999999999E-2</v>
      </c>
      <c r="AA43" s="272">
        <v>4.3144665999999998E-2</v>
      </c>
      <c r="AB43" s="272">
        <v>3.8435534E-2</v>
      </c>
      <c r="AC43" s="272">
        <v>4.2830515999999999E-2</v>
      </c>
      <c r="AD43" s="272">
        <v>4.1652399E-2</v>
      </c>
      <c r="AE43" s="272">
        <v>4.2338995999999997E-2</v>
      </c>
      <c r="AF43" s="272">
        <v>4.1985129000000003E-2</v>
      </c>
      <c r="AG43" s="272">
        <v>4.5608195999999997E-2</v>
      </c>
      <c r="AH43" s="272">
        <v>4.4070975999999998E-2</v>
      </c>
      <c r="AI43" s="272">
        <v>4.1866759000000003E-2</v>
      </c>
      <c r="AJ43" s="272">
        <v>4.4542845999999997E-2</v>
      </c>
      <c r="AK43" s="272">
        <v>4.5149569000000001E-2</v>
      </c>
      <c r="AL43" s="272">
        <v>4.6745026000000002E-2</v>
      </c>
      <c r="AM43" s="272">
        <v>4.4234386000000001E-2</v>
      </c>
      <c r="AN43" s="272">
        <v>4.1146864999999998E-2</v>
      </c>
      <c r="AO43" s="272">
        <v>4.4064855999999999E-2</v>
      </c>
      <c r="AP43" s="272">
        <v>4.4468090000000002E-2</v>
      </c>
      <c r="AQ43" s="272">
        <v>4.3492056000000001E-2</v>
      </c>
      <c r="AR43" s="272">
        <v>4.3326070000000001E-2</v>
      </c>
      <c r="AS43" s="272">
        <v>4.4992935999999997E-2</v>
      </c>
      <c r="AT43" s="272">
        <v>4.4590456000000001E-2</v>
      </c>
      <c r="AU43" s="272">
        <v>4.0901649999999998E-2</v>
      </c>
      <c r="AV43" s="272">
        <v>4.2518496000000003E-2</v>
      </c>
      <c r="AW43" s="272">
        <v>4.2708250000000003E-2</v>
      </c>
      <c r="AX43" s="272">
        <v>4.5418706000000003E-2</v>
      </c>
      <c r="AY43" s="272">
        <v>4.6733325999999999E-2</v>
      </c>
      <c r="AZ43" s="272">
        <v>4.1600343999999997E-2</v>
      </c>
      <c r="BA43" s="272">
        <v>4.5028326E-2</v>
      </c>
      <c r="BB43" s="767">
        <v>4.1606118999999997E-2</v>
      </c>
      <c r="BC43" s="272">
        <v>4.3914000000000002E-2</v>
      </c>
      <c r="BD43" s="272">
        <v>4.26232E-2</v>
      </c>
      <c r="BE43" s="272">
        <v>4.5860999999999999E-2</v>
      </c>
      <c r="BF43" s="360">
        <v>4.5155899999999999E-2</v>
      </c>
      <c r="BG43" s="360">
        <v>4.1989699999999998E-2</v>
      </c>
      <c r="BH43" s="360">
        <v>4.3106899999999997E-2</v>
      </c>
      <c r="BI43" s="360">
        <v>4.3430499999999997E-2</v>
      </c>
      <c r="BJ43" s="360">
        <v>4.5485999999999999E-2</v>
      </c>
      <c r="BK43" s="360">
        <v>4.4540499999999997E-2</v>
      </c>
      <c r="BL43" s="360">
        <v>4.0261600000000002E-2</v>
      </c>
      <c r="BM43" s="360">
        <v>4.4708699999999997E-2</v>
      </c>
      <c r="BN43" s="360">
        <v>4.2574399999999998E-2</v>
      </c>
      <c r="BO43" s="360">
        <v>4.4213599999999999E-2</v>
      </c>
      <c r="BP43" s="360">
        <v>4.3730699999999997E-2</v>
      </c>
      <c r="BQ43" s="360">
        <v>4.6756199999999998E-2</v>
      </c>
      <c r="BR43" s="360">
        <v>4.5830299999999997E-2</v>
      </c>
      <c r="BS43" s="360">
        <v>4.2547099999999997E-2</v>
      </c>
      <c r="BT43" s="360">
        <v>4.3544899999999997E-2</v>
      </c>
      <c r="BU43" s="360">
        <v>4.3820999999999999E-2</v>
      </c>
      <c r="BV43" s="360">
        <v>4.5840600000000002E-2</v>
      </c>
    </row>
    <row r="44" spans="1:74" s="169" customFormat="1" ht="12" customHeight="1" x14ac:dyDescent="0.2">
      <c r="A44" s="557" t="s">
        <v>38</v>
      </c>
      <c r="B44" s="604" t="s">
        <v>1288</v>
      </c>
      <c r="C44" s="272">
        <v>0.18532937899999999</v>
      </c>
      <c r="D44" s="272">
        <v>0.16658778399999999</v>
      </c>
      <c r="E44" s="272">
        <v>0.181588839</v>
      </c>
      <c r="F44" s="272">
        <v>0.17149376699999999</v>
      </c>
      <c r="G44" s="272">
        <v>0.17879098900000001</v>
      </c>
      <c r="H44" s="272">
        <v>0.17912784700000001</v>
      </c>
      <c r="I44" s="272">
        <v>0.190452069</v>
      </c>
      <c r="J44" s="272">
        <v>0.188042609</v>
      </c>
      <c r="K44" s="272">
        <v>0.17663361699999999</v>
      </c>
      <c r="L44" s="272">
        <v>0.18083106900000001</v>
      </c>
      <c r="M44" s="272">
        <v>0.18120863700000001</v>
      </c>
      <c r="N44" s="272">
        <v>0.18945687899999999</v>
      </c>
      <c r="O44" s="272">
        <v>0.190944263</v>
      </c>
      <c r="P44" s="272">
        <v>0.173552029</v>
      </c>
      <c r="Q44" s="272">
        <v>0.19023615299999999</v>
      </c>
      <c r="R44" s="272">
        <v>0.179827878</v>
      </c>
      <c r="S44" s="272">
        <v>0.182658983</v>
      </c>
      <c r="T44" s="272">
        <v>0.18724279799999999</v>
      </c>
      <c r="U44" s="272">
        <v>0.19316565299999999</v>
      </c>
      <c r="V44" s="272">
        <v>0.19442073300000001</v>
      </c>
      <c r="W44" s="272">
        <v>0.182759898</v>
      </c>
      <c r="X44" s="272">
        <v>0.18696733300000001</v>
      </c>
      <c r="Y44" s="272">
        <v>0.185561008</v>
      </c>
      <c r="Z44" s="272">
        <v>0.19456963299999999</v>
      </c>
      <c r="AA44" s="272">
        <v>0.18176957599999999</v>
      </c>
      <c r="AB44" s="272">
        <v>0.16407723599999999</v>
      </c>
      <c r="AC44" s="272">
        <v>0.172174096</v>
      </c>
      <c r="AD44" s="272">
        <v>0.167705942</v>
      </c>
      <c r="AE44" s="272">
        <v>0.17269498599999999</v>
      </c>
      <c r="AF44" s="272">
        <v>0.17055247200000001</v>
      </c>
      <c r="AG44" s="272">
        <v>0.17862124600000001</v>
      </c>
      <c r="AH44" s="272">
        <v>0.179457386</v>
      </c>
      <c r="AI44" s="272">
        <v>0.16985331200000001</v>
      </c>
      <c r="AJ44" s="272">
        <v>0.16736715599999999</v>
      </c>
      <c r="AK44" s="272">
        <v>0.16951586199999999</v>
      </c>
      <c r="AL44" s="272">
        <v>0.17702717600000001</v>
      </c>
      <c r="AM44" s="272">
        <v>0.17197817600000001</v>
      </c>
      <c r="AN44" s="272">
        <v>0.15983218799999999</v>
      </c>
      <c r="AO44" s="272">
        <v>0.163693476</v>
      </c>
      <c r="AP44" s="272">
        <v>0.153977367</v>
      </c>
      <c r="AQ44" s="272">
        <v>0.16040660600000001</v>
      </c>
      <c r="AR44" s="272">
        <v>0.162746327</v>
      </c>
      <c r="AS44" s="272">
        <v>0.16777003600000001</v>
      </c>
      <c r="AT44" s="272">
        <v>0.168039626</v>
      </c>
      <c r="AU44" s="272">
        <v>0.158732337</v>
      </c>
      <c r="AV44" s="272">
        <v>0.15782468599999999</v>
      </c>
      <c r="AW44" s="272">
        <v>0.162039557</v>
      </c>
      <c r="AX44" s="272">
        <v>0.17226582600000001</v>
      </c>
      <c r="AY44" s="272">
        <v>0.16966935499999999</v>
      </c>
      <c r="AZ44" s="272">
        <v>0.154814484</v>
      </c>
      <c r="BA44" s="272">
        <v>0.168990905</v>
      </c>
      <c r="BB44" s="767">
        <v>0.15831965100000001</v>
      </c>
      <c r="BC44" s="272">
        <v>0.15851390000000001</v>
      </c>
      <c r="BD44" s="272">
        <v>0.16084419999999999</v>
      </c>
      <c r="BE44" s="272">
        <v>0.16900090000000001</v>
      </c>
      <c r="BF44" s="360">
        <v>0.16787540000000001</v>
      </c>
      <c r="BG44" s="360">
        <v>0.15983910000000001</v>
      </c>
      <c r="BH44" s="360">
        <v>0.1627941</v>
      </c>
      <c r="BI44" s="360">
        <v>0.15921730000000001</v>
      </c>
      <c r="BJ44" s="360">
        <v>0.16682079999999999</v>
      </c>
      <c r="BK44" s="360">
        <v>0.16987630000000001</v>
      </c>
      <c r="BL44" s="360">
        <v>0.154087</v>
      </c>
      <c r="BM44" s="360">
        <v>0.16276389999999999</v>
      </c>
      <c r="BN44" s="360">
        <v>0.1562965</v>
      </c>
      <c r="BO44" s="360">
        <v>0.15839230000000001</v>
      </c>
      <c r="BP44" s="360">
        <v>0.1600142</v>
      </c>
      <c r="BQ44" s="360">
        <v>0.168847</v>
      </c>
      <c r="BR44" s="360">
        <v>0.1683471</v>
      </c>
      <c r="BS44" s="360">
        <v>0.1605867</v>
      </c>
      <c r="BT44" s="360">
        <v>0.16375719999999999</v>
      </c>
      <c r="BU44" s="360">
        <v>0.1604025</v>
      </c>
      <c r="BV44" s="360">
        <v>0.1682825</v>
      </c>
    </row>
    <row r="45" spans="1:74" s="169" customFormat="1" ht="12" customHeight="1" x14ac:dyDescent="0.2">
      <c r="A45" s="599" t="s">
        <v>108</v>
      </c>
      <c r="B45" s="604" t="s">
        <v>596</v>
      </c>
      <c r="C45" s="272">
        <v>0.14053297308000001</v>
      </c>
      <c r="D45" s="272">
        <v>0.13422440012</v>
      </c>
      <c r="E45" s="272">
        <v>0.1502488428</v>
      </c>
      <c r="F45" s="272">
        <v>0.16666466598999999</v>
      </c>
      <c r="G45" s="272">
        <v>0.15484686119999999</v>
      </c>
      <c r="H45" s="272">
        <v>0.13110813981</v>
      </c>
      <c r="I45" s="272">
        <v>0.10579228285</v>
      </c>
      <c r="J45" s="272">
        <v>9.1874841439999994E-2</v>
      </c>
      <c r="K45" s="272">
        <v>0.11132317801</v>
      </c>
      <c r="L45" s="272">
        <v>0.13001226965000001</v>
      </c>
      <c r="M45" s="272">
        <v>0.15065236214</v>
      </c>
      <c r="N45" s="272">
        <v>0.13314282379</v>
      </c>
      <c r="O45" s="272">
        <v>0.17017790830000001</v>
      </c>
      <c r="P45" s="272">
        <v>0.13310724756</v>
      </c>
      <c r="Q45" s="272">
        <v>0.16853708279999999</v>
      </c>
      <c r="R45" s="272">
        <v>0.17708811935999999</v>
      </c>
      <c r="S45" s="272">
        <v>0.14826629831999999</v>
      </c>
      <c r="T45" s="272">
        <v>0.15012682914</v>
      </c>
      <c r="U45" s="272">
        <v>0.11579772179</v>
      </c>
      <c r="V45" s="272">
        <v>9.6641871288000003E-2</v>
      </c>
      <c r="W45" s="272">
        <v>0.10945832981</v>
      </c>
      <c r="X45" s="272">
        <v>0.13782138226000001</v>
      </c>
      <c r="Y45" s="272">
        <v>0.17923984169000001</v>
      </c>
      <c r="Z45" s="272">
        <v>0.13976340981999999</v>
      </c>
      <c r="AA45" s="272">
        <v>0.14114795642</v>
      </c>
      <c r="AB45" s="272">
        <v>0.13892428272999999</v>
      </c>
      <c r="AC45" s="272">
        <v>0.14251520392</v>
      </c>
      <c r="AD45" s="272">
        <v>0.1663484277</v>
      </c>
      <c r="AE45" s="272">
        <v>0.15969395133</v>
      </c>
      <c r="AF45" s="272">
        <v>0.12496374714</v>
      </c>
      <c r="AG45" s="272">
        <v>0.12734931806999999</v>
      </c>
      <c r="AH45" s="272">
        <v>0.12180090842000001</v>
      </c>
      <c r="AI45" s="272">
        <v>0.13010209361</v>
      </c>
      <c r="AJ45" s="272">
        <v>0.15249174344999999</v>
      </c>
      <c r="AK45" s="272">
        <v>0.18324081340000001</v>
      </c>
      <c r="AL45" s="272">
        <v>0.18712703825999999</v>
      </c>
      <c r="AM45" s="272">
        <v>0.17252461624000001</v>
      </c>
      <c r="AN45" s="272">
        <v>0.18809334825999999</v>
      </c>
      <c r="AO45" s="272">
        <v>0.20462187414999999</v>
      </c>
      <c r="AP45" s="272">
        <v>0.19312980761000001</v>
      </c>
      <c r="AQ45" s="272">
        <v>0.17497623230000001</v>
      </c>
      <c r="AR45" s="272">
        <v>0.15191072194999999</v>
      </c>
      <c r="AS45" s="272">
        <v>0.16380513820000001</v>
      </c>
      <c r="AT45" s="272">
        <v>0.12624958005</v>
      </c>
      <c r="AU45" s="272">
        <v>0.15297248185000001</v>
      </c>
      <c r="AV45" s="272">
        <v>0.18975632972000001</v>
      </c>
      <c r="AW45" s="272">
        <v>0.18008400709</v>
      </c>
      <c r="AX45" s="272">
        <v>0.21405239728</v>
      </c>
      <c r="AY45" s="272">
        <v>0.18948171010000001</v>
      </c>
      <c r="AZ45" s="272">
        <v>0.20198693073000001</v>
      </c>
      <c r="BA45" s="272">
        <v>0.23834193596</v>
      </c>
      <c r="BB45" s="767">
        <v>0.23653590188000001</v>
      </c>
      <c r="BC45" s="272">
        <v>0.20787815407999999</v>
      </c>
      <c r="BD45" s="272">
        <v>0.18405730000000001</v>
      </c>
      <c r="BE45" s="272">
        <v>0.1475313</v>
      </c>
      <c r="BF45" s="360">
        <v>0.13609370000000001</v>
      </c>
      <c r="BG45" s="360">
        <v>0.14785909999999999</v>
      </c>
      <c r="BH45" s="360">
        <v>0.18877440000000001</v>
      </c>
      <c r="BI45" s="360">
        <v>0.21851309999999999</v>
      </c>
      <c r="BJ45" s="360">
        <v>0.20048189999999999</v>
      </c>
      <c r="BK45" s="360">
        <v>0.2107414</v>
      </c>
      <c r="BL45" s="360">
        <v>0.19387979999999999</v>
      </c>
      <c r="BM45" s="360">
        <v>0.22909499999999999</v>
      </c>
      <c r="BN45" s="360">
        <v>0.23876729999999999</v>
      </c>
      <c r="BO45" s="360">
        <v>0.2192095</v>
      </c>
      <c r="BP45" s="360">
        <v>0.19763130000000001</v>
      </c>
      <c r="BQ45" s="360">
        <v>0.16009689999999999</v>
      </c>
      <c r="BR45" s="360">
        <v>0.1468756</v>
      </c>
      <c r="BS45" s="360">
        <v>0.15831100000000001</v>
      </c>
      <c r="BT45" s="360">
        <v>0.2020393</v>
      </c>
      <c r="BU45" s="360">
        <v>0.23469090000000001</v>
      </c>
      <c r="BV45" s="360">
        <v>0.23300460000000001</v>
      </c>
    </row>
    <row r="46" spans="1:74" ht="12" customHeight="1" x14ac:dyDescent="0.2">
      <c r="A46" s="605" t="s">
        <v>28</v>
      </c>
      <c r="B46" s="606" t="s">
        <v>982</v>
      </c>
      <c r="C46" s="273">
        <v>0.78187976704999995</v>
      </c>
      <c r="D46" s="273">
        <v>0.70020384882999998</v>
      </c>
      <c r="E46" s="273">
        <v>0.76576519648999997</v>
      </c>
      <c r="F46" s="273">
        <v>0.81535254052999995</v>
      </c>
      <c r="G46" s="273">
        <v>0.85410349935999996</v>
      </c>
      <c r="H46" s="273">
        <v>0.82280094576999996</v>
      </c>
      <c r="I46" s="273">
        <v>0.80814654871000002</v>
      </c>
      <c r="J46" s="273">
        <v>0.73875402190999995</v>
      </c>
      <c r="K46" s="273">
        <v>0.69834152568999996</v>
      </c>
      <c r="L46" s="273">
        <v>0.73830310413</v>
      </c>
      <c r="M46" s="273">
        <v>0.75137428384000005</v>
      </c>
      <c r="N46" s="273">
        <v>0.7891087296</v>
      </c>
      <c r="O46" s="273">
        <v>0.80829729764000002</v>
      </c>
      <c r="P46" s="273">
        <v>0.69657841301000001</v>
      </c>
      <c r="Q46" s="273">
        <v>0.84429845726999997</v>
      </c>
      <c r="R46" s="273">
        <v>0.85557564295999999</v>
      </c>
      <c r="S46" s="273">
        <v>0.85234400908999997</v>
      </c>
      <c r="T46" s="273">
        <v>0.84865033061999995</v>
      </c>
      <c r="U46" s="273">
        <v>0.81591768367999995</v>
      </c>
      <c r="V46" s="273">
        <v>0.75596214133999995</v>
      </c>
      <c r="W46" s="273">
        <v>0.70702696735000004</v>
      </c>
      <c r="X46" s="273">
        <v>0.75803519037</v>
      </c>
      <c r="Y46" s="273">
        <v>0.79874627152</v>
      </c>
      <c r="Z46" s="273">
        <v>0.81193257832999999</v>
      </c>
      <c r="AA46" s="273">
        <v>0.79209073267999996</v>
      </c>
      <c r="AB46" s="273">
        <v>0.74722094112000004</v>
      </c>
      <c r="AC46" s="273">
        <v>0.81106160166999997</v>
      </c>
      <c r="AD46" s="273">
        <v>0.81030741428999997</v>
      </c>
      <c r="AE46" s="273">
        <v>0.80647173711999998</v>
      </c>
      <c r="AF46" s="273">
        <v>0.77255956545000004</v>
      </c>
      <c r="AG46" s="273">
        <v>0.79716181575</v>
      </c>
      <c r="AH46" s="273">
        <v>0.77382076530999999</v>
      </c>
      <c r="AI46" s="273">
        <v>0.72795081207000001</v>
      </c>
      <c r="AJ46" s="273">
        <v>0.75353367687999995</v>
      </c>
      <c r="AK46" s="273">
        <v>0.80251006652000001</v>
      </c>
      <c r="AL46" s="273">
        <v>0.85541193302999996</v>
      </c>
      <c r="AM46" s="273">
        <v>0.84402156464</v>
      </c>
      <c r="AN46" s="273">
        <v>0.84252466516000002</v>
      </c>
      <c r="AO46" s="273">
        <v>0.91428400636999996</v>
      </c>
      <c r="AP46" s="273">
        <v>0.86794552832000005</v>
      </c>
      <c r="AQ46" s="273">
        <v>0.88094149678</v>
      </c>
      <c r="AR46" s="273">
        <v>0.83644245650000004</v>
      </c>
      <c r="AS46" s="273">
        <v>0.85598022250000005</v>
      </c>
      <c r="AT46" s="273">
        <v>0.80212125796</v>
      </c>
      <c r="AU46" s="273">
        <v>0.76943573937999998</v>
      </c>
      <c r="AV46" s="273">
        <v>0.81119933537</v>
      </c>
      <c r="AW46" s="273">
        <v>0.81495174315999996</v>
      </c>
      <c r="AX46" s="273">
        <v>0.89827628780000002</v>
      </c>
      <c r="AY46" s="273">
        <v>0.89481702753000003</v>
      </c>
      <c r="AZ46" s="273">
        <v>0.8498454312</v>
      </c>
      <c r="BA46" s="273">
        <v>1.0069746662000001</v>
      </c>
      <c r="BB46" s="771">
        <v>0.98015984415000001</v>
      </c>
      <c r="BC46" s="273">
        <v>1.0015039999999999</v>
      </c>
      <c r="BD46" s="273">
        <v>0.96902690000000002</v>
      </c>
      <c r="BE46" s="273">
        <v>0.91283119999999995</v>
      </c>
      <c r="BF46" s="358">
        <v>0.85938780000000004</v>
      </c>
      <c r="BG46" s="358">
        <v>0.8085272</v>
      </c>
      <c r="BH46" s="358">
        <v>0.83543259999999997</v>
      </c>
      <c r="BI46" s="358">
        <v>0.85716820000000005</v>
      </c>
      <c r="BJ46" s="358">
        <v>0.89117480000000004</v>
      </c>
      <c r="BK46" s="358">
        <v>0.90729519999999997</v>
      </c>
      <c r="BL46" s="358">
        <v>0.81989060000000002</v>
      </c>
      <c r="BM46" s="358">
        <v>0.93241839999999998</v>
      </c>
      <c r="BN46" s="358">
        <v>0.92685580000000001</v>
      </c>
      <c r="BO46" s="358">
        <v>0.96308479999999996</v>
      </c>
      <c r="BP46" s="358">
        <v>0.97011990000000003</v>
      </c>
      <c r="BQ46" s="358">
        <v>0.94982549999999999</v>
      </c>
      <c r="BR46" s="358">
        <v>0.89021919999999999</v>
      </c>
      <c r="BS46" s="358">
        <v>0.83419739999999998</v>
      </c>
      <c r="BT46" s="358">
        <v>0.85494689999999995</v>
      </c>
      <c r="BU46" s="358">
        <v>0.88384470000000004</v>
      </c>
      <c r="BV46" s="358">
        <v>0.93579020000000002</v>
      </c>
    </row>
    <row r="47" spans="1:74" ht="12" customHeight="1" x14ac:dyDescent="0.2">
      <c r="A47" s="605"/>
      <c r="B47" s="607" t="s">
        <v>1018</v>
      </c>
      <c r="C47" s="608"/>
      <c r="D47" s="608"/>
      <c r="E47" s="608"/>
      <c r="F47" s="608"/>
      <c r="G47" s="608"/>
      <c r="H47" s="608"/>
      <c r="I47" s="608"/>
      <c r="J47" s="608"/>
      <c r="K47" s="608"/>
      <c r="L47" s="608"/>
      <c r="M47" s="608"/>
      <c r="N47" s="608"/>
      <c r="O47" s="608"/>
      <c r="P47" s="608"/>
      <c r="Q47" s="608"/>
      <c r="R47" s="608"/>
      <c r="S47" s="608"/>
      <c r="T47" s="608"/>
      <c r="U47" s="608"/>
      <c r="V47" s="608"/>
      <c r="W47" s="608"/>
      <c r="X47" s="608"/>
      <c r="Y47" s="608"/>
      <c r="Z47" s="608"/>
      <c r="AA47" s="608"/>
      <c r="AB47" s="608"/>
      <c r="AC47" s="608"/>
      <c r="AD47" s="608"/>
      <c r="AE47" s="608"/>
      <c r="AF47" s="608"/>
      <c r="AG47" s="608"/>
      <c r="AH47" s="608"/>
      <c r="AI47" s="608"/>
      <c r="AJ47" s="608"/>
      <c r="AK47" s="608"/>
      <c r="AL47" s="608"/>
      <c r="AM47" s="608"/>
      <c r="AN47" s="608"/>
      <c r="AO47" s="608"/>
      <c r="AP47" s="608"/>
      <c r="AQ47" s="608"/>
      <c r="AR47" s="608"/>
      <c r="AS47" s="608"/>
      <c r="AT47" s="608"/>
      <c r="AU47" s="608"/>
      <c r="AV47" s="608"/>
      <c r="AW47" s="608"/>
      <c r="AX47" s="608"/>
      <c r="AY47" s="608"/>
      <c r="AZ47" s="608"/>
      <c r="BA47" s="608"/>
      <c r="BB47" s="608"/>
      <c r="BC47" s="608"/>
      <c r="BD47" s="608"/>
      <c r="BE47" s="608"/>
      <c r="BF47" s="720"/>
      <c r="BG47" s="608"/>
      <c r="BH47" s="608"/>
      <c r="BI47" s="608"/>
      <c r="BJ47" s="608"/>
      <c r="BK47" s="608"/>
      <c r="BL47" s="608"/>
      <c r="BM47" s="608"/>
      <c r="BN47" s="608"/>
      <c r="BO47" s="608"/>
      <c r="BP47" s="608"/>
      <c r="BQ47" s="608"/>
      <c r="BR47" s="608"/>
      <c r="BS47" s="608"/>
      <c r="BT47" s="608"/>
      <c r="BU47" s="608"/>
      <c r="BV47" s="608"/>
    </row>
    <row r="48" spans="1:74" s="612" customFormat="1" ht="12" customHeight="1" x14ac:dyDescent="0.2">
      <c r="A48" s="609"/>
      <c r="B48" s="610" t="s">
        <v>0</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1"/>
      <c r="BG48" s="611"/>
      <c r="BH48" s="611"/>
      <c r="BI48" s="611"/>
      <c r="BJ48" s="611"/>
      <c r="BK48" s="611"/>
      <c r="BL48" s="611"/>
      <c r="BM48" s="611"/>
      <c r="BN48" s="611"/>
      <c r="BO48" s="611"/>
      <c r="BP48" s="611"/>
      <c r="BQ48" s="611"/>
      <c r="BR48" s="611"/>
      <c r="BS48" s="611"/>
      <c r="BT48" s="611"/>
      <c r="BU48" s="611"/>
      <c r="BV48" s="611"/>
    </row>
    <row r="49" spans="1:74" s="612" customFormat="1" ht="12" customHeight="1" x14ac:dyDescent="0.2">
      <c r="A49" s="609"/>
      <c r="B49" s="610" t="s">
        <v>1294</v>
      </c>
      <c r="C49" s="611"/>
      <c r="D49" s="611"/>
      <c r="E49" s="611"/>
      <c r="F49" s="611"/>
      <c r="G49" s="611"/>
      <c r="H49" s="611"/>
      <c r="I49" s="611"/>
      <c r="J49" s="611"/>
      <c r="K49" s="611"/>
      <c r="L49" s="611"/>
      <c r="M49" s="611"/>
      <c r="N49" s="611"/>
      <c r="O49" s="611"/>
      <c r="P49" s="611"/>
      <c r="Q49" s="611"/>
      <c r="R49" s="611"/>
      <c r="S49" s="611"/>
      <c r="T49" s="611"/>
      <c r="U49" s="611"/>
      <c r="V49" s="611"/>
      <c r="W49" s="611"/>
      <c r="X49" s="611"/>
      <c r="Y49" s="611"/>
      <c r="Z49" s="611"/>
      <c r="AA49" s="611"/>
      <c r="AB49" s="611"/>
      <c r="AC49" s="611"/>
      <c r="AD49" s="611"/>
      <c r="AE49" s="611"/>
      <c r="AF49" s="611"/>
      <c r="AG49" s="611"/>
      <c r="AH49" s="611"/>
      <c r="AI49" s="611"/>
      <c r="AJ49" s="611"/>
      <c r="AK49" s="611"/>
      <c r="AL49" s="611"/>
      <c r="AM49" s="611"/>
      <c r="AN49" s="611"/>
      <c r="AO49" s="611"/>
      <c r="AP49" s="611"/>
      <c r="AQ49" s="611"/>
      <c r="AR49" s="611"/>
      <c r="AS49" s="611"/>
      <c r="AT49" s="611"/>
      <c r="AU49" s="611"/>
      <c r="AV49" s="611"/>
      <c r="AW49" s="611"/>
      <c r="AX49" s="611"/>
      <c r="AY49" s="611"/>
      <c r="AZ49" s="611"/>
      <c r="BA49" s="611"/>
      <c r="BB49" s="611"/>
      <c r="BC49" s="611"/>
      <c r="BD49" s="611"/>
      <c r="BE49" s="611"/>
      <c r="BF49" s="721"/>
      <c r="BG49" s="611"/>
      <c r="BH49" s="611"/>
      <c r="BI49" s="611"/>
      <c r="BJ49" s="611"/>
      <c r="BK49" s="611"/>
      <c r="BL49" s="611"/>
      <c r="BM49" s="611"/>
      <c r="BN49" s="611"/>
      <c r="BO49" s="611"/>
      <c r="BP49" s="611"/>
      <c r="BQ49" s="611"/>
      <c r="BR49" s="611"/>
      <c r="BS49" s="611"/>
      <c r="BT49" s="611"/>
      <c r="BU49" s="611"/>
      <c r="BV49" s="611"/>
    </row>
    <row r="50" spans="1:74" s="612" customFormat="1" ht="12.75" x14ac:dyDescent="0.2">
      <c r="A50" s="609"/>
      <c r="B50" s="610" t="s">
        <v>1034</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1"/>
      <c r="BG50" s="611"/>
      <c r="BH50" s="611"/>
      <c r="BI50" s="611"/>
      <c r="BJ50" s="611"/>
      <c r="BK50" s="611"/>
      <c r="BL50" s="611"/>
      <c r="BM50" s="611"/>
      <c r="BN50" s="611"/>
      <c r="BO50" s="611"/>
      <c r="BP50" s="611"/>
      <c r="BQ50" s="611"/>
      <c r="BR50" s="611"/>
      <c r="BS50" s="611"/>
      <c r="BT50" s="611"/>
      <c r="BU50" s="611"/>
      <c r="BV50" s="611"/>
    </row>
    <row r="51" spans="1:74" s="612" customFormat="1" x14ac:dyDescent="0.2">
      <c r="A51" s="609"/>
      <c r="B51" s="613" t="s">
        <v>1295</v>
      </c>
      <c r="C51" s="613"/>
      <c r="D51" s="613"/>
      <c r="E51" s="613"/>
      <c r="F51" s="613"/>
      <c r="G51" s="613"/>
      <c r="H51" s="613"/>
      <c r="I51" s="613"/>
      <c r="J51" s="613"/>
      <c r="K51" s="613"/>
      <c r="L51" s="613"/>
      <c r="M51" s="613"/>
      <c r="N51" s="613"/>
      <c r="O51" s="613"/>
      <c r="P51" s="613"/>
      <c r="Q51" s="613"/>
      <c r="R51" s="613"/>
      <c r="S51" s="613"/>
      <c r="T51" s="613"/>
      <c r="U51" s="613"/>
      <c r="V51" s="613"/>
      <c r="W51" s="613"/>
      <c r="X51" s="613"/>
      <c r="Y51" s="613"/>
      <c r="Z51" s="613"/>
      <c r="AA51" s="613"/>
      <c r="AB51" s="613"/>
      <c r="AC51" s="613"/>
      <c r="AD51" s="613"/>
      <c r="AE51" s="613"/>
      <c r="AF51" s="613"/>
      <c r="AG51" s="613"/>
      <c r="AH51" s="613"/>
      <c r="AI51" s="613"/>
      <c r="AJ51" s="613"/>
      <c r="AK51" s="613"/>
      <c r="AL51" s="613"/>
      <c r="AM51" s="613"/>
      <c r="AN51" s="613"/>
      <c r="AO51" s="613"/>
      <c r="AP51" s="613"/>
      <c r="AQ51" s="613"/>
      <c r="AR51" s="613"/>
      <c r="AS51" s="613"/>
      <c r="AT51" s="613"/>
      <c r="AU51" s="613"/>
      <c r="AV51" s="613"/>
      <c r="AW51" s="613"/>
      <c r="AX51" s="613"/>
      <c r="AY51" s="613"/>
      <c r="AZ51" s="613"/>
      <c r="BA51" s="613"/>
      <c r="BB51" s="613"/>
      <c r="BC51" s="613"/>
      <c r="BD51" s="613"/>
      <c r="BE51" s="613"/>
      <c r="BF51" s="722"/>
      <c r="BG51" s="613"/>
      <c r="BH51" s="613"/>
      <c r="BI51" s="613"/>
      <c r="BJ51" s="613"/>
      <c r="BK51" s="613"/>
      <c r="BL51" s="613"/>
      <c r="BM51" s="613"/>
      <c r="BN51" s="613"/>
      <c r="BO51" s="613"/>
      <c r="BP51" s="613"/>
      <c r="BQ51" s="613"/>
      <c r="BR51" s="613"/>
      <c r="BS51" s="613"/>
      <c r="BT51" s="613"/>
      <c r="BU51" s="613"/>
      <c r="BV51" s="613"/>
    </row>
    <row r="52" spans="1:74" s="612" customFormat="1" ht="12.75" x14ac:dyDescent="0.2">
      <c r="A52" s="609"/>
      <c r="B52" s="610" t="s">
        <v>1296</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1"/>
      <c r="BG52" s="611"/>
      <c r="BH52" s="611"/>
      <c r="BI52" s="611"/>
      <c r="BJ52" s="611"/>
      <c r="BK52" s="611"/>
      <c r="BL52" s="611"/>
      <c r="BM52" s="611"/>
      <c r="BN52" s="611"/>
      <c r="BO52" s="611"/>
      <c r="BP52" s="611"/>
      <c r="BQ52" s="611"/>
      <c r="BR52" s="611"/>
      <c r="BS52" s="611"/>
      <c r="BT52" s="611"/>
      <c r="BU52" s="611"/>
      <c r="BV52" s="611"/>
    </row>
    <row r="53" spans="1:74" s="612" customFormat="1" ht="12.75" x14ac:dyDescent="0.2">
      <c r="A53" s="609"/>
      <c r="B53" s="879" t="s">
        <v>1297</v>
      </c>
      <c r="C53" s="823"/>
      <c r="D53" s="823"/>
      <c r="E53" s="823"/>
      <c r="F53" s="823"/>
      <c r="G53" s="823"/>
      <c r="H53" s="823"/>
      <c r="I53" s="823"/>
      <c r="J53" s="823"/>
      <c r="K53" s="823"/>
      <c r="L53" s="823"/>
      <c r="M53" s="823"/>
      <c r="N53" s="823"/>
      <c r="O53" s="823"/>
      <c r="P53" s="823"/>
      <c r="Q53" s="819"/>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1"/>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4" t="s">
        <v>496</v>
      </c>
      <c r="C54" s="611"/>
      <c r="D54" s="611"/>
      <c r="E54" s="611"/>
      <c r="F54" s="611"/>
      <c r="G54" s="611"/>
      <c r="H54" s="611"/>
      <c r="I54" s="611"/>
      <c r="J54" s="611"/>
      <c r="K54" s="611"/>
      <c r="L54" s="611"/>
      <c r="M54" s="611"/>
      <c r="N54" s="611"/>
      <c r="O54" s="611"/>
      <c r="P54" s="611"/>
      <c r="Q54" s="611"/>
      <c r="R54" s="611"/>
      <c r="S54" s="611"/>
      <c r="T54" s="611"/>
      <c r="U54" s="611"/>
      <c r="V54" s="611"/>
      <c r="W54" s="611"/>
      <c r="X54" s="611"/>
      <c r="Y54" s="611"/>
      <c r="Z54" s="611"/>
      <c r="AA54" s="611"/>
      <c r="AB54" s="611"/>
      <c r="AC54" s="611"/>
      <c r="AD54" s="611"/>
      <c r="AE54" s="611"/>
      <c r="AF54" s="611"/>
      <c r="AG54" s="611"/>
      <c r="AH54" s="611"/>
      <c r="AI54" s="611"/>
      <c r="AJ54" s="611"/>
      <c r="AK54" s="611"/>
      <c r="AL54" s="611"/>
      <c r="AM54" s="611"/>
      <c r="AN54" s="611"/>
      <c r="AO54" s="611"/>
      <c r="AP54" s="611"/>
      <c r="AQ54" s="611"/>
      <c r="AR54" s="611"/>
      <c r="AS54" s="611"/>
      <c r="AT54" s="611"/>
      <c r="AU54" s="611"/>
      <c r="AV54" s="611"/>
      <c r="AW54" s="611"/>
      <c r="AX54" s="611"/>
      <c r="AY54" s="611"/>
      <c r="AZ54" s="611"/>
      <c r="BA54" s="611"/>
      <c r="BB54" s="611"/>
      <c r="BC54" s="611"/>
      <c r="BD54" s="611"/>
      <c r="BE54" s="611"/>
      <c r="BF54" s="721"/>
      <c r="BG54" s="611"/>
      <c r="BH54" s="611"/>
      <c r="BI54" s="611"/>
      <c r="BJ54" s="611"/>
      <c r="BK54" s="611"/>
      <c r="BL54" s="611"/>
      <c r="BM54" s="611"/>
      <c r="BN54" s="611"/>
      <c r="BO54" s="611"/>
      <c r="BP54" s="611"/>
      <c r="BQ54" s="611"/>
      <c r="BR54" s="611"/>
      <c r="BS54" s="611"/>
      <c r="BT54" s="611"/>
      <c r="BU54" s="611"/>
      <c r="BV54" s="611"/>
    </row>
    <row r="55" spans="1:74" s="612" customFormat="1" ht="22.35" customHeight="1" x14ac:dyDescent="0.2">
      <c r="A55" s="609"/>
      <c r="B55" s="615" t="s">
        <v>497</v>
      </c>
      <c r="C55" s="611"/>
      <c r="D55" s="611"/>
      <c r="E55" s="611"/>
      <c r="F55" s="611"/>
      <c r="G55" s="611"/>
      <c r="H55" s="611"/>
      <c r="I55" s="611"/>
      <c r="J55" s="611"/>
      <c r="K55" s="611"/>
      <c r="L55" s="611"/>
      <c r="M55" s="611"/>
      <c r="N55" s="611"/>
      <c r="O55" s="611"/>
      <c r="P55" s="611"/>
      <c r="Q55" s="611"/>
      <c r="R55" s="611"/>
      <c r="S55" s="611"/>
      <c r="T55" s="611"/>
      <c r="U55" s="611"/>
      <c r="V55" s="611"/>
      <c r="W55" s="611"/>
      <c r="X55" s="611"/>
      <c r="Y55" s="611"/>
      <c r="Z55" s="611"/>
      <c r="AA55" s="611"/>
      <c r="AB55" s="611"/>
      <c r="AC55" s="611"/>
      <c r="AD55" s="611"/>
      <c r="AE55" s="611"/>
      <c r="AF55" s="611"/>
      <c r="AG55" s="611"/>
      <c r="AH55" s="611"/>
      <c r="AI55" s="611"/>
      <c r="AJ55" s="611"/>
      <c r="AK55" s="611"/>
      <c r="AL55" s="611"/>
      <c r="AM55" s="611"/>
      <c r="AN55" s="611"/>
      <c r="AO55" s="611"/>
      <c r="AP55" s="611"/>
      <c r="AQ55" s="611"/>
      <c r="AR55" s="611"/>
      <c r="AS55" s="611"/>
      <c r="AT55" s="611"/>
      <c r="AU55" s="611"/>
      <c r="AV55" s="611"/>
      <c r="AW55" s="611"/>
      <c r="AX55" s="611"/>
      <c r="AY55" s="611"/>
      <c r="AZ55" s="611"/>
      <c r="BA55" s="611"/>
      <c r="BB55" s="611"/>
      <c r="BC55" s="611"/>
      <c r="BD55" s="611"/>
      <c r="BE55" s="611"/>
      <c r="BF55" s="721"/>
      <c r="BG55" s="611"/>
      <c r="BH55" s="611"/>
      <c r="BI55" s="611"/>
      <c r="BJ55" s="611"/>
      <c r="BK55" s="611"/>
      <c r="BL55" s="611"/>
      <c r="BM55" s="611"/>
      <c r="BN55" s="611"/>
      <c r="BO55" s="611"/>
      <c r="BP55" s="611"/>
      <c r="BQ55" s="611"/>
      <c r="BR55" s="611"/>
      <c r="BS55" s="611"/>
      <c r="BT55" s="611"/>
      <c r="BU55" s="611"/>
      <c r="BV55" s="611"/>
    </row>
    <row r="56" spans="1:74" s="612" customFormat="1" ht="12" customHeight="1" x14ac:dyDescent="0.2">
      <c r="A56" s="609"/>
      <c r="B56" s="616" t="s">
        <v>1047</v>
      </c>
      <c r="C56" s="617"/>
      <c r="D56" s="617"/>
      <c r="E56" s="617"/>
      <c r="F56" s="617"/>
      <c r="G56" s="617"/>
      <c r="H56" s="617"/>
      <c r="I56" s="617"/>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723"/>
      <c r="BG56" s="617"/>
      <c r="BH56" s="617"/>
      <c r="BI56" s="617"/>
      <c r="BJ56" s="617"/>
      <c r="BK56" s="617"/>
      <c r="BL56" s="617"/>
      <c r="BM56" s="617"/>
      <c r="BN56" s="617"/>
      <c r="BO56" s="617"/>
      <c r="BP56" s="617"/>
      <c r="BQ56" s="617"/>
      <c r="BR56" s="617"/>
      <c r="BS56" s="617"/>
      <c r="BT56" s="617"/>
      <c r="BU56" s="617"/>
      <c r="BV56" s="617"/>
    </row>
    <row r="57" spans="1:74" s="612" customFormat="1" ht="12" customHeight="1" x14ac:dyDescent="0.2">
      <c r="A57" s="609"/>
      <c r="B57" s="839" t="s">
        <v>1156</v>
      </c>
      <c r="C57" s="819"/>
      <c r="D57" s="819"/>
      <c r="E57" s="819"/>
      <c r="F57" s="819"/>
      <c r="G57" s="819"/>
      <c r="H57" s="819"/>
      <c r="I57" s="819"/>
      <c r="J57" s="819"/>
      <c r="K57" s="819"/>
      <c r="L57" s="819"/>
      <c r="M57" s="819"/>
      <c r="N57" s="819"/>
      <c r="O57" s="819"/>
      <c r="P57" s="819"/>
      <c r="Q57" s="819"/>
      <c r="R57" s="618"/>
      <c r="S57" s="618"/>
      <c r="T57" s="618"/>
      <c r="U57" s="618"/>
      <c r="V57" s="618"/>
      <c r="W57" s="618"/>
      <c r="X57" s="618"/>
      <c r="Y57" s="618"/>
      <c r="Z57" s="618"/>
      <c r="AA57" s="618"/>
      <c r="AB57" s="618"/>
      <c r="AC57" s="618"/>
      <c r="AD57" s="618"/>
      <c r="AE57" s="618"/>
      <c r="AF57" s="618"/>
      <c r="AG57" s="618"/>
      <c r="AH57" s="618"/>
      <c r="AI57" s="618"/>
      <c r="AJ57" s="618"/>
      <c r="AK57" s="618"/>
      <c r="AL57" s="618"/>
      <c r="AM57" s="618"/>
      <c r="AN57" s="618"/>
      <c r="AO57" s="618"/>
      <c r="AP57" s="618"/>
      <c r="AQ57" s="618"/>
      <c r="AR57" s="618"/>
      <c r="AS57" s="618"/>
      <c r="AT57" s="618"/>
      <c r="AU57" s="618"/>
      <c r="AV57" s="618"/>
      <c r="AW57" s="618"/>
      <c r="AX57" s="618"/>
      <c r="AY57" s="618"/>
      <c r="AZ57" s="618"/>
      <c r="BA57" s="618"/>
      <c r="BB57" s="618"/>
      <c r="BC57" s="618"/>
      <c r="BD57" s="618"/>
      <c r="BE57" s="618"/>
      <c r="BF57" s="723"/>
      <c r="BG57" s="618"/>
      <c r="BH57" s="618"/>
      <c r="BI57" s="618"/>
      <c r="BJ57" s="618"/>
      <c r="BK57" s="618"/>
      <c r="BL57" s="618"/>
      <c r="BM57" s="618"/>
      <c r="BN57" s="618"/>
      <c r="BO57" s="618"/>
      <c r="BP57" s="618"/>
      <c r="BQ57" s="618"/>
      <c r="BR57" s="618"/>
      <c r="BS57" s="618"/>
      <c r="BT57" s="618"/>
      <c r="BU57" s="618"/>
      <c r="BV57" s="618"/>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C5" activePane="bottomRight" state="frozen"/>
      <selection pane="topRight" activeCell="C1" sqref="C1"/>
      <selection pane="bottomLeft" activeCell="A5" sqref="A5"/>
      <selection pane="bottomRight" activeCell="L45" sqref="L45"/>
    </sheetView>
  </sheetViews>
  <sheetFormatPr defaultColWidth="9.140625" defaultRowHeight="12" customHeight="1" x14ac:dyDescent="0.25"/>
  <cols>
    <col min="1" max="1" width="12.42578125" style="775" customWidth="1"/>
    <col min="2" max="2" width="26" style="775" customWidth="1"/>
    <col min="3" max="74" width="6.5703125" style="775" customWidth="1"/>
    <col min="75" max="16384" width="9.140625" style="775"/>
  </cols>
  <sheetData>
    <row r="1" spans="1:74" ht="12.75" customHeight="1" x14ac:dyDescent="0.25">
      <c r="A1" s="880" t="s">
        <v>997</v>
      </c>
      <c r="B1" s="778" t="s">
        <v>1298</v>
      </c>
      <c r="C1" s="776"/>
      <c r="D1" s="776"/>
      <c r="E1" s="776"/>
      <c r="F1" s="776"/>
      <c r="G1" s="776"/>
      <c r="H1" s="776"/>
      <c r="I1" s="776"/>
      <c r="J1" s="776"/>
      <c r="K1" s="776"/>
      <c r="L1" s="776"/>
      <c r="M1" s="776"/>
      <c r="N1" s="776"/>
      <c r="O1" s="776"/>
      <c r="P1" s="776"/>
      <c r="Q1" s="776"/>
    </row>
    <row r="2" spans="1:74" ht="12.75" customHeight="1" x14ac:dyDescent="0.25">
      <c r="A2" s="880"/>
      <c r="B2" s="777" t="str">
        <f>"U.S. Energy Information Administration  |  Short-Term Energy Outlook - "&amp;Dates!$D$1</f>
        <v>U.S. Energy Information Administration  |  Short-Term Energy Outlook - August 2017</v>
      </c>
      <c r="C2" s="776"/>
      <c r="D2" s="776"/>
      <c r="E2" s="776"/>
      <c r="F2" s="776"/>
      <c r="G2" s="776"/>
      <c r="H2" s="776"/>
      <c r="I2" s="776"/>
      <c r="J2" s="776"/>
      <c r="K2" s="776"/>
      <c r="L2" s="776"/>
      <c r="M2" s="776"/>
      <c r="N2" s="776"/>
      <c r="O2" s="776"/>
      <c r="P2" s="776"/>
      <c r="Q2" s="776"/>
    </row>
    <row r="3" spans="1:74" ht="12.75" customHeight="1" x14ac:dyDescent="0.25">
      <c r="A3" s="781"/>
      <c r="B3" s="782"/>
      <c r="C3" s="881">
        <f>Dates!D3</f>
        <v>2013</v>
      </c>
      <c r="D3" s="882"/>
      <c r="E3" s="882"/>
      <c r="F3" s="882"/>
      <c r="G3" s="882"/>
      <c r="H3" s="882"/>
      <c r="I3" s="882"/>
      <c r="J3" s="882"/>
      <c r="K3" s="882"/>
      <c r="L3" s="882"/>
      <c r="M3" s="882"/>
      <c r="N3" s="883"/>
      <c r="O3" s="881">
        <f>C3+1</f>
        <v>2014</v>
      </c>
      <c r="P3" s="882"/>
      <c r="Q3" s="882"/>
      <c r="R3" s="882"/>
      <c r="S3" s="882"/>
      <c r="T3" s="882"/>
      <c r="U3" s="882"/>
      <c r="V3" s="882"/>
      <c r="W3" s="882"/>
      <c r="X3" s="882"/>
      <c r="Y3" s="882"/>
      <c r="Z3" s="883"/>
      <c r="AA3" s="881">
        <f>O3+1</f>
        <v>2015</v>
      </c>
      <c r="AB3" s="882"/>
      <c r="AC3" s="882"/>
      <c r="AD3" s="882"/>
      <c r="AE3" s="882"/>
      <c r="AF3" s="882"/>
      <c r="AG3" s="882"/>
      <c r="AH3" s="882"/>
      <c r="AI3" s="882"/>
      <c r="AJ3" s="882"/>
      <c r="AK3" s="882"/>
      <c r="AL3" s="883"/>
      <c r="AM3" s="881">
        <f>AA3+1</f>
        <v>2016</v>
      </c>
      <c r="AN3" s="882"/>
      <c r="AO3" s="882"/>
      <c r="AP3" s="882"/>
      <c r="AQ3" s="882"/>
      <c r="AR3" s="882"/>
      <c r="AS3" s="882"/>
      <c r="AT3" s="882"/>
      <c r="AU3" s="882"/>
      <c r="AV3" s="882"/>
      <c r="AW3" s="882"/>
      <c r="AX3" s="883"/>
      <c r="AY3" s="881">
        <f>AM3+1</f>
        <v>2017</v>
      </c>
      <c r="AZ3" s="882"/>
      <c r="BA3" s="882"/>
      <c r="BB3" s="882"/>
      <c r="BC3" s="882"/>
      <c r="BD3" s="882"/>
      <c r="BE3" s="882"/>
      <c r="BF3" s="882"/>
      <c r="BG3" s="882"/>
      <c r="BH3" s="882"/>
      <c r="BI3" s="882"/>
      <c r="BJ3" s="883"/>
      <c r="BK3" s="881">
        <f>AY3+1</f>
        <v>2018</v>
      </c>
      <c r="BL3" s="882"/>
      <c r="BM3" s="882"/>
      <c r="BN3" s="882"/>
      <c r="BO3" s="882"/>
      <c r="BP3" s="882"/>
      <c r="BQ3" s="882"/>
      <c r="BR3" s="882"/>
      <c r="BS3" s="882"/>
      <c r="BT3" s="882"/>
      <c r="BU3" s="882"/>
      <c r="BV3" s="883"/>
    </row>
    <row r="4" spans="1:74" ht="12.75" customHeight="1" x14ac:dyDescent="0.25">
      <c r="A4" s="781"/>
      <c r="B4" s="783"/>
      <c r="C4" s="784" t="s">
        <v>608</v>
      </c>
      <c r="D4" s="784" t="s">
        <v>609</v>
      </c>
      <c r="E4" s="784" t="s">
        <v>610</v>
      </c>
      <c r="F4" s="784" t="s">
        <v>611</v>
      </c>
      <c r="G4" s="784" t="s">
        <v>612</v>
      </c>
      <c r="H4" s="784" t="s">
        <v>613</v>
      </c>
      <c r="I4" s="784" t="s">
        <v>614</v>
      </c>
      <c r="J4" s="784" t="s">
        <v>615</v>
      </c>
      <c r="K4" s="784" t="s">
        <v>616</v>
      </c>
      <c r="L4" s="784" t="s">
        <v>617</v>
      </c>
      <c r="M4" s="784" t="s">
        <v>618</v>
      </c>
      <c r="N4" s="784" t="s">
        <v>619</v>
      </c>
      <c r="O4" s="784" t="s">
        <v>608</v>
      </c>
      <c r="P4" s="784" t="s">
        <v>609</v>
      </c>
      <c r="Q4" s="784" t="s">
        <v>610</v>
      </c>
      <c r="R4" s="784" t="s">
        <v>611</v>
      </c>
      <c r="S4" s="784" t="s">
        <v>612</v>
      </c>
      <c r="T4" s="784" t="s">
        <v>613</v>
      </c>
      <c r="U4" s="784" t="s">
        <v>614</v>
      </c>
      <c r="V4" s="784" t="s">
        <v>615</v>
      </c>
      <c r="W4" s="784" t="s">
        <v>616</v>
      </c>
      <c r="X4" s="784" t="s">
        <v>617</v>
      </c>
      <c r="Y4" s="784" t="s">
        <v>618</v>
      </c>
      <c r="Z4" s="784" t="s">
        <v>619</v>
      </c>
      <c r="AA4" s="784" t="s">
        <v>608</v>
      </c>
      <c r="AB4" s="784" t="s">
        <v>609</v>
      </c>
      <c r="AC4" s="784" t="s">
        <v>610</v>
      </c>
      <c r="AD4" s="784" t="s">
        <v>611</v>
      </c>
      <c r="AE4" s="784" t="s">
        <v>612</v>
      </c>
      <c r="AF4" s="784" t="s">
        <v>613</v>
      </c>
      <c r="AG4" s="784" t="s">
        <v>614</v>
      </c>
      <c r="AH4" s="784" t="s">
        <v>615</v>
      </c>
      <c r="AI4" s="784" t="s">
        <v>616</v>
      </c>
      <c r="AJ4" s="784" t="s">
        <v>617</v>
      </c>
      <c r="AK4" s="784" t="s">
        <v>618</v>
      </c>
      <c r="AL4" s="784" t="s">
        <v>619</v>
      </c>
      <c r="AM4" s="784" t="s">
        <v>608</v>
      </c>
      <c r="AN4" s="784" t="s">
        <v>609</v>
      </c>
      <c r="AO4" s="784" t="s">
        <v>610</v>
      </c>
      <c r="AP4" s="784" t="s">
        <v>611</v>
      </c>
      <c r="AQ4" s="784" t="s">
        <v>612</v>
      </c>
      <c r="AR4" s="784" t="s">
        <v>613</v>
      </c>
      <c r="AS4" s="784" t="s">
        <v>614</v>
      </c>
      <c r="AT4" s="784" t="s">
        <v>615</v>
      </c>
      <c r="AU4" s="784" t="s">
        <v>616</v>
      </c>
      <c r="AV4" s="784" t="s">
        <v>617</v>
      </c>
      <c r="AW4" s="784" t="s">
        <v>618</v>
      </c>
      <c r="AX4" s="784" t="s">
        <v>619</v>
      </c>
      <c r="AY4" s="784" t="s">
        <v>608</v>
      </c>
      <c r="AZ4" s="784" t="s">
        <v>609</v>
      </c>
      <c r="BA4" s="784" t="s">
        <v>610</v>
      </c>
      <c r="BB4" s="784" t="s">
        <v>611</v>
      </c>
      <c r="BC4" s="784" t="s">
        <v>612</v>
      </c>
      <c r="BD4" s="784" t="s">
        <v>613</v>
      </c>
      <c r="BE4" s="784" t="s">
        <v>614</v>
      </c>
      <c r="BF4" s="784" t="s">
        <v>615</v>
      </c>
      <c r="BG4" s="784" t="s">
        <v>616</v>
      </c>
      <c r="BH4" s="784" t="s">
        <v>617</v>
      </c>
      <c r="BI4" s="784" t="s">
        <v>618</v>
      </c>
      <c r="BJ4" s="784" t="s">
        <v>619</v>
      </c>
      <c r="BK4" s="784" t="s">
        <v>608</v>
      </c>
      <c r="BL4" s="784" t="s">
        <v>609</v>
      </c>
      <c r="BM4" s="784" t="s">
        <v>610</v>
      </c>
      <c r="BN4" s="784" t="s">
        <v>611</v>
      </c>
      <c r="BO4" s="784" t="s">
        <v>612</v>
      </c>
      <c r="BP4" s="784" t="s">
        <v>613</v>
      </c>
      <c r="BQ4" s="784" t="s">
        <v>614</v>
      </c>
      <c r="BR4" s="784" t="s">
        <v>615</v>
      </c>
      <c r="BS4" s="784" t="s">
        <v>616</v>
      </c>
      <c r="BT4" s="784" t="s">
        <v>617</v>
      </c>
      <c r="BU4" s="784" t="s">
        <v>618</v>
      </c>
      <c r="BV4" s="784" t="s">
        <v>619</v>
      </c>
    </row>
    <row r="5" spans="1:74" ht="12" customHeight="1" x14ac:dyDescent="0.25">
      <c r="A5" s="781"/>
      <c r="B5" s="780" t="s">
        <v>1306</v>
      </c>
      <c r="C5" s="776"/>
      <c r="D5" s="776"/>
      <c r="E5" s="776"/>
      <c r="F5" s="776"/>
      <c r="G5" s="776"/>
      <c r="H5" s="776"/>
      <c r="I5" s="776"/>
      <c r="J5" s="776"/>
      <c r="K5" s="776"/>
      <c r="L5" s="776"/>
      <c r="M5" s="776"/>
      <c r="N5" s="776"/>
      <c r="O5" s="776"/>
      <c r="P5" s="776"/>
      <c r="Q5" s="776"/>
    </row>
    <row r="6" spans="1:74" ht="12" customHeight="1" x14ac:dyDescent="0.25">
      <c r="A6" s="781"/>
      <c r="B6" s="780" t="s">
        <v>1307</v>
      </c>
      <c r="C6" s="776"/>
      <c r="D6" s="776"/>
      <c r="E6" s="776"/>
      <c r="F6" s="776"/>
      <c r="G6" s="776"/>
      <c r="H6" s="776"/>
      <c r="I6" s="776"/>
      <c r="J6" s="776"/>
      <c r="K6" s="776"/>
      <c r="L6" s="776"/>
      <c r="M6" s="776"/>
      <c r="N6" s="776"/>
      <c r="O6" s="776"/>
      <c r="P6" s="776"/>
      <c r="Q6" s="776"/>
    </row>
    <row r="7" spans="1:74" ht="12" customHeight="1" x14ac:dyDescent="0.25">
      <c r="A7" s="781" t="s">
        <v>1299</v>
      </c>
      <c r="B7" s="779" t="s">
        <v>1308</v>
      </c>
      <c r="C7" s="791">
        <v>6869.6</v>
      </c>
      <c r="D7" s="791">
        <v>6877.6</v>
      </c>
      <c r="E7" s="791">
        <v>6888.9</v>
      </c>
      <c r="F7" s="791">
        <v>6941.4</v>
      </c>
      <c r="G7" s="791">
        <v>6953.6</v>
      </c>
      <c r="H7" s="791">
        <v>6959.8</v>
      </c>
      <c r="I7" s="791">
        <v>6965.3</v>
      </c>
      <c r="J7" s="791">
        <v>6969.2</v>
      </c>
      <c r="K7" s="791">
        <v>6969.5</v>
      </c>
      <c r="L7" s="791">
        <v>6978.2</v>
      </c>
      <c r="M7" s="791">
        <v>7185.4</v>
      </c>
      <c r="N7" s="791">
        <v>7337.6</v>
      </c>
      <c r="O7" s="791">
        <v>7340.3</v>
      </c>
      <c r="P7" s="791">
        <v>7345.7</v>
      </c>
      <c r="Q7" s="791">
        <v>7354</v>
      </c>
      <c r="R7" s="791">
        <v>7363.9</v>
      </c>
      <c r="S7" s="791">
        <v>7364.7</v>
      </c>
      <c r="T7" s="791">
        <v>7367.6</v>
      </c>
      <c r="U7" s="791">
        <v>7374.6</v>
      </c>
      <c r="V7" s="791">
        <v>7399.8</v>
      </c>
      <c r="W7" s="791">
        <v>7399.8</v>
      </c>
      <c r="X7" s="791">
        <v>7442.2</v>
      </c>
      <c r="Y7" s="791">
        <v>7447.9</v>
      </c>
      <c r="Z7" s="791">
        <v>7447.9</v>
      </c>
      <c r="AA7" s="791">
        <v>7450.3</v>
      </c>
      <c r="AB7" s="791">
        <v>7456.7</v>
      </c>
      <c r="AC7" s="791">
        <v>7460.9</v>
      </c>
      <c r="AD7" s="791">
        <v>7458.8</v>
      </c>
      <c r="AE7" s="791">
        <v>7458.8</v>
      </c>
      <c r="AF7" s="791">
        <v>7458.8</v>
      </c>
      <c r="AG7" s="791">
        <v>7483.8</v>
      </c>
      <c r="AH7" s="791">
        <v>7483.8</v>
      </c>
      <c r="AI7" s="791">
        <v>7442.6</v>
      </c>
      <c r="AJ7" s="791">
        <v>7442.6</v>
      </c>
      <c r="AK7" s="791">
        <v>7389.7</v>
      </c>
      <c r="AL7" s="791">
        <v>7381.7</v>
      </c>
      <c r="AM7" s="791">
        <v>7321.5</v>
      </c>
      <c r="AN7" s="791">
        <v>7321.5</v>
      </c>
      <c r="AO7" s="791">
        <v>7323</v>
      </c>
      <c r="AP7" s="791">
        <v>7346.8</v>
      </c>
      <c r="AQ7" s="791">
        <v>7344.8</v>
      </c>
      <c r="AR7" s="791">
        <v>7344.8</v>
      </c>
      <c r="AS7" s="791">
        <v>7346.4</v>
      </c>
      <c r="AT7" s="791">
        <v>7328.4</v>
      </c>
      <c r="AU7" s="791">
        <v>7321.9</v>
      </c>
      <c r="AV7" s="791">
        <v>7333.2</v>
      </c>
      <c r="AW7" s="791">
        <v>7354</v>
      </c>
      <c r="AX7" s="791">
        <v>7354</v>
      </c>
      <c r="AY7" s="791">
        <v>7342.6</v>
      </c>
      <c r="AZ7" s="791">
        <v>7341</v>
      </c>
      <c r="BA7" s="791">
        <v>7349.4</v>
      </c>
      <c r="BB7" s="791">
        <v>7371.4</v>
      </c>
      <c r="BC7" s="791">
        <v>7373.8</v>
      </c>
      <c r="BD7" s="791">
        <v>7388.3</v>
      </c>
      <c r="BE7" s="791">
        <v>7441.5</v>
      </c>
      <c r="BF7" s="795">
        <v>7441.5</v>
      </c>
      <c r="BG7" s="795">
        <v>7429.5</v>
      </c>
      <c r="BH7" s="795">
        <v>7428.1</v>
      </c>
      <c r="BI7" s="795">
        <v>7428.1</v>
      </c>
      <c r="BJ7" s="795">
        <v>7428.8</v>
      </c>
      <c r="BK7" s="795">
        <v>7432</v>
      </c>
      <c r="BL7" s="795">
        <v>7432</v>
      </c>
      <c r="BM7" s="795">
        <v>7486.2</v>
      </c>
      <c r="BN7" s="795">
        <v>7486.2</v>
      </c>
      <c r="BO7" s="795">
        <v>7486.2</v>
      </c>
      <c r="BP7" s="795">
        <v>7579.7</v>
      </c>
      <c r="BQ7" s="795">
        <v>7579.7</v>
      </c>
      <c r="BR7" s="795">
        <v>7579.7</v>
      </c>
      <c r="BS7" s="795">
        <v>7579.7</v>
      </c>
      <c r="BT7" s="795">
        <v>7579.7</v>
      </c>
      <c r="BU7" s="795">
        <v>7579.7</v>
      </c>
      <c r="BV7" s="795">
        <v>7582.4</v>
      </c>
    </row>
    <row r="8" spans="1:74" ht="12" customHeight="1" x14ac:dyDescent="0.25">
      <c r="A8" s="781" t="s">
        <v>1300</v>
      </c>
      <c r="B8" s="779" t="s">
        <v>1309</v>
      </c>
      <c r="C8" s="791">
        <v>4012.5</v>
      </c>
      <c r="D8" s="791">
        <v>4020.5</v>
      </c>
      <c r="E8" s="791">
        <v>4031.8</v>
      </c>
      <c r="F8" s="791">
        <v>4029.8</v>
      </c>
      <c r="G8" s="791">
        <v>4042</v>
      </c>
      <c r="H8" s="791">
        <v>4048.2</v>
      </c>
      <c r="I8" s="791">
        <v>4053.7</v>
      </c>
      <c r="J8" s="791">
        <v>4057.6</v>
      </c>
      <c r="K8" s="791">
        <v>4069.9</v>
      </c>
      <c r="L8" s="791">
        <v>4078.6</v>
      </c>
      <c r="M8" s="791">
        <v>4084.2</v>
      </c>
      <c r="N8" s="791">
        <v>4102.1000000000004</v>
      </c>
      <c r="O8" s="791">
        <v>4108.5</v>
      </c>
      <c r="P8" s="791">
        <v>4113.8999999999996</v>
      </c>
      <c r="Q8" s="791">
        <v>4122.2</v>
      </c>
      <c r="R8" s="791">
        <v>4132.1000000000004</v>
      </c>
      <c r="S8" s="791">
        <v>4132.8999999999996</v>
      </c>
      <c r="T8" s="791">
        <v>4135.8</v>
      </c>
      <c r="U8" s="791">
        <v>4142.8</v>
      </c>
      <c r="V8" s="791">
        <v>4168</v>
      </c>
      <c r="W8" s="791">
        <v>4168</v>
      </c>
      <c r="X8" s="791">
        <v>4163.8999999999996</v>
      </c>
      <c r="Y8" s="791">
        <v>4169.6000000000004</v>
      </c>
      <c r="Z8" s="791">
        <v>4169.6000000000004</v>
      </c>
      <c r="AA8" s="791">
        <v>4172</v>
      </c>
      <c r="AB8" s="791">
        <v>4178.3999999999996</v>
      </c>
      <c r="AC8" s="791">
        <v>4182.6000000000004</v>
      </c>
      <c r="AD8" s="791">
        <v>4180.5</v>
      </c>
      <c r="AE8" s="791">
        <v>4180.5</v>
      </c>
      <c r="AF8" s="791">
        <v>4180.5</v>
      </c>
      <c r="AG8" s="791">
        <v>4205.5</v>
      </c>
      <c r="AH8" s="791">
        <v>4205.5</v>
      </c>
      <c r="AI8" s="791">
        <v>4207.3</v>
      </c>
      <c r="AJ8" s="791">
        <v>4207.3</v>
      </c>
      <c r="AK8" s="791">
        <v>4204.3999999999996</v>
      </c>
      <c r="AL8" s="791">
        <v>4196.3999999999996</v>
      </c>
      <c r="AM8" s="791">
        <v>4141.8999999999996</v>
      </c>
      <c r="AN8" s="791">
        <v>4141.8999999999996</v>
      </c>
      <c r="AO8" s="791">
        <v>4143.3999999999996</v>
      </c>
      <c r="AP8" s="791">
        <v>4167.2</v>
      </c>
      <c r="AQ8" s="791">
        <v>4165.2</v>
      </c>
      <c r="AR8" s="791">
        <v>4165.2</v>
      </c>
      <c r="AS8" s="791">
        <v>4166.8</v>
      </c>
      <c r="AT8" s="791">
        <v>4166.8</v>
      </c>
      <c r="AU8" s="791">
        <v>4160.3</v>
      </c>
      <c r="AV8" s="791">
        <v>4164.6000000000004</v>
      </c>
      <c r="AW8" s="791">
        <v>4185.3999999999996</v>
      </c>
      <c r="AX8" s="791">
        <v>4185.3999999999996</v>
      </c>
      <c r="AY8" s="791">
        <v>4190.2</v>
      </c>
      <c r="AZ8" s="791">
        <v>4188.6000000000004</v>
      </c>
      <c r="BA8" s="791">
        <v>4197</v>
      </c>
      <c r="BB8" s="791">
        <v>4219</v>
      </c>
      <c r="BC8" s="791">
        <v>4221.3999999999996</v>
      </c>
      <c r="BD8" s="791">
        <v>4235.8999999999996</v>
      </c>
      <c r="BE8" s="791">
        <v>4239.1000000000004</v>
      </c>
      <c r="BF8" s="795">
        <v>4239.1000000000004</v>
      </c>
      <c r="BG8" s="795">
        <v>4227.1000000000004</v>
      </c>
      <c r="BH8" s="795">
        <v>4225.7</v>
      </c>
      <c r="BI8" s="795">
        <v>4225.7</v>
      </c>
      <c r="BJ8" s="795">
        <v>4226.3999999999996</v>
      </c>
      <c r="BK8" s="795">
        <v>4229.6000000000004</v>
      </c>
      <c r="BL8" s="795">
        <v>4229.6000000000004</v>
      </c>
      <c r="BM8" s="795">
        <v>4283.8</v>
      </c>
      <c r="BN8" s="795">
        <v>4283.8</v>
      </c>
      <c r="BO8" s="795">
        <v>4283.8</v>
      </c>
      <c r="BP8" s="795">
        <v>4283.8</v>
      </c>
      <c r="BQ8" s="795">
        <v>4283.8</v>
      </c>
      <c r="BR8" s="795">
        <v>4283.8</v>
      </c>
      <c r="BS8" s="795">
        <v>4283.8</v>
      </c>
      <c r="BT8" s="795">
        <v>4283.8</v>
      </c>
      <c r="BU8" s="795">
        <v>4283.8</v>
      </c>
      <c r="BV8" s="795">
        <v>4286.5</v>
      </c>
    </row>
    <row r="9" spans="1:74" ht="12" customHeight="1" x14ac:dyDescent="0.25">
      <c r="A9" s="781" t="s">
        <v>1301</v>
      </c>
      <c r="B9" s="779" t="s">
        <v>1310</v>
      </c>
      <c r="C9" s="791">
        <v>2857.1</v>
      </c>
      <c r="D9" s="791">
        <v>2857.1</v>
      </c>
      <c r="E9" s="791">
        <v>2857.1</v>
      </c>
      <c r="F9" s="791">
        <v>2911.6</v>
      </c>
      <c r="G9" s="791">
        <v>2911.6</v>
      </c>
      <c r="H9" s="791">
        <v>2911.6</v>
      </c>
      <c r="I9" s="791">
        <v>2911.6</v>
      </c>
      <c r="J9" s="791">
        <v>2911.6</v>
      </c>
      <c r="K9" s="791">
        <v>2899.6</v>
      </c>
      <c r="L9" s="791">
        <v>2899.6</v>
      </c>
      <c r="M9" s="791">
        <v>3101.2</v>
      </c>
      <c r="N9" s="791">
        <v>3235.5</v>
      </c>
      <c r="O9" s="791">
        <v>3231.8</v>
      </c>
      <c r="P9" s="791">
        <v>3231.8</v>
      </c>
      <c r="Q9" s="791">
        <v>3231.8</v>
      </c>
      <c r="R9" s="791">
        <v>3231.8</v>
      </c>
      <c r="S9" s="791">
        <v>3231.8</v>
      </c>
      <c r="T9" s="791">
        <v>3231.8</v>
      </c>
      <c r="U9" s="791">
        <v>3231.8</v>
      </c>
      <c r="V9" s="791">
        <v>3231.8</v>
      </c>
      <c r="W9" s="791">
        <v>3231.8</v>
      </c>
      <c r="X9" s="791">
        <v>3278.3</v>
      </c>
      <c r="Y9" s="791">
        <v>3278.3</v>
      </c>
      <c r="Z9" s="791">
        <v>3278.3</v>
      </c>
      <c r="AA9" s="791">
        <v>3278.3</v>
      </c>
      <c r="AB9" s="791">
        <v>3278.3</v>
      </c>
      <c r="AC9" s="791">
        <v>3278.3</v>
      </c>
      <c r="AD9" s="791">
        <v>3278.3</v>
      </c>
      <c r="AE9" s="791">
        <v>3278.3</v>
      </c>
      <c r="AF9" s="791">
        <v>3278.3</v>
      </c>
      <c r="AG9" s="791">
        <v>3278.3</v>
      </c>
      <c r="AH9" s="791">
        <v>3278.3</v>
      </c>
      <c r="AI9" s="791">
        <v>3235.3</v>
      </c>
      <c r="AJ9" s="791">
        <v>3235.3</v>
      </c>
      <c r="AK9" s="791">
        <v>3185.3</v>
      </c>
      <c r="AL9" s="791">
        <v>3185.3</v>
      </c>
      <c r="AM9" s="791">
        <v>3179.6</v>
      </c>
      <c r="AN9" s="791">
        <v>3179.6</v>
      </c>
      <c r="AO9" s="791">
        <v>3179.6</v>
      </c>
      <c r="AP9" s="791">
        <v>3179.6</v>
      </c>
      <c r="AQ9" s="791">
        <v>3179.6</v>
      </c>
      <c r="AR9" s="791">
        <v>3179.6</v>
      </c>
      <c r="AS9" s="791">
        <v>3179.6</v>
      </c>
      <c r="AT9" s="791">
        <v>3161.6</v>
      </c>
      <c r="AU9" s="791">
        <v>3161.6</v>
      </c>
      <c r="AV9" s="791">
        <v>3168.6</v>
      </c>
      <c r="AW9" s="791">
        <v>3168.6</v>
      </c>
      <c r="AX9" s="791">
        <v>3168.6</v>
      </c>
      <c r="AY9" s="791">
        <v>3152.4</v>
      </c>
      <c r="AZ9" s="791">
        <v>3152.4</v>
      </c>
      <c r="BA9" s="791">
        <v>3152.4</v>
      </c>
      <c r="BB9" s="791">
        <v>3152.4</v>
      </c>
      <c r="BC9" s="791">
        <v>3152.4</v>
      </c>
      <c r="BD9" s="791">
        <v>3152.4</v>
      </c>
      <c r="BE9" s="791">
        <v>3202.4</v>
      </c>
      <c r="BF9" s="795">
        <v>3202.4</v>
      </c>
      <c r="BG9" s="795">
        <v>3202.4</v>
      </c>
      <c r="BH9" s="795">
        <v>3202.4</v>
      </c>
      <c r="BI9" s="795">
        <v>3202.4</v>
      </c>
      <c r="BJ9" s="795">
        <v>3202.4</v>
      </c>
      <c r="BK9" s="795">
        <v>3202.4</v>
      </c>
      <c r="BL9" s="795">
        <v>3202.4</v>
      </c>
      <c r="BM9" s="795">
        <v>3202.4</v>
      </c>
      <c r="BN9" s="795">
        <v>3202.4</v>
      </c>
      <c r="BO9" s="795">
        <v>3202.4</v>
      </c>
      <c r="BP9" s="795">
        <v>3295.9</v>
      </c>
      <c r="BQ9" s="795">
        <v>3295.9</v>
      </c>
      <c r="BR9" s="795">
        <v>3295.9</v>
      </c>
      <c r="BS9" s="795">
        <v>3295.9</v>
      </c>
      <c r="BT9" s="795">
        <v>3295.9</v>
      </c>
      <c r="BU9" s="795">
        <v>3295.9</v>
      </c>
      <c r="BV9" s="795">
        <v>3295.9</v>
      </c>
    </row>
    <row r="10" spans="1:74" ht="12" customHeight="1" x14ac:dyDescent="0.25">
      <c r="A10" s="781" t="s">
        <v>1302</v>
      </c>
      <c r="B10" s="779" t="s">
        <v>1311</v>
      </c>
      <c r="C10" s="791">
        <v>79095.100000000006</v>
      </c>
      <c r="D10" s="791">
        <v>79106.2</v>
      </c>
      <c r="E10" s="791">
        <v>79172.3</v>
      </c>
      <c r="F10" s="791">
        <v>79122</v>
      </c>
      <c r="G10" s="791">
        <v>79121.7</v>
      </c>
      <c r="H10" s="791">
        <v>79133</v>
      </c>
      <c r="I10" s="791">
        <v>79185.600000000006</v>
      </c>
      <c r="J10" s="791">
        <v>79193.8</v>
      </c>
      <c r="K10" s="791">
        <v>79196.2</v>
      </c>
      <c r="L10" s="791">
        <v>79214.899999999994</v>
      </c>
      <c r="M10" s="791">
        <v>79345.899999999994</v>
      </c>
      <c r="N10" s="791">
        <v>79353.399999999994</v>
      </c>
      <c r="O10" s="791">
        <v>79361.399999999994</v>
      </c>
      <c r="P10" s="791">
        <v>79372.600000000006</v>
      </c>
      <c r="Q10" s="791">
        <v>79348.600000000006</v>
      </c>
      <c r="R10" s="791">
        <v>79356.600000000006</v>
      </c>
      <c r="S10" s="791">
        <v>79359</v>
      </c>
      <c r="T10" s="791">
        <v>79489.7</v>
      </c>
      <c r="U10" s="791">
        <v>79489.7</v>
      </c>
      <c r="V10" s="791">
        <v>79378.899999999994</v>
      </c>
      <c r="W10" s="791">
        <v>79378.899999999994</v>
      </c>
      <c r="X10" s="791">
        <v>79394.8</v>
      </c>
      <c r="Y10" s="791">
        <v>79394.8</v>
      </c>
      <c r="Z10" s="791">
        <v>79394.8</v>
      </c>
      <c r="AA10" s="791">
        <v>79377.100000000006</v>
      </c>
      <c r="AB10" s="791">
        <v>79407.100000000006</v>
      </c>
      <c r="AC10" s="791">
        <v>79407.100000000006</v>
      </c>
      <c r="AD10" s="791">
        <v>79407.100000000006</v>
      </c>
      <c r="AE10" s="791">
        <v>79410.100000000006</v>
      </c>
      <c r="AF10" s="791">
        <v>79530.600000000006</v>
      </c>
      <c r="AG10" s="791">
        <v>79530.600000000006</v>
      </c>
      <c r="AH10" s="791">
        <v>79426.8</v>
      </c>
      <c r="AI10" s="791">
        <v>79427.8</v>
      </c>
      <c r="AJ10" s="791">
        <v>79427.8</v>
      </c>
      <c r="AK10" s="791">
        <v>79427.8</v>
      </c>
      <c r="AL10" s="791">
        <v>79425.399999999994</v>
      </c>
      <c r="AM10" s="791">
        <v>79444.3</v>
      </c>
      <c r="AN10" s="791">
        <v>79501.3</v>
      </c>
      <c r="AO10" s="791">
        <v>79530.600000000006</v>
      </c>
      <c r="AP10" s="791">
        <v>79568</v>
      </c>
      <c r="AQ10" s="791">
        <v>79568</v>
      </c>
      <c r="AR10" s="791">
        <v>79597.3</v>
      </c>
      <c r="AS10" s="791">
        <v>79722.2</v>
      </c>
      <c r="AT10" s="791">
        <v>79618.399999999994</v>
      </c>
      <c r="AU10" s="791">
        <v>79618.399999999994</v>
      </c>
      <c r="AV10" s="791">
        <v>79660.899999999994</v>
      </c>
      <c r="AW10" s="791">
        <v>79660.899999999994</v>
      </c>
      <c r="AX10" s="791">
        <v>79662.899999999994</v>
      </c>
      <c r="AY10" s="791">
        <v>79662.899999999994</v>
      </c>
      <c r="AZ10" s="791">
        <v>79662.899999999994</v>
      </c>
      <c r="BA10" s="791">
        <v>79665.3</v>
      </c>
      <c r="BB10" s="791">
        <v>79665.8</v>
      </c>
      <c r="BC10" s="791">
        <v>79665.8</v>
      </c>
      <c r="BD10" s="791">
        <v>79673.100000000006</v>
      </c>
      <c r="BE10" s="791">
        <v>79723.7</v>
      </c>
      <c r="BF10" s="795">
        <v>79767.199999999997</v>
      </c>
      <c r="BG10" s="795">
        <v>79761.8</v>
      </c>
      <c r="BH10" s="795">
        <v>79777.8</v>
      </c>
      <c r="BI10" s="795">
        <v>79783.8</v>
      </c>
      <c r="BJ10" s="795">
        <v>79851.3</v>
      </c>
      <c r="BK10" s="795">
        <v>79861.3</v>
      </c>
      <c r="BL10" s="795">
        <v>79861.8</v>
      </c>
      <c r="BM10" s="795">
        <v>79861.8</v>
      </c>
      <c r="BN10" s="795">
        <v>79861.8</v>
      </c>
      <c r="BO10" s="795">
        <v>79867.100000000006</v>
      </c>
      <c r="BP10" s="795">
        <v>79877.5</v>
      </c>
      <c r="BQ10" s="795">
        <v>79998.7</v>
      </c>
      <c r="BR10" s="795">
        <v>80004.5</v>
      </c>
      <c r="BS10" s="795">
        <v>80004.5</v>
      </c>
      <c r="BT10" s="795">
        <v>80007.199999999997</v>
      </c>
      <c r="BU10" s="795">
        <v>80008.399999999994</v>
      </c>
      <c r="BV10" s="795">
        <v>80171.600000000006</v>
      </c>
    </row>
    <row r="11" spans="1:74" ht="12" customHeight="1" x14ac:dyDescent="0.25">
      <c r="A11" s="781" t="s">
        <v>1303</v>
      </c>
      <c r="B11" s="779" t="s">
        <v>95</v>
      </c>
      <c r="C11" s="791">
        <v>2422.4</v>
      </c>
      <c r="D11" s="791">
        <v>2422.4</v>
      </c>
      <c r="E11" s="791">
        <v>2411.4</v>
      </c>
      <c r="F11" s="791">
        <v>2425.4</v>
      </c>
      <c r="G11" s="791">
        <v>2425.4</v>
      </c>
      <c r="H11" s="791">
        <v>2425.4</v>
      </c>
      <c r="I11" s="791">
        <v>2425.4</v>
      </c>
      <c r="J11" s="791">
        <v>2425.4</v>
      </c>
      <c r="K11" s="791">
        <v>2425.4</v>
      </c>
      <c r="L11" s="791">
        <v>2425.4</v>
      </c>
      <c r="M11" s="791">
        <v>2425.4</v>
      </c>
      <c r="N11" s="791">
        <v>2482</v>
      </c>
      <c r="O11" s="791">
        <v>2493.5</v>
      </c>
      <c r="P11" s="791">
        <v>2493.5</v>
      </c>
      <c r="Q11" s="791">
        <v>2493.5</v>
      </c>
      <c r="R11" s="791">
        <v>2493.5</v>
      </c>
      <c r="S11" s="791">
        <v>2493.5</v>
      </c>
      <c r="T11" s="791">
        <v>2493.5</v>
      </c>
      <c r="U11" s="791">
        <v>2493.5</v>
      </c>
      <c r="V11" s="791">
        <v>2493.5</v>
      </c>
      <c r="W11" s="791">
        <v>2493.5</v>
      </c>
      <c r="X11" s="791">
        <v>2493.5</v>
      </c>
      <c r="Y11" s="791">
        <v>2493.5</v>
      </c>
      <c r="Z11" s="791">
        <v>2493.5</v>
      </c>
      <c r="AA11" s="791">
        <v>2493.5</v>
      </c>
      <c r="AB11" s="791">
        <v>2523.5</v>
      </c>
      <c r="AC11" s="791">
        <v>2523.5</v>
      </c>
      <c r="AD11" s="791">
        <v>2523.5</v>
      </c>
      <c r="AE11" s="791">
        <v>2523.5</v>
      </c>
      <c r="AF11" s="791">
        <v>2523.5</v>
      </c>
      <c r="AG11" s="791">
        <v>2523.5</v>
      </c>
      <c r="AH11" s="791">
        <v>2523.5</v>
      </c>
      <c r="AI11" s="791">
        <v>2539.6999999999998</v>
      </c>
      <c r="AJ11" s="791">
        <v>2541.5</v>
      </c>
      <c r="AK11" s="791">
        <v>2541.5</v>
      </c>
      <c r="AL11" s="791">
        <v>2541.5</v>
      </c>
      <c r="AM11" s="791">
        <v>2513</v>
      </c>
      <c r="AN11" s="791">
        <v>2513</v>
      </c>
      <c r="AO11" s="791">
        <v>2513</v>
      </c>
      <c r="AP11" s="791">
        <v>2513</v>
      </c>
      <c r="AQ11" s="791">
        <v>2513</v>
      </c>
      <c r="AR11" s="791">
        <v>2513</v>
      </c>
      <c r="AS11" s="791">
        <v>2513</v>
      </c>
      <c r="AT11" s="791">
        <v>2513</v>
      </c>
      <c r="AU11" s="791">
        <v>2513</v>
      </c>
      <c r="AV11" s="791">
        <v>2513</v>
      </c>
      <c r="AW11" s="791">
        <v>2513</v>
      </c>
      <c r="AX11" s="791">
        <v>2513</v>
      </c>
      <c r="AY11" s="791">
        <v>2513</v>
      </c>
      <c r="AZ11" s="791">
        <v>2513</v>
      </c>
      <c r="BA11" s="791">
        <v>2453</v>
      </c>
      <c r="BB11" s="791">
        <v>2453</v>
      </c>
      <c r="BC11" s="791">
        <v>2453</v>
      </c>
      <c r="BD11" s="791">
        <v>2453</v>
      </c>
      <c r="BE11" s="791">
        <v>2453</v>
      </c>
      <c r="BF11" s="795">
        <v>2453</v>
      </c>
      <c r="BG11" s="795">
        <v>2453</v>
      </c>
      <c r="BH11" s="795">
        <v>2453</v>
      </c>
      <c r="BI11" s="795">
        <v>2453</v>
      </c>
      <c r="BJ11" s="795">
        <v>2490</v>
      </c>
      <c r="BK11" s="795">
        <v>2490</v>
      </c>
      <c r="BL11" s="795">
        <v>2490</v>
      </c>
      <c r="BM11" s="795">
        <v>2490</v>
      </c>
      <c r="BN11" s="795">
        <v>2490</v>
      </c>
      <c r="BO11" s="795">
        <v>2490</v>
      </c>
      <c r="BP11" s="795">
        <v>2490</v>
      </c>
      <c r="BQ11" s="795">
        <v>2490</v>
      </c>
      <c r="BR11" s="795">
        <v>2490</v>
      </c>
      <c r="BS11" s="795">
        <v>2490</v>
      </c>
      <c r="BT11" s="795">
        <v>2490</v>
      </c>
      <c r="BU11" s="795">
        <v>2490</v>
      </c>
      <c r="BV11" s="795">
        <v>2521</v>
      </c>
    </row>
    <row r="12" spans="1:74" ht="12" customHeight="1" x14ac:dyDescent="0.25">
      <c r="A12" s="781" t="s">
        <v>1304</v>
      </c>
      <c r="B12" s="779" t="s">
        <v>1312</v>
      </c>
      <c r="C12" s="791">
        <v>3281.9</v>
      </c>
      <c r="D12" s="791">
        <v>3385.5</v>
      </c>
      <c r="E12" s="791">
        <v>3478.4</v>
      </c>
      <c r="F12" s="791">
        <v>3655.3</v>
      </c>
      <c r="G12" s="791">
        <v>3712.1</v>
      </c>
      <c r="H12" s="791">
        <v>3961.5</v>
      </c>
      <c r="I12" s="791">
        <v>4046.6</v>
      </c>
      <c r="J12" s="791">
        <v>4186.2</v>
      </c>
      <c r="K12" s="791">
        <v>4273.2</v>
      </c>
      <c r="L12" s="791">
        <v>4918.6000000000004</v>
      </c>
      <c r="M12" s="791">
        <v>5672.6</v>
      </c>
      <c r="N12" s="791">
        <v>6555.7</v>
      </c>
      <c r="O12" s="791">
        <v>6835.9</v>
      </c>
      <c r="P12" s="791">
        <v>6987.1</v>
      </c>
      <c r="Q12" s="791">
        <v>7244.4</v>
      </c>
      <c r="R12" s="791">
        <v>7468.5</v>
      </c>
      <c r="S12" s="791">
        <v>7646.3</v>
      </c>
      <c r="T12" s="791">
        <v>7836.6</v>
      </c>
      <c r="U12" s="791">
        <v>8013.5</v>
      </c>
      <c r="V12" s="791">
        <v>8419.4</v>
      </c>
      <c r="W12" s="791">
        <v>8526</v>
      </c>
      <c r="X12" s="791">
        <v>8893.7999999999993</v>
      </c>
      <c r="Y12" s="791">
        <v>9322.7000000000007</v>
      </c>
      <c r="Z12" s="791">
        <v>10266.9</v>
      </c>
      <c r="AA12" s="791">
        <v>10422.6</v>
      </c>
      <c r="AB12" s="791">
        <v>10576.4</v>
      </c>
      <c r="AC12" s="791">
        <v>10631.8</v>
      </c>
      <c r="AD12" s="791">
        <v>10702.2</v>
      </c>
      <c r="AE12" s="791">
        <v>10895.9</v>
      </c>
      <c r="AF12" s="791">
        <v>11173.3</v>
      </c>
      <c r="AG12" s="791">
        <v>11253.7</v>
      </c>
      <c r="AH12" s="791">
        <v>11491.6</v>
      </c>
      <c r="AI12" s="791">
        <v>11602.8</v>
      </c>
      <c r="AJ12" s="791">
        <v>11709.3</v>
      </c>
      <c r="AK12" s="791">
        <v>12155.3</v>
      </c>
      <c r="AL12" s="791">
        <v>13603.6</v>
      </c>
      <c r="AM12" s="791">
        <v>13919.5</v>
      </c>
      <c r="AN12" s="791">
        <v>14064.2</v>
      </c>
      <c r="AO12" s="791">
        <v>14273.7</v>
      </c>
      <c r="AP12" s="791">
        <v>14748.7</v>
      </c>
      <c r="AQ12" s="791">
        <v>14863</v>
      </c>
      <c r="AR12" s="791">
        <v>15076.4</v>
      </c>
      <c r="AS12" s="791">
        <v>15802.5</v>
      </c>
      <c r="AT12" s="791">
        <v>16740.2</v>
      </c>
      <c r="AU12" s="791">
        <v>17506.7</v>
      </c>
      <c r="AV12" s="791">
        <v>17915.7</v>
      </c>
      <c r="AW12" s="791">
        <v>18612.400000000001</v>
      </c>
      <c r="AX12" s="791">
        <v>21589.7</v>
      </c>
      <c r="AY12" s="791">
        <v>21920.2</v>
      </c>
      <c r="AZ12" s="791">
        <v>22101.5</v>
      </c>
      <c r="BA12" s="791">
        <v>22433</v>
      </c>
      <c r="BB12" s="791">
        <v>22937.3</v>
      </c>
      <c r="BC12" s="791">
        <v>23213.5</v>
      </c>
      <c r="BD12" s="791">
        <v>23410.2</v>
      </c>
      <c r="BE12" s="791">
        <v>23721</v>
      </c>
      <c r="BF12" s="795">
        <v>24110</v>
      </c>
      <c r="BG12" s="795">
        <v>24492.3</v>
      </c>
      <c r="BH12" s="795">
        <v>25131.5</v>
      </c>
      <c r="BI12" s="795">
        <v>26319.9</v>
      </c>
      <c r="BJ12" s="795">
        <v>29331.5</v>
      </c>
      <c r="BK12" s="795">
        <v>29451.5</v>
      </c>
      <c r="BL12" s="795">
        <v>29486</v>
      </c>
      <c r="BM12" s="795">
        <v>29989.4</v>
      </c>
      <c r="BN12" s="795">
        <v>30159.4</v>
      </c>
      <c r="BO12" s="795">
        <v>30364.400000000001</v>
      </c>
      <c r="BP12" s="795">
        <v>30523.9</v>
      </c>
      <c r="BQ12" s="795">
        <v>30849.200000000001</v>
      </c>
      <c r="BR12" s="795">
        <v>30967.4</v>
      </c>
      <c r="BS12" s="795">
        <v>31097.1</v>
      </c>
      <c r="BT12" s="795">
        <v>31098.6</v>
      </c>
      <c r="BU12" s="795">
        <v>31193.5</v>
      </c>
      <c r="BV12" s="795">
        <v>32377.7</v>
      </c>
    </row>
    <row r="13" spans="1:74" ht="12" customHeight="1" x14ac:dyDescent="0.25">
      <c r="A13" s="781" t="s">
        <v>1305</v>
      </c>
      <c r="B13" s="779" t="s">
        <v>97</v>
      </c>
      <c r="C13" s="791">
        <v>59142.7</v>
      </c>
      <c r="D13" s="791">
        <v>59142.7</v>
      </c>
      <c r="E13" s="791">
        <v>59142.7</v>
      </c>
      <c r="F13" s="791">
        <v>59142.7</v>
      </c>
      <c r="G13" s="791">
        <v>59141.1</v>
      </c>
      <c r="H13" s="791">
        <v>59141.1</v>
      </c>
      <c r="I13" s="791">
        <v>59142.9</v>
      </c>
      <c r="J13" s="791">
        <v>59142.9</v>
      </c>
      <c r="K13" s="791">
        <v>59166</v>
      </c>
      <c r="L13" s="791">
        <v>59248.800000000003</v>
      </c>
      <c r="M13" s="791">
        <v>59443.5</v>
      </c>
      <c r="N13" s="791">
        <v>59959.1</v>
      </c>
      <c r="O13" s="791">
        <v>60236.7</v>
      </c>
      <c r="P13" s="791">
        <v>60331.3</v>
      </c>
      <c r="Q13" s="791">
        <v>60381.3</v>
      </c>
      <c r="R13" s="791">
        <v>60381.3</v>
      </c>
      <c r="S13" s="791">
        <v>60599.6</v>
      </c>
      <c r="T13" s="791">
        <v>60609.3</v>
      </c>
      <c r="U13" s="791">
        <v>60988.3</v>
      </c>
      <c r="V13" s="791">
        <v>61705.2</v>
      </c>
      <c r="W13" s="791">
        <v>61774.7</v>
      </c>
      <c r="X13" s="791">
        <v>61859.9</v>
      </c>
      <c r="Y13" s="791">
        <v>62188.800000000003</v>
      </c>
      <c r="Z13" s="791">
        <v>64698.3</v>
      </c>
      <c r="AA13" s="791">
        <v>65133.8</v>
      </c>
      <c r="AB13" s="791">
        <v>65133.8</v>
      </c>
      <c r="AC13" s="791">
        <v>65231.8</v>
      </c>
      <c r="AD13" s="791">
        <v>66257.7</v>
      </c>
      <c r="AE13" s="791">
        <v>66537.7</v>
      </c>
      <c r="AF13" s="791">
        <v>66802.600000000006</v>
      </c>
      <c r="AG13" s="791">
        <v>67105.2</v>
      </c>
      <c r="AH13" s="791">
        <v>68698.8</v>
      </c>
      <c r="AI13" s="791">
        <v>69009.2</v>
      </c>
      <c r="AJ13" s="791">
        <v>69894.100000000006</v>
      </c>
      <c r="AK13" s="791">
        <v>70135</v>
      </c>
      <c r="AL13" s="791">
        <v>72500.100000000006</v>
      </c>
      <c r="AM13" s="791">
        <v>72925.899999999994</v>
      </c>
      <c r="AN13" s="791">
        <v>72925.899999999994</v>
      </c>
      <c r="AO13" s="791">
        <v>73284.5</v>
      </c>
      <c r="AP13" s="791">
        <v>73472.100000000006</v>
      </c>
      <c r="AQ13" s="791">
        <v>73745.899999999994</v>
      </c>
      <c r="AR13" s="791">
        <v>74166.3</v>
      </c>
      <c r="AS13" s="791">
        <v>74607.899999999994</v>
      </c>
      <c r="AT13" s="791">
        <v>74629.3</v>
      </c>
      <c r="AU13" s="791">
        <v>74719.8</v>
      </c>
      <c r="AV13" s="791">
        <v>75352.7</v>
      </c>
      <c r="AW13" s="791">
        <v>76229.600000000006</v>
      </c>
      <c r="AX13" s="791">
        <v>81163.5</v>
      </c>
      <c r="AY13" s="791">
        <v>81538.8</v>
      </c>
      <c r="AZ13" s="791">
        <v>81786.600000000006</v>
      </c>
      <c r="BA13" s="791">
        <v>82863.8</v>
      </c>
      <c r="BB13" s="791">
        <v>83015</v>
      </c>
      <c r="BC13" s="791">
        <v>83178</v>
      </c>
      <c r="BD13" s="791">
        <v>83326.2</v>
      </c>
      <c r="BE13" s="791">
        <v>83609.100000000006</v>
      </c>
      <c r="BF13" s="795">
        <v>83990.7</v>
      </c>
      <c r="BG13" s="795">
        <v>84767.7</v>
      </c>
      <c r="BH13" s="795">
        <v>85355.7</v>
      </c>
      <c r="BI13" s="795">
        <v>85808.1</v>
      </c>
      <c r="BJ13" s="795">
        <v>88194.7</v>
      </c>
      <c r="BK13" s="795">
        <v>88238.7</v>
      </c>
      <c r="BL13" s="795">
        <v>88240.6</v>
      </c>
      <c r="BM13" s="795">
        <v>88314</v>
      </c>
      <c r="BN13" s="795">
        <v>89262</v>
      </c>
      <c r="BO13" s="795">
        <v>89262</v>
      </c>
      <c r="BP13" s="795">
        <v>89565</v>
      </c>
      <c r="BQ13" s="795">
        <v>90455</v>
      </c>
      <c r="BR13" s="795">
        <v>90455</v>
      </c>
      <c r="BS13" s="795">
        <v>90554</v>
      </c>
      <c r="BT13" s="795">
        <v>91210</v>
      </c>
      <c r="BU13" s="795">
        <v>91989.9</v>
      </c>
      <c r="BV13" s="795">
        <v>102003.9</v>
      </c>
    </row>
    <row r="14" spans="1:74" ht="12" customHeight="1" x14ac:dyDescent="0.25">
      <c r="A14" s="781"/>
      <c r="B14" s="780" t="s">
        <v>1313</v>
      </c>
      <c r="C14" s="780"/>
      <c r="D14" s="780"/>
      <c r="E14" s="780"/>
      <c r="F14" s="780"/>
      <c r="G14" s="780"/>
      <c r="H14" s="780"/>
      <c r="I14" s="780"/>
      <c r="J14" s="780"/>
      <c r="K14" s="780"/>
      <c r="L14" s="780"/>
      <c r="M14" s="780"/>
      <c r="N14" s="780"/>
      <c r="O14" s="780"/>
      <c r="P14" s="780"/>
      <c r="Q14" s="780"/>
      <c r="R14" s="780"/>
      <c r="S14" s="780"/>
      <c r="T14" s="780"/>
      <c r="U14" s="780"/>
      <c r="V14" s="780"/>
      <c r="W14" s="780"/>
      <c r="X14" s="780"/>
      <c r="Y14" s="780"/>
      <c r="Z14" s="780"/>
      <c r="AA14" s="780"/>
      <c r="AB14" s="780"/>
      <c r="AC14" s="780"/>
      <c r="AD14" s="780"/>
      <c r="AE14" s="780"/>
      <c r="AF14" s="780"/>
      <c r="AG14" s="780"/>
      <c r="AH14" s="780"/>
      <c r="AI14" s="780"/>
      <c r="AJ14" s="780"/>
      <c r="AK14" s="780"/>
      <c r="AL14" s="780"/>
      <c r="AM14" s="780"/>
      <c r="AN14" s="780"/>
      <c r="AO14" s="780"/>
      <c r="AP14" s="780"/>
      <c r="AQ14" s="780"/>
      <c r="AR14" s="780"/>
      <c r="AS14" s="780"/>
      <c r="AT14" s="780"/>
      <c r="AU14" s="780"/>
      <c r="AV14" s="780"/>
      <c r="AW14" s="780"/>
      <c r="AX14" s="780"/>
      <c r="AY14" s="780"/>
      <c r="AZ14" s="780"/>
      <c r="BA14" s="780"/>
      <c r="BB14" s="780"/>
      <c r="BC14" s="780"/>
      <c r="BD14" s="780"/>
      <c r="BE14" s="780"/>
      <c r="BF14" s="796"/>
      <c r="BG14" s="796"/>
      <c r="BH14" s="796"/>
      <c r="BI14" s="796"/>
      <c r="BJ14" s="796"/>
      <c r="BK14" s="796"/>
      <c r="BL14" s="796"/>
      <c r="BM14" s="796"/>
      <c r="BN14" s="796"/>
      <c r="BO14" s="796"/>
      <c r="BP14" s="796"/>
      <c r="BQ14" s="796"/>
      <c r="BR14" s="796"/>
      <c r="BS14" s="796"/>
      <c r="BT14" s="796"/>
      <c r="BU14" s="796"/>
      <c r="BV14" s="796"/>
    </row>
    <row r="15" spans="1:74" ht="12" customHeight="1" x14ac:dyDescent="0.25">
      <c r="A15" s="781" t="s">
        <v>1314</v>
      </c>
      <c r="B15" s="779" t="s">
        <v>1308</v>
      </c>
      <c r="C15" s="791">
        <v>6550.1</v>
      </c>
      <c r="D15" s="791">
        <v>6578.1</v>
      </c>
      <c r="E15" s="791">
        <v>6584.9</v>
      </c>
      <c r="F15" s="791">
        <v>6590.1</v>
      </c>
      <c r="G15" s="791">
        <v>6590.1</v>
      </c>
      <c r="H15" s="791">
        <v>6580</v>
      </c>
      <c r="I15" s="791">
        <v>6580</v>
      </c>
      <c r="J15" s="791">
        <v>6582.2</v>
      </c>
      <c r="K15" s="791">
        <v>6616.9</v>
      </c>
      <c r="L15" s="791">
        <v>6641.2</v>
      </c>
      <c r="M15" s="791">
        <v>6722.8</v>
      </c>
      <c r="N15" s="791">
        <v>6720.1</v>
      </c>
      <c r="O15" s="791">
        <v>6720.1</v>
      </c>
      <c r="P15" s="791">
        <v>6720.1</v>
      </c>
      <c r="Q15" s="791">
        <v>6759.1</v>
      </c>
      <c r="R15" s="791">
        <v>6761.4</v>
      </c>
      <c r="S15" s="791">
        <v>6675.6</v>
      </c>
      <c r="T15" s="791">
        <v>6675.6</v>
      </c>
      <c r="U15" s="791">
        <v>6668.6</v>
      </c>
      <c r="V15" s="791">
        <v>6668.6</v>
      </c>
      <c r="W15" s="791">
        <v>6668.6</v>
      </c>
      <c r="X15" s="791">
        <v>6665.4</v>
      </c>
      <c r="Y15" s="791">
        <v>6668.2</v>
      </c>
      <c r="Z15" s="791">
        <v>6668.2</v>
      </c>
      <c r="AA15" s="791">
        <v>6668.2</v>
      </c>
      <c r="AB15" s="791">
        <v>6668.2</v>
      </c>
      <c r="AC15" s="791">
        <v>6668.2</v>
      </c>
      <c r="AD15" s="791">
        <v>6695</v>
      </c>
      <c r="AE15" s="791">
        <v>6695</v>
      </c>
      <c r="AF15" s="791">
        <v>6694.2</v>
      </c>
      <c r="AG15" s="791">
        <v>6694.2</v>
      </c>
      <c r="AH15" s="791">
        <v>6721.1</v>
      </c>
      <c r="AI15" s="791">
        <v>6723.9</v>
      </c>
      <c r="AJ15" s="791">
        <v>6740.9</v>
      </c>
      <c r="AK15" s="791">
        <v>6736.4</v>
      </c>
      <c r="AL15" s="791">
        <v>6715.4</v>
      </c>
      <c r="AM15" s="791">
        <v>6819.4</v>
      </c>
      <c r="AN15" s="791">
        <v>6819.4</v>
      </c>
      <c r="AO15" s="791">
        <v>6810.5</v>
      </c>
      <c r="AP15" s="791">
        <v>6807.5</v>
      </c>
      <c r="AQ15" s="791">
        <v>6807.5</v>
      </c>
      <c r="AR15" s="791">
        <v>6807.1</v>
      </c>
      <c r="AS15" s="791">
        <v>6806.9</v>
      </c>
      <c r="AT15" s="791">
        <v>6805.5</v>
      </c>
      <c r="AU15" s="791">
        <v>6805.5</v>
      </c>
      <c r="AV15" s="791">
        <v>6805.5</v>
      </c>
      <c r="AW15" s="791">
        <v>6805.5</v>
      </c>
      <c r="AX15" s="791">
        <v>6758.6</v>
      </c>
      <c r="AY15" s="791">
        <v>6758.6</v>
      </c>
      <c r="AZ15" s="791">
        <v>6756</v>
      </c>
      <c r="BA15" s="791">
        <v>6807.5</v>
      </c>
      <c r="BB15" s="791">
        <v>6807.5</v>
      </c>
      <c r="BC15" s="791">
        <v>6816.5</v>
      </c>
      <c r="BD15" s="791">
        <v>6826.8</v>
      </c>
      <c r="BE15" s="791">
        <v>6826.8</v>
      </c>
      <c r="BF15" s="795">
        <v>6827.7</v>
      </c>
      <c r="BG15" s="795">
        <v>6827.7</v>
      </c>
      <c r="BH15" s="795">
        <v>6827.7</v>
      </c>
      <c r="BI15" s="795">
        <v>6827.7</v>
      </c>
      <c r="BJ15" s="795">
        <v>6827.7</v>
      </c>
      <c r="BK15" s="795">
        <v>6827.7</v>
      </c>
      <c r="BL15" s="795">
        <v>6827.7</v>
      </c>
      <c r="BM15" s="795">
        <v>6827.7</v>
      </c>
      <c r="BN15" s="795">
        <v>6827.7</v>
      </c>
      <c r="BO15" s="795">
        <v>6827.7</v>
      </c>
      <c r="BP15" s="795">
        <v>6828.6</v>
      </c>
      <c r="BQ15" s="795">
        <v>6828.6</v>
      </c>
      <c r="BR15" s="795">
        <v>6828.6</v>
      </c>
      <c r="BS15" s="795">
        <v>6828.6</v>
      </c>
      <c r="BT15" s="795">
        <v>6828.6</v>
      </c>
      <c r="BU15" s="795">
        <v>6828.6</v>
      </c>
      <c r="BV15" s="795">
        <v>6830.6</v>
      </c>
    </row>
    <row r="16" spans="1:74" ht="12" customHeight="1" x14ac:dyDescent="0.25">
      <c r="A16" s="781" t="s">
        <v>1315</v>
      </c>
      <c r="B16" s="779" t="s">
        <v>1309</v>
      </c>
      <c r="C16" s="791">
        <v>872.7</v>
      </c>
      <c r="D16" s="791">
        <v>900.7</v>
      </c>
      <c r="E16" s="791">
        <v>907.5</v>
      </c>
      <c r="F16" s="791">
        <v>912.7</v>
      </c>
      <c r="G16" s="791">
        <v>912.7</v>
      </c>
      <c r="H16" s="791">
        <v>912.6</v>
      </c>
      <c r="I16" s="791">
        <v>912.6</v>
      </c>
      <c r="J16" s="791">
        <v>914.8</v>
      </c>
      <c r="K16" s="791">
        <v>910</v>
      </c>
      <c r="L16" s="791">
        <v>911.3</v>
      </c>
      <c r="M16" s="791">
        <v>911.9</v>
      </c>
      <c r="N16" s="791">
        <v>921.7</v>
      </c>
      <c r="O16" s="791">
        <v>921.7</v>
      </c>
      <c r="P16" s="791">
        <v>921.7</v>
      </c>
      <c r="Q16" s="791">
        <v>925.7</v>
      </c>
      <c r="R16" s="791">
        <v>928.7</v>
      </c>
      <c r="S16" s="791">
        <v>931.9</v>
      </c>
      <c r="T16" s="791">
        <v>931.9</v>
      </c>
      <c r="U16" s="791">
        <v>931.9</v>
      </c>
      <c r="V16" s="791">
        <v>931.9</v>
      </c>
      <c r="W16" s="791">
        <v>931.9</v>
      </c>
      <c r="X16" s="791">
        <v>930.7</v>
      </c>
      <c r="Y16" s="791">
        <v>933.5</v>
      </c>
      <c r="Z16" s="791">
        <v>933.5</v>
      </c>
      <c r="AA16" s="791">
        <v>933.5</v>
      </c>
      <c r="AB16" s="791">
        <v>933.5</v>
      </c>
      <c r="AC16" s="791">
        <v>933.5</v>
      </c>
      <c r="AD16" s="791">
        <v>929.8</v>
      </c>
      <c r="AE16" s="791">
        <v>929.8</v>
      </c>
      <c r="AF16" s="791">
        <v>929</v>
      </c>
      <c r="AG16" s="791">
        <v>929</v>
      </c>
      <c r="AH16" s="791">
        <v>928.7</v>
      </c>
      <c r="AI16" s="791">
        <v>931.5</v>
      </c>
      <c r="AJ16" s="791">
        <v>931.5</v>
      </c>
      <c r="AK16" s="791">
        <v>931.5</v>
      </c>
      <c r="AL16" s="791">
        <v>931.5</v>
      </c>
      <c r="AM16" s="791">
        <v>944.9</v>
      </c>
      <c r="AN16" s="791">
        <v>944.9</v>
      </c>
      <c r="AO16" s="791">
        <v>943.8</v>
      </c>
      <c r="AP16" s="791">
        <v>943.8</v>
      </c>
      <c r="AQ16" s="791">
        <v>943.8</v>
      </c>
      <c r="AR16" s="791">
        <v>943.4</v>
      </c>
      <c r="AS16" s="791">
        <v>943.2</v>
      </c>
      <c r="AT16" s="791">
        <v>941.8</v>
      </c>
      <c r="AU16" s="791">
        <v>941.8</v>
      </c>
      <c r="AV16" s="791">
        <v>941.8</v>
      </c>
      <c r="AW16" s="791">
        <v>941.8</v>
      </c>
      <c r="AX16" s="791">
        <v>894.9</v>
      </c>
      <c r="AY16" s="791">
        <v>894.9</v>
      </c>
      <c r="AZ16" s="791">
        <v>892.3</v>
      </c>
      <c r="BA16" s="791">
        <v>892.3</v>
      </c>
      <c r="BB16" s="791">
        <v>892.3</v>
      </c>
      <c r="BC16" s="791">
        <v>892.3</v>
      </c>
      <c r="BD16" s="791">
        <v>896.3</v>
      </c>
      <c r="BE16" s="791">
        <v>896.3</v>
      </c>
      <c r="BF16" s="795">
        <v>897.2</v>
      </c>
      <c r="BG16" s="795">
        <v>897.2</v>
      </c>
      <c r="BH16" s="795">
        <v>897.2</v>
      </c>
      <c r="BI16" s="795">
        <v>897.2</v>
      </c>
      <c r="BJ16" s="795">
        <v>897.2</v>
      </c>
      <c r="BK16" s="795">
        <v>897.2</v>
      </c>
      <c r="BL16" s="795">
        <v>897.2</v>
      </c>
      <c r="BM16" s="795">
        <v>897.2</v>
      </c>
      <c r="BN16" s="795">
        <v>897.2</v>
      </c>
      <c r="BO16" s="795">
        <v>897.2</v>
      </c>
      <c r="BP16" s="795">
        <v>897.2</v>
      </c>
      <c r="BQ16" s="795">
        <v>897.2</v>
      </c>
      <c r="BR16" s="795">
        <v>897.2</v>
      </c>
      <c r="BS16" s="795">
        <v>897.2</v>
      </c>
      <c r="BT16" s="795">
        <v>897.2</v>
      </c>
      <c r="BU16" s="795">
        <v>897.2</v>
      </c>
      <c r="BV16" s="795">
        <v>899.2</v>
      </c>
    </row>
    <row r="17" spans="1:74" ht="12" customHeight="1" x14ac:dyDescent="0.25">
      <c r="A17" s="781" t="s">
        <v>1316</v>
      </c>
      <c r="B17" s="779" t="s">
        <v>1310</v>
      </c>
      <c r="C17" s="791">
        <v>5677.4</v>
      </c>
      <c r="D17" s="791">
        <v>5677.4</v>
      </c>
      <c r="E17" s="791">
        <v>5677.4</v>
      </c>
      <c r="F17" s="791">
        <v>5677.4</v>
      </c>
      <c r="G17" s="791">
        <v>5677.4</v>
      </c>
      <c r="H17" s="791">
        <v>5667.4</v>
      </c>
      <c r="I17" s="791">
        <v>5667.4</v>
      </c>
      <c r="J17" s="791">
        <v>5667.4</v>
      </c>
      <c r="K17" s="791">
        <v>5706.9</v>
      </c>
      <c r="L17" s="791">
        <v>5729.9</v>
      </c>
      <c r="M17" s="791">
        <v>5810.9</v>
      </c>
      <c r="N17" s="791">
        <v>5798.4</v>
      </c>
      <c r="O17" s="791">
        <v>5798.4</v>
      </c>
      <c r="P17" s="791">
        <v>5798.4</v>
      </c>
      <c r="Q17" s="791">
        <v>5833.4</v>
      </c>
      <c r="R17" s="791">
        <v>5832.7</v>
      </c>
      <c r="S17" s="791">
        <v>5743.7</v>
      </c>
      <c r="T17" s="791">
        <v>5743.7</v>
      </c>
      <c r="U17" s="791">
        <v>5736.7</v>
      </c>
      <c r="V17" s="791">
        <v>5736.7</v>
      </c>
      <c r="W17" s="791">
        <v>5736.7</v>
      </c>
      <c r="X17" s="791">
        <v>5734.7</v>
      </c>
      <c r="Y17" s="791">
        <v>5734.7</v>
      </c>
      <c r="Z17" s="791">
        <v>5734.7</v>
      </c>
      <c r="AA17" s="791">
        <v>5734.7</v>
      </c>
      <c r="AB17" s="791">
        <v>5734.7</v>
      </c>
      <c r="AC17" s="791">
        <v>5734.7</v>
      </c>
      <c r="AD17" s="791">
        <v>5765.2</v>
      </c>
      <c r="AE17" s="791">
        <v>5765.2</v>
      </c>
      <c r="AF17" s="791">
        <v>5765.2</v>
      </c>
      <c r="AG17" s="791">
        <v>5765.2</v>
      </c>
      <c r="AH17" s="791">
        <v>5792.4</v>
      </c>
      <c r="AI17" s="791">
        <v>5792.4</v>
      </c>
      <c r="AJ17" s="791">
        <v>5809.4</v>
      </c>
      <c r="AK17" s="791">
        <v>5804.9</v>
      </c>
      <c r="AL17" s="791">
        <v>5783.9</v>
      </c>
      <c r="AM17" s="791">
        <v>5874.5</v>
      </c>
      <c r="AN17" s="791">
        <v>5874.5</v>
      </c>
      <c r="AO17" s="791">
        <v>5866.7</v>
      </c>
      <c r="AP17" s="791">
        <v>5863.7</v>
      </c>
      <c r="AQ17" s="791">
        <v>5863.7</v>
      </c>
      <c r="AR17" s="791">
        <v>5863.7</v>
      </c>
      <c r="AS17" s="791">
        <v>5863.7</v>
      </c>
      <c r="AT17" s="791">
        <v>5863.7</v>
      </c>
      <c r="AU17" s="791">
        <v>5863.7</v>
      </c>
      <c r="AV17" s="791">
        <v>5863.7</v>
      </c>
      <c r="AW17" s="791">
        <v>5863.7</v>
      </c>
      <c r="AX17" s="791">
        <v>5863.7</v>
      </c>
      <c r="AY17" s="791">
        <v>5863.7</v>
      </c>
      <c r="AZ17" s="791">
        <v>5863.7</v>
      </c>
      <c r="BA17" s="791">
        <v>5915.2</v>
      </c>
      <c r="BB17" s="791">
        <v>5915.2</v>
      </c>
      <c r="BC17" s="791">
        <v>5924.2</v>
      </c>
      <c r="BD17" s="791">
        <v>5930.5</v>
      </c>
      <c r="BE17" s="791">
        <v>5930.5</v>
      </c>
      <c r="BF17" s="795">
        <v>5930.5</v>
      </c>
      <c r="BG17" s="795">
        <v>5930.5</v>
      </c>
      <c r="BH17" s="795">
        <v>5930.5</v>
      </c>
      <c r="BI17" s="795">
        <v>5930.5</v>
      </c>
      <c r="BJ17" s="795">
        <v>5930.5</v>
      </c>
      <c r="BK17" s="795">
        <v>5930.5</v>
      </c>
      <c r="BL17" s="795">
        <v>5930.5</v>
      </c>
      <c r="BM17" s="795">
        <v>5930.5</v>
      </c>
      <c r="BN17" s="795">
        <v>5930.5</v>
      </c>
      <c r="BO17" s="795">
        <v>5930.5</v>
      </c>
      <c r="BP17" s="795">
        <v>5931.4</v>
      </c>
      <c r="BQ17" s="795">
        <v>5931.4</v>
      </c>
      <c r="BR17" s="795">
        <v>5931.4</v>
      </c>
      <c r="BS17" s="795">
        <v>5931.4</v>
      </c>
      <c r="BT17" s="795">
        <v>5931.4</v>
      </c>
      <c r="BU17" s="795">
        <v>5931.4</v>
      </c>
      <c r="BV17" s="795">
        <v>5931.4</v>
      </c>
    </row>
    <row r="18" spans="1:74" ht="12" customHeight="1" x14ac:dyDescent="0.25">
      <c r="A18" s="781" t="s">
        <v>1317</v>
      </c>
      <c r="B18" s="779" t="s">
        <v>1311</v>
      </c>
      <c r="C18" s="791">
        <v>300</v>
      </c>
      <c r="D18" s="791">
        <v>300</v>
      </c>
      <c r="E18" s="791">
        <v>300</v>
      </c>
      <c r="F18" s="791">
        <v>300</v>
      </c>
      <c r="G18" s="791">
        <v>300</v>
      </c>
      <c r="H18" s="791">
        <v>300</v>
      </c>
      <c r="I18" s="791">
        <v>300</v>
      </c>
      <c r="J18" s="791">
        <v>300</v>
      </c>
      <c r="K18" s="791">
        <v>300</v>
      </c>
      <c r="L18" s="791">
        <v>300</v>
      </c>
      <c r="M18" s="791">
        <v>300</v>
      </c>
      <c r="N18" s="791">
        <v>300</v>
      </c>
      <c r="O18" s="791">
        <v>300</v>
      </c>
      <c r="P18" s="791">
        <v>300</v>
      </c>
      <c r="Q18" s="791">
        <v>300</v>
      </c>
      <c r="R18" s="791">
        <v>300</v>
      </c>
      <c r="S18" s="791">
        <v>300</v>
      </c>
      <c r="T18" s="791">
        <v>300</v>
      </c>
      <c r="U18" s="791">
        <v>300</v>
      </c>
      <c r="V18" s="791">
        <v>300</v>
      </c>
      <c r="W18" s="791">
        <v>300</v>
      </c>
      <c r="X18" s="791">
        <v>300</v>
      </c>
      <c r="Y18" s="791">
        <v>300</v>
      </c>
      <c r="Z18" s="791">
        <v>300</v>
      </c>
      <c r="AA18" s="791">
        <v>300</v>
      </c>
      <c r="AB18" s="791">
        <v>300</v>
      </c>
      <c r="AC18" s="791">
        <v>300</v>
      </c>
      <c r="AD18" s="791">
        <v>300</v>
      </c>
      <c r="AE18" s="791">
        <v>300</v>
      </c>
      <c r="AF18" s="791">
        <v>300</v>
      </c>
      <c r="AG18" s="791">
        <v>300</v>
      </c>
      <c r="AH18" s="791">
        <v>300</v>
      </c>
      <c r="AI18" s="791">
        <v>300</v>
      </c>
      <c r="AJ18" s="791">
        <v>300</v>
      </c>
      <c r="AK18" s="791">
        <v>300</v>
      </c>
      <c r="AL18" s="791">
        <v>300</v>
      </c>
      <c r="AM18" s="791">
        <v>325.3</v>
      </c>
      <c r="AN18" s="791">
        <v>325.3</v>
      </c>
      <c r="AO18" s="791">
        <v>325.3</v>
      </c>
      <c r="AP18" s="791">
        <v>325.3</v>
      </c>
      <c r="AQ18" s="791">
        <v>326.5</v>
      </c>
      <c r="AR18" s="791">
        <v>326.5</v>
      </c>
      <c r="AS18" s="791">
        <v>326.5</v>
      </c>
      <c r="AT18" s="791">
        <v>326.5</v>
      </c>
      <c r="AU18" s="791">
        <v>327.39999999999998</v>
      </c>
      <c r="AV18" s="791">
        <v>327.39999999999998</v>
      </c>
      <c r="AW18" s="791">
        <v>327.39999999999998</v>
      </c>
      <c r="AX18" s="791">
        <v>327.39999999999998</v>
      </c>
      <c r="AY18" s="791">
        <v>327.39999999999998</v>
      </c>
      <c r="AZ18" s="791">
        <v>327.39999999999998</v>
      </c>
      <c r="BA18" s="791">
        <v>327.39999999999998</v>
      </c>
      <c r="BB18" s="791">
        <v>327.39999999999998</v>
      </c>
      <c r="BC18" s="791">
        <v>327.39999999999998</v>
      </c>
      <c r="BD18" s="791">
        <v>327.39999999999998</v>
      </c>
      <c r="BE18" s="791">
        <v>327.39999999999998</v>
      </c>
      <c r="BF18" s="795">
        <v>327.39999999999998</v>
      </c>
      <c r="BG18" s="795">
        <v>327.39999999999998</v>
      </c>
      <c r="BH18" s="795">
        <v>327.39999999999998</v>
      </c>
      <c r="BI18" s="795">
        <v>327.39999999999998</v>
      </c>
      <c r="BJ18" s="795">
        <v>327.39999999999998</v>
      </c>
      <c r="BK18" s="795">
        <v>327.39999999999998</v>
      </c>
      <c r="BL18" s="795">
        <v>327.39999999999998</v>
      </c>
      <c r="BM18" s="795">
        <v>327.39999999999998</v>
      </c>
      <c r="BN18" s="795">
        <v>327.39999999999998</v>
      </c>
      <c r="BO18" s="795">
        <v>327.39999999999998</v>
      </c>
      <c r="BP18" s="795">
        <v>327.39999999999998</v>
      </c>
      <c r="BQ18" s="795">
        <v>327.39999999999998</v>
      </c>
      <c r="BR18" s="795">
        <v>327.39999999999998</v>
      </c>
      <c r="BS18" s="795">
        <v>327.39999999999998</v>
      </c>
      <c r="BT18" s="795">
        <v>327.39999999999998</v>
      </c>
      <c r="BU18" s="795">
        <v>327.39999999999998</v>
      </c>
      <c r="BV18" s="795">
        <v>327.39999999999998</v>
      </c>
    </row>
    <row r="19" spans="1:74" ht="12" customHeight="1" x14ac:dyDescent="0.25">
      <c r="A19" s="781" t="s">
        <v>1318</v>
      </c>
      <c r="B19" s="779" t="s">
        <v>1312</v>
      </c>
      <c r="C19" s="791">
        <v>151</v>
      </c>
      <c r="D19" s="791">
        <v>175.8</v>
      </c>
      <c r="E19" s="791">
        <v>182.6</v>
      </c>
      <c r="F19" s="791">
        <v>187.3</v>
      </c>
      <c r="G19" s="791">
        <v>187.3</v>
      </c>
      <c r="H19" s="791">
        <v>188.1</v>
      </c>
      <c r="I19" s="791">
        <v>189.7</v>
      </c>
      <c r="J19" s="791">
        <v>190.7</v>
      </c>
      <c r="K19" s="791">
        <v>199.2</v>
      </c>
      <c r="L19" s="791">
        <v>218.6</v>
      </c>
      <c r="M19" s="791">
        <v>221.5</v>
      </c>
      <c r="N19" s="791">
        <v>223.1</v>
      </c>
      <c r="O19" s="791">
        <v>223.1</v>
      </c>
      <c r="P19" s="791">
        <v>223.1</v>
      </c>
      <c r="Q19" s="791">
        <v>223.1</v>
      </c>
      <c r="R19" s="791">
        <v>223.1</v>
      </c>
      <c r="S19" s="791">
        <v>233.1</v>
      </c>
      <c r="T19" s="791">
        <v>233.1</v>
      </c>
      <c r="U19" s="791">
        <v>233.1</v>
      </c>
      <c r="V19" s="791">
        <v>233.1</v>
      </c>
      <c r="W19" s="791">
        <v>233.1</v>
      </c>
      <c r="X19" s="791">
        <v>243.4</v>
      </c>
      <c r="Y19" s="791">
        <v>243.4</v>
      </c>
      <c r="Z19" s="791">
        <v>243.5</v>
      </c>
      <c r="AA19" s="791">
        <v>245.2</v>
      </c>
      <c r="AB19" s="791">
        <v>245.2</v>
      </c>
      <c r="AC19" s="791">
        <v>260.7</v>
      </c>
      <c r="AD19" s="791">
        <v>260.7</v>
      </c>
      <c r="AE19" s="791">
        <v>280.60000000000002</v>
      </c>
      <c r="AF19" s="791">
        <v>280.60000000000002</v>
      </c>
      <c r="AG19" s="791">
        <v>280.60000000000002</v>
      </c>
      <c r="AH19" s="791">
        <v>280.60000000000002</v>
      </c>
      <c r="AI19" s="791">
        <v>281.60000000000002</v>
      </c>
      <c r="AJ19" s="791">
        <v>281.60000000000002</v>
      </c>
      <c r="AK19" s="791">
        <v>281.60000000000002</v>
      </c>
      <c r="AL19" s="791">
        <v>299.10000000000002</v>
      </c>
      <c r="AM19" s="791">
        <v>302.5</v>
      </c>
      <c r="AN19" s="791">
        <v>302.5</v>
      </c>
      <c r="AO19" s="791">
        <v>302.5</v>
      </c>
      <c r="AP19" s="791">
        <v>304.39999999999998</v>
      </c>
      <c r="AQ19" s="791">
        <v>305.39999999999998</v>
      </c>
      <c r="AR19" s="791">
        <v>306.89999999999998</v>
      </c>
      <c r="AS19" s="791">
        <v>306.89999999999998</v>
      </c>
      <c r="AT19" s="791">
        <v>308.89999999999998</v>
      </c>
      <c r="AU19" s="791">
        <v>308.89999999999998</v>
      </c>
      <c r="AV19" s="791">
        <v>309.3</v>
      </c>
      <c r="AW19" s="791">
        <v>309.3</v>
      </c>
      <c r="AX19" s="791">
        <v>313.39999999999998</v>
      </c>
      <c r="AY19" s="791">
        <v>313.39999999999998</v>
      </c>
      <c r="AZ19" s="791">
        <v>313.39999999999998</v>
      </c>
      <c r="BA19" s="791">
        <v>313.39999999999998</v>
      </c>
      <c r="BB19" s="791">
        <v>313.39999999999998</v>
      </c>
      <c r="BC19" s="791">
        <v>315.5</v>
      </c>
      <c r="BD19" s="791">
        <v>329.9</v>
      </c>
      <c r="BE19" s="791">
        <v>329.9</v>
      </c>
      <c r="BF19" s="795">
        <v>329.9</v>
      </c>
      <c r="BG19" s="795">
        <v>329.9</v>
      </c>
      <c r="BH19" s="795">
        <v>329.9</v>
      </c>
      <c r="BI19" s="795">
        <v>329.9</v>
      </c>
      <c r="BJ19" s="795">
        <v>331.9</v>
      </c>
      <c r="BK19" s="795">
        <v>331.9</v>
      </c>
      <c r="BL19" s="795">
        <v>331.9</v>
      </c>
      <c r="BM19" s="795">
        <v>331.9</v>
      </c>
      <c r="BN19" s="795">
        <v>331.9</v>
      </c>
      <c r="BO19" s="795">
        <v>331.9</v>
      </c>
      <c r="BP19" s="795">
        <v>331.9</v>
      </c>
      <c r="BQ19" s="795">
        <v>331.9</v>
      </c>
      <c r="BR19" s="795">
        <v>331.9</v>
      </c>
      <c r="BS19" s="795">
        <v>331.9</v>
      </c>
      <c r="BT19" s="795">
        <v>331.4</v>
      </c>
      <c r="BU19" s="795">
        <v>331.4</v>
      </c>
      <c r="BV19" s="795">
        <v>331.4</v>
      </c>
    </row>
    <row r="20" spans="1:74" ht="12" customHeight="1" x14ac:dyDescent="0.25">
      <c r="A20" s="781" t="s">
        <v>1319</v>
      </c>
      <c r="B20" s="779" t="s">
        <v>1320</v>
      </c>
      <c r="C20" s="792" t="s">
        <v>1359</v>
      </c>
      <c r="D20" s="792" t="s">
        <v>1359</v>
      </c>
      <c r="E20" s="792" t="s">
        <v>1359</v>
      </c>
      <c r="F20" s="792" t="s">
        <v>1359</v>
      </c>
      <c r="G20" s="792" t="s">
        <v>1359</v>
      </c>
      <c r="H20" s="792" t="s">
        <v>1359</v>
      </c>
      <c r="I20" s="792" t="s">
        <v>1359</v>
      </c>
      <c r="J20" s="792" t="s">
        <v>1359</v>
      </c>
      <c r="K20" s="792" t="s">
        <v>1359</v>
      </c>
      <c r="L20" s="792" t="s">
        <v>1359</v>
      </c>
      <c r="M20" s="792" t="s">
        <v>1359</v>
      </c>
      <c r="N20" s="792" t="s">
        <v>1359</v>
      </c>
      <c r="O20" s="791">
        <v>5612.6319999999996</v>
      </c>
      <c r="P20" s="791">
        <v>5728.2250000000004</v>
      </c>
      <c r="Q20" s="791">
        <v>5853.0249999999996</v>
      </c>
      <c r="R20" s="791">
        <v>5978.866</v>
      </c>
      <c r="S20" s="791">
        <v>6111.616</v>
      </c>
      <c r="T20" s="791">
        <v>6227.2290000000003</v>
      </c>
      <c r="U20" s="791">
        <v>6369.2049999999999</v>
      </c>
      <c r="V20" s="791">
        <v>6602.9629999999997</v>
      </c>
      <c r="W20" s="791">
        <v>6749.8</v>
      </c>
      <c r="X20" s="791">
        <v>6922.0190000000002</v>
      </c>
      <c r="Y20" s="791">
        <v>7077.9809999999998</v>
      </c>
      <c r="Z20" s="791">
        <v>7326.5879999999997</v>
      </c>
      <c r="AA20" s="791">
        <v>7369.3860000000004</v>
      </c>
      <c r="AB20" s="791">
        <v>7529.0649999999996</v>
      </c>
      <c r="AC20" s="791">
        <v>7696.66</v>
      </c>
      <c r="AD20" s="791">
        <v>7860.3410000000003</v>
      </c>
      <c r="AE20" s="791">
        <v>8050.5829999999996</v>
      </c>
      <c r="AF20" s="791">
        <v>8235.8510000000006</v>
      </c>
      <c r="AG20" s="791">
        <v>8479.125</v>
      </c>
      <c r="AH20" s="791">
        <v>8700.9030000000002</v>
      </c>
      <c r="AI20" s="791">
        <v>8951.4549999999999</v>
      </c>
      <c r="AJ20" s="791">
        <v>9188.4159999999993</v>
      </c>
      <c r="AK20" s="791">
        <v>9416.6949999999997</v>
      </c>
      <c r="AL20" s="791">
        <v>9778.5249999999996</v>
      </c>
      <c r="AM20" s="791">
        <v>10226.848</v>
      </c>
      <c r="AN20" s="791">
        <v>10486.541999999999</v>
      </c>
      <c r="AO20" s="791">
        <v>10809.513999999999</v>
      </c>
      <c r="AP20" s="791">
        <v>11069.793</v>
      </c>
      <c r="AQ20" s="791">
        <v>11311.673000000001</v>
      </c>
      <c r="AR20" s="791">
        <v>11568.763999999999</v>
      </c>
      <c r="AS20" s="791">
        <v>11781.037</v>
      </c>
      <c r="AT20" s="791">
        <v>12063.521000000001</v>
      </c>
      <c r="AU20" s="791">
        <v>12305.485000000001</v>
      </c>
      <c r="AV20" s="791">
        <v>12566.956</v>
      </c>
      <c r="AW20" s="791">
        <v>12855.369000000001</v>
      </c>
      <c r="AX20" s="791">
        <v>13183.199000000001</v>
      </c>
      <c r="AY20" s="791">
        <v>13348.427</v>
      </c>
      <c r="AZ20" s="791">
        <v>13807.657999999999</v>
      </c>
      <c r="BA20" s="791">
        <v>14107.499</v>
      </c>
      <c r="BB20" s="791">
        <v>14282.415999999999</v>
      </c>
      <c r="BC20" s="791">
        <v>14500.147999999999</v>
      </c>
      <c r="BD20" s="791">
        <v>14760.87</v>
      </c>
      <c r="BE20" s="791">
        <v>15079.48</v>
      </c>
      <c r="BF20" s="795">
        <v>15409.6</v>
      </c>
      <c r="BG20" s="795">
        <v>15755.56</v>
      </c>
      <c r="BH20" s="795">
        <v>16067.53</v>
      </c>
      <c r="BI20" s="795">
        <v>16379.73</v>
      </c>
      <c r="BJ20" s="795">
        <v>16720.759999999998</v>
      </c>
      <c r="BK20" s="795">
        <v>17075.59</v>
      </c>
      <c r="BL20" s="795">
        <v>17401.79</v>
      </c>
      <c r="BM20" s="795">
        <v>17731.57</v>
      </c>
      <c r="BN20" s="795">
        <v>18065.77</v>
      </c>
      <c r="BO20" s="795">
        <v>18403.560000000001</v>
      </c>
      <c r="BP20" s="795">
        <v>18733.72</v>
      </c>
      <c r="BQ20" s="795">
        <v>19069.189999999999</v>
      </c>
      <c r="BR20" s="795">
        <v>19452.8</v>
      </c>
      <c r="BS20" s="795">
        <v>19813.52</v>
      </c>
      <c r="BT20" s="795">
        <v>20179.669999999998</v>
      </c>
      <c r="BU20" s="795">
        <v>20550.2</v>
      </c>
      <c r="BV20" s="795">
        <v>20957.02</v>
      </c>
    </row>
    <row r="21" spans="1:74" ht="12" customHeight="1" x14ac:dyDescent="0.25">
      <c r="A21" s="781" t="s">
        <v>1321</v>
      </c>
      <c r="B21" s="779" t="s">
        <v>1322</v>
      </c>
      <c r="C21" s="792" t="s">
        <v>1359</v>
      </c>
      <c r="D21" s="792" t="s">
        <v>1359</v>
      </c>
      <c r="E21" s="792" t="s">
        <v>1359</v>
      </c>
      <c r="F21" s="792" t="s">
        <v>1359</v>
      </c>
      <c r="G21" s="792" t="s">
        <v>1359</v>
      </c>
      <c r="H21" s="792" t="s">
        <v>1359</v>
      </c>
      <c r="I21" s="792" t="s">
        <v>1359</v>
      </c>
      <c r="J21" s="792" t="s">
        <v>1359</v>
      </c>
      <c r="K21" s="792" t="s">
        <v>1359</v>
      </c>
      <c r="L21" s="792" t="s">
        <v>1359</v>
      </c>
      <c r="M21" s="792" t="s">
        <v>1359</v>
      </c>
      <c r="N21" s="792" t="s">
        <v>1359</v>
      </c>
      <c r="O21" s="791">
        <v>2285.152</v>
      </c>
      <c r="P21" s="791">
        <v>2354.4189999999999</v>
      </c>
      <c r="Q21" s="791">
        <v>2428.1869999999999</v>
      </c>
      <c r="R21" s="791">
        <v>2506.8829999999998</v>
      </c>
      <c r="S21" s="791">
        <v>2588.3420000000001</v>
      </c>
      <c r="T21" s="791">
        <v>2677.605</v>
      </c>
      <c r="U21" s="791">
        <v>2765.0340000000001</v>
      </c>
      <c r="V21" s="791">
        <v>2872.9690000000001</v>
      </c>
      <c r="W21" s="791">
        <v>2980.261</v>
      </c>
      <c r="X21" s="791">
        <v>3092.7629999999999</v>
      </c>
      <c r="Y21" s="791">
        <v>3191.8209999999999</v>
      </c>
      <c r="Z21" s="791">
        <v>3346.2860000000001</v>
      </c>
      <c r="AA21" s="791">
        <v>3424.8069999999998</v>
      </c>
      <c r="AB21" s="791">
        <v>3550.2310000000002</v>
      </c>
      <c r="AC21" s="791">
        <v>3689.2660000000001</v>
      </c>
      <c r="AD21" s="791">
        <v>3816.2939999999999</v>
      </c>
      <c r="AE21" s="791">
        <v>3949.5250000000001</v>
      </c>
      <c r="AF21" s="791">
        <v>4110.6959999999999</v>
      </c>
      <c r="AG21" s="791">
        <v>4275.4780000000001</v>
      </c>
      <c r="AH21" s="791">
        <v>4440.5020000000004</v>
      </c>
      <c r="AI21" s="791">
        <v>4635.1289999999999</v>
      </c>
      <c r="AJ21" s="791">
        <v>4815.7020000000002</v>
      </c>
      <c r="AK21" s="791">
        <v>4972.4949999999999</v>
      </c>
      <c r="AL21" s="791">
        <v>5191.5050000000001</v>
      </c>
      <c r="AM21" s="791">
        <v>5352.8879999999999</v>
      </c>
      <c r="AN21" s="791">
        <v>5550.7240000000002</v>
      </c>
      <c r="AO21" s="791">
        <v>5775.0609999999997</v>
      </c>
      <c r="AP21" s="791">
        <v>5972.7060000000001</v>
      </c>
      <c r="AQ21" s="791">
        <v>6159.1109999999999</v>
      </c>
      <c r="AR21" s="791">
        <v>6352.0020000000004</v>
      </c>
      <c r="AS21" s="791">
        <v>6512.3119999999999</v>
      </c>
      <c r="AT21" s="791">
        <v>6704.6949999999997</v>
      </c>
      <c r="AU21" s="791">
        <v>6873.89</v>
      </c>
      <c r="AV21" s="791">
        <v>7060.2049999999999</v>
      </c>
      <c r="AW21" s="791">
        <v>7241.5649999999996</v>
      </c>
      <c r="AX21" s="791">
        <v>7421.2340000000004</v>
      </c>
      <c r="AY21" s="791">
        <v>7548.3519999999999</v>
      </c>
      <c r="AZ21" s="791">
        <v>7890.3509999999997</v>
      </c>
      <c r="BA21" s="791">
        <v>8070.1459999999997</v>
      </c>
      <c r="BB21" s="791">
        <v>8249.1129999999994</v>
      </c>
      <c r="BC21" s="791">
        <v>8483.4740000000002</v>
      </c>
      <c r="BD21" s="791">
        <v>8661.616</v>
      </c>
      <c r="BE21" s="791">
        <v>8870.473</v>
      </c>
      <c r="BF21" s="795">
        <v>9089.1470000000008</v>
      </c>
      <c r="BG21" s="795">
        <v>9294.6679999999997</v>
      </c>
      <c r="BH21" s="795">
        <v>9517.9330000000009</v>
      </c>
      <c r="BI21" s="795">
        <v>9741.1460000000006</v>
      </c>
      <c r="BJ21" s="795">
        <v>9964.1440000000002</v>
      </c>
      <c r="BK21" s="795">
        <v>10199.15</v>
      </c>
      <c r="BL21" s="795">
        <v>10431.209999999999</v>
      </c>
      <c r="BM21" s="795">
        <v>10666.29</v>
      </c>
      <c r="BN21" s="795">
        <v>10904.75</v>
      </c>
      <c r="BO21" s="795">
        <v>11146.21</v>
      </c>
      <c r="BP21" s="795">
        <v>11392.54</v>
      </c>
      <c r="BQ21" s="795">
        <v>11642.96</v>
      </c>
      <c r="BR21" s="795">
        <v>11896.33</v>
      </c>
      <c r="BS21" s="795">
        <v>12154.27</v>
      </c>
      <c r="BT21" s="795">
        <v>12415.64</v>
      </c>
      <c r="BU21" s="795">
        <v>12680.96</v>
      </c>
      <c r="BV21" s="795">
        <v>12950.61</v>
      </c>
    </row>
    <row r="22" spans="1:74" ht="12" customHeight="1" x14ac:dyDescent="0.25">
      <c r="A22" s="781" t="s">
        <v>1323</v>
      </c>
      <c r="B22" s="779" t="s">
        <v>1324</v>
      </c>
      <c r="C22" s="792" t="s">
        <v>1359</v>
      </c>
      <c r="D22" s="792" t="s">
        <v>1359</v>
      </c>
      <c r="E22" s="792" t="s">
        <v>1359</v>
      </c>
      <c r="F22" s="792" t="s">
        <v>1359</v>
      </c>
      <c r="G22" s="792" t="s">
        <v>1359</v>
      </c>
      <c r="H22" s="792" t="s">
        <v>1359</v>
      </c>
      <c r="I22" s="792" t="s">
        <v>1359</v>
      </c>
      <c r="J22" s="792" t="s">
        <v>1359</v>
      </c>
      <c r="K22" s="792" t="s">
        <v>1359</v>
      </c>
      <c r="L22" s="792" t="s">
        <v>1359</v>
      </c>
      <c r="M22" s="792" t="s">
        <v>1359</v>
      </c>
      <c r="N22" s="792" t="s">
        <v>1359</v>
      </c>
      <c r="O22" s="791">
        <v>2766.4989999999998</v>
      </c>
      <c r="P22" s="791">
        <v>2804.915</v>
      </c>
      <c r="Q22" s="791">
        <v>2848.6889999999999</v>
      </c>
      <c r="R22" s="791">
        <v>2883.7829999999999</v>
      </c>
      <c r="S22" s="791">
        <v>2930.2379999999998</v>
      </c>
      <c r="T22" s="791">
        <v>2946.136</v>
      </c>
      <c r="U22" s="791">
        <v>2989.0419999999999</v>
      </c>
      <c r="V22" s="791">
        <v>3096.4369999999999</v>
      </c>
      <c r="W22" s="791">
        <v>3128.67</v>
      </c>
      <c r="X22" s="791">
        <v>3162.259</v>
      </c>
      <c r="Y22" s="791">
        <v>3203.154</v>
      </c>
      <c r="Z22" s="791">
        <v>3279.692</v>
      </c>
      <c r="AA22" s="791">
        <v>3226.9850000000001</v>
      </c>
      <c r="AB22" s="791">
        <v>3245.127</v>
      </c>
      <c r="AC22" s="791">
        <v>3268.259</v>
      </c>
      <c r="AD22" s="791">
        <v>3294.6309999999999</v>
      </c>
      <c r="AE22" s="791">
        <v>3336.5639999999999</v>
      </c>
      <c r="AF22" s="791">
        <v>3356.2150000000001</v>
      </c>
      <c r="AG22" s="791">
        <v>3414.5410000000002</v>
      </c>
      <c r="AH22" s="791">
        <v>3455.8539999999998</v>
      </c>
      <c r="AI22" s="791">
        <v>3498.9229999999998</v>
      </c>
      <c r="AJ22" s="791">
        <v>3540.498</v>
      </c>
      <c r="AK22" s="791">
        <v>3593.3870000000002</v>
      </c>
      <c r="AL22" s="791">
        <v>3706.7370000000001</v>
      </c>
      <c r="AM22" s="791">
        <v>3991.9140000000002</v>
      </c>
      <c r="AN22" s="791">
        <v>4033.3829999999998</v>
      </c>
      <c r="AO22" s="791">
        <v>4104.1790000000001</v>
      </c>
      <c r="AP22" s="791">
        <v>4149.018</v>
      </c>
      <c r="AQ22" s="791">
        <v>4188.8370000000004</v>
      </c>
      <c r="AR22" s="791">
        <v>4239.0479999999998</v>
      </c>
      <c r="AS22" s="791">
        <v>4271.7929999999997</v>
      </c>
      <c r="AT22" s="791">
        <v>4343.0749999999998</v>
      </c>
      <c r="AU22" s="791">
        <v>4404.9179999999997</v>
      </c>
      <c r="AV22" s="791">
        <v>4469.7849999999999</v>
      </c>
      <c r="AW22" s="791">
        <v>4565.66</v>
      </c>
      <c r="AX22" s="791">
        <v>4680.7740000000003</v>
      </c>
      <c r="AY22" s="791">
        <v>4710.9480000000003</v>
      </c>
      <c r="AZ22" s="791">
        <v>4704.1310000000003</v>
      </c>
      <c r="BA22" s="791">
        <v>4726.692</v>
      </c>
      <c r="BB22" s="791">
        <v>4711.7629999999999</v>
      </c>
      <c r="BC22" s="791">
        <v>4679.6080000000002</v>
      </c>
      <c r="BD22" s="791">
        <v>4738.4939999999997</v>
      </c>
      <c r="BE22" s="791">
        <v>4822.6419999999998</v>
      </c>
      <c r="BF22" s="795">
        <v>4908.7629999999999</v>
      </c>
      <c r="BG22" s="795">
        <v>5020.652</v>
      </c>
      <c r="BH22" s="795">
        <v>5086.9430000000002</v>
      </c>
      <c r="BI22" s="795">
        <v>5153.5010000000002</v>
      </c>
      <c r="BJ22" s="795">
        <v>5245.7039999999997</v>
      </c>
      <c r="BK22" s="795">
        <v>5339.4949999999999</v>
      </c>
      <c r="BL22" s="795">
        <v>5410.6239999999998</v>
      </c>
      <c r="BM22" s="795">
        <v>5482.2370000000001</v>
      </c>
      <c r="BN22" s="795">
        <v>5554.7650000000003</v>
      </c>
      <c r="BO22" s="795">
        <v>5627.8220000000001</v>
      </c>
      <c r="BP22" s="795">
        <v>5689.8490000000002</v>
      </c>
      <c r="BQ22" s="795">
        <v>5752.9520000000002</v>
      </c>
      <c r="BR22" s="795">
        <v>5855.9319999999998</v>
      </c>
      <c r="BS22" s="795">
        <v>5934.6869999999999</v>
      </c>
      <c r="BT22" s="795">
        <v>6015.2</v>
      </c>
      <c r="BU22" s="795">
        <v>6096.0910000000003</v>
      </c>
      <c r="BV22" s="795">
        <v>6205.1970000000001</v>
      </c>
    </row>
    <row r="23" spans="1:74" ht="12" customHeight="1" x14ac:dyDescent="0.25">
      <c r="A23" s="781" t="s">
        <v>1325</v>
      </c>
      <c r="B23" s="779" t="s">
        <v>1326</v>
      </c>
      <c r="C23" s="792" t="s">
        <v>1359</v>
      </c>
      <c r="D23" s="792" t="s">
        <v>1359</v>
      </c>
      <c r="E23" s="792" t="s">
        <v>1359</v>
      </c>
      <c r="F23" s="792" t="s">
        <v>1359</v>
      </c>
      <c r="G23" s="792" t="s">
        <v>1359</v>
      </c>
      <c r="H23" s="792" t="s">
        <v>1359</v>
      </c>
      <c r="I23" s="792" t="s">
        <v>1359</v>
      </c>
      <c r="J23" s="792" t="s">
        <v>1359</v>
      </c>
      <c r="K23" s="792" t="s">
        <v>1359</v>
      </c>
      <c r="L23" s="792" t="s">
        <v>1359</v>
      </c>
      <c r="M23" s="792" t="s">
        <v>1359</v>
      </c>
      <c r="N23" s="792" t="s">
        <v>1359</v>
      </c>
      <c r="O23" s="791">
        <v>560.98099999999999</v>
      </c>
      <c r="P23" s="791">
        <v>568.89200000000005</v>
      </c>
      <c r="Q23" s="791">
        <v>576.15</v>
      </c>
      <c r="R23" s="791">
        <v>588.20000000000005</v>
      </c>
      <c r="S23" s="791">
        <v>593.03499999999997</v>
      </c>
      <c r="T23" s="791">
        <v>603.48800000000006</v>
      </c>
      <c r="U23" s="791">
        <v>615.13</v>
      </c>
      <c r="V23" s="791">
        <v>633.55700000000002</v>
      </c>
      <c r="W23" s="791">
        <v>640.86900000000003</v>
      </c>
      <c r="X23" s="791">
        <v>666.99699999999996</v>
      </c>
      <c r="Y23" s="791">
        <v>683.00599999999997</v>
      </c>
      <c r="Z23" s="791">
        <v>700.61</v>
      </c>
      <c r="AA23" s="791">
        <v>717.59400000000005</v>
      </c>
      <c r="AB23" s="791">
        <v>733.70699999999999</v>
      </c>
      <c r="AC23" s="791">
        <v>739.13400000000001</v>
      </c>
      <c r="AD23" s="791">
        <v>749.41600000000005</v>
      </c>
      <c r="AE23" s="791">
        <v>764.49300000000005</v>
      </c>
      <c r="AF23" s="791">
        <v>768.94</v>
      </c>
      <c r="AG23" s="791">
        <v>789.10699999999997</v>
      </c>
      <c r="AH23" s="791">
        <v>804.54700000000003</v>
      </c>
      <c r="AI23" s="791">
        <v>817.40300000000002</v>
      </c>
      <c r="AJ23" s="791">
        <v>832.21600000000001</v>
      </c>
      <c r="AK23" s="791">
        <v>850.81299999999999</v>
      </c>
      <c r="AL23" s="791">
        <v>880.28300000000002</v>
      </c>
      <c r="AM23" s="791">
        <v>882.04600000000005</v>
      </c>
      <c r="AN23" s="791">
        <v>902.43600000000004</v>
      </c>
      <c r="AO23" s="791">
        <v>930.27499999999998</v>
      </c>
      <c r="AP23" s="791">
        <v>948.06899999999996</v>
      </c>
      <c r="AQ23" s="791">
        <v>963.72400000000005</v>
      </c>
      <c r="AR23" s="791">
        <v>977.71299999999997</v>
      </c>
      <c r="AS23" s="791">
        <v>996.93299999999999</v>
      </c>
      <c r="AT23" s="791">
        <v>1015.75</v>
      </c>
      <c r="AU23" s="791">
        <v>1026.6759999999999</v>
      </c>
      <c r="AV23" s="791">
        <v>1036.9649999999999</v>
      </c>
      <c r="AW23" s="791">
        <v>1048.143</v>
      </c>
      <c r="AX23" s="791">
        <v>1081.19</v>
      </c>
      <c r="AY23" s="791">
        <v>1089.1279999999999</v>
      </c>
      <c r="AZ23" s="791">
        <v>1213.1759999999999</v>
      </c>
      <c r="BA23" s="791">
        <v>1310.6610000000001</v>
      </c>
      <c r="BB23" s="791">
        <v>1321.54</v>
      </c>
      <c r="BC23" s="791">
        <v>1337.067</v>
      </c>
      <c r="BD23" s="791">
        <v>1360.761</v>
      </c>
      <c r="BE23" s="791">
        <v>1386.36</v>
      </c>
      <c r="BF23" s="795">
        <v>1411.6849999999999</v>
      </c>
      <c r="BG23" s="795">
        <v>1440.239</v>
      </c>
      <c r="BH23" s="795">
        <v>1462.6569999999999</v>
      </c>
      <c r="BI23" s="795">
        <v>1485.0830000000001</v>
      </c>
      <c r="BJ23" s="795">
        <v>1510.9090000000001</v>
      </c>
      <c r="BK23" s="795">
        <v>1536.943</v>
      </c>
      <c r="BL23" s="795">
        <v>1559.962</v>
      </c>
      <c r="BM23" s="795">
        <v>1583.0450000000001</v>
      </c>
      <c r="BN23" s="795">
        <v>1606.25</v>
      </c>
      <c r="BO23" s="795">
        <v>1629.5239999999999</v>
      </c>
      <c r="BP23" s="795">
        <v>1651.3320000000001</v>
      </c>
      <c r="BQ23" s="795">
        <v>1673.2829999999999</v>
      </c>
      <c r="BR23" s="795">
        <v>1700.537</v>
      </c>
      <c r="BS23" s="795">
        <v>1724.569</v>
      </c>
      <c r="BT23" s="795">
        <v>1748.835</v>
      </c>
      <c r="BU23" s="795">
        <v>1773.1510000000001</v>
      </c>
      <c r="BV23" s="795">
        <v>1801.22</v>
      </c>
    </row>
    <row r="24" spans="1:74" ht="12" customHeight="1" x14ac:dyDescent="0.25">
      <c r="A24" s="781" t="s">
        <v>1327</v>
      </c>
      <c r="B24" s="779" t="s">
        <v>97</v>
      </c>
      <c r="C24" s="791">
        <v>54.2</v>
      </c>
      <c r="D24" s="791">
        <v>54.2</v>
      </c>
      <c r="E24" s="791">
        <v>54.2</v>
      </c>
      <c r="F24" s="791">
        <v>54.2</v>
      </c>
      <c r="G24" s="791">
        <v>57.2</v>
      </c>
      <c r="H24" s="791">
        <v>58.7</v>
      </c>
      <c r="I24" s="791">
        <v>58.7</v>
      </c>
      <c r="J24" s="791">
        <v>58.7</v>
      </c>
      <c r="K24" s="791">
        <v>58.7</v>
      </c>
      <c r="L24" s="791">
        <v>58.7</v>
      </c>
      <c r="M24" s="791">
        <v>62.1</v>
      </c>
      <c r="N24" s="791">
        <v>62.1</v>
      </c>
      <c r="O24" s="791">
        <v>65.5</v>
      </c>
      <c r="P24" s="791">
        <v>65.5</v>
      </c>
      <c r="Q24" s="791">
        <v>65.5</v>
      </c>
      <c r="R24" s="791">
        <v>65.5</v>
      </c>
      <c r="S24" s="791">
        <v>65.5</v>
      </c>
      <c r="T24" s="791">
        <v>77</v>
      </c>
      <c r="U24" s="791">
        <v>78</v>
      </c>
      <c r="V24" s="791">
        <v>78</v>
      </c>
      <c r="W24" s="791">
        <v>78</v>
      </c>
      <c r="X24" s="791">
        <v>78</v>
      </c>
      <c r="Y24" s="791">
        <v>79.599999999999994</v>
      </c>
      <c r="Z24" s="791">
        <v>79.599999999999994</v>
      </c>
      <c r="AA24" s="791">
        <v>79.599999999999994</v>
      </c>
      <c r="AB24" s="791">
        <v>79.599999999999994</v>
      </c>
      <c r="AC24" s="791">
        <v>79.599999999999994</v>
      </c>
      <c r="AD24" s="791">
        <v>79.599999999999994</v>
      </c>
      <c r="AE24" s="791">
        <v>79.599999999999994</v>
      </c>
      <c r="AF24" s="791">
        <v>79.599999999999994</v>
      </c>
      <c r="AG24" s="791">
        <v>79.599999999999994</v>
      </c>
      <c r="AH24" s="791">
        <v>79.599999999999994</v>
      </c>
      <c r="AI24" s="791">
        <v>79.599999999999994</v>
      </c>
      <c r="AJ24" s="791">
        <v>79.599999999999994</v>
      </c>
      <c r="AK24" s="791">
        <v>79.599999999999994</v>
      </c>
      <c r="AL24" s="791">
        <v>87.1</v>
      </c>
      <c r="AM24" s="791">
        <v>88.6</v>
      </c>
      <c r="AN24" s="791">
        <v>88.6</v>
      </c>
      <c r="AO24" s="791">
        <v>88.6</v>
      </c>
      <c r="AP24" s="791">
        <v>88.6</v>
      </c>
      <c r="AQ24" s="791">
        <v>88.6</v>
      </c>
      <c r="AR24" s="791">
        <v>88.6</v>
      </c>
      <c r="AS24" s="791">
        <v>88.6</v>
      </c>
      <c r="AT24" s="791">
        <v>88.6</v>
      </c>
      <c r="AU24" s="791">
        <v>88.6</v>
      </c>
      <c r="AV24" s="791">
        <v>88.6</v>
      </c>
      <c r="AW24" s="791">
        <v>88.6</v>
      </c>
      <c r="AX24" s="791">
        <v>88.6</v>
      </c>
      <c r="AY24" s="791">
        <v>88.6</v>
      </c>
      <c r="AZ24" s="791">
        <v>88.6</v>
      </c>
      <c r="BA24" s="791">
        <v>88.6</v>
      </c>
      <c r="BB24" s="791">
        <v>88.6</v>
      </c>
      <c r="BC24" s="791">
        <v>88.6</v>
      </c>
      <c r="BD24" s="791">
        <v>87</v>
      </c>
      <c r="BE24" s="791">
        <v>87</v>
      </c>
      <c r="BF24" s="795">
        <v>93</v>
      </c>
      <c r="BG24" s="795">
        <v>93</v>
      </c>
      <c r="BH24" s="795">
        <v>93</v>
      </c>
      <c r="BI24" s="795">
        <v>93</v>
      </c>
      <c r="BJ24" s="795">
        <v>93</v>
      </c>
      <c r="BK24" s="795">
        <v>93</v>
      </c>
      <c r="BL24" s="795">
        <v>93</v>
      </c>
      <c r="BM24" s="795">
        <v>93</v>
      </c>
      <c r="BN24" s="795">
        <v>93</v>
      </c>
      <c r="BO24" s="795">
        <v>93</v>
      </c>
      <c r="BP24" s="795">
        <v>93</v>
      </c>
      <c r="BQ24" s="795">
        <v>93</v>
      </c>
      <c r="BR24" s="795">
        <v>93</v>
      </c>
      <c r="BS24" s="795">
        <v>93</v>
      </c>
      <c r="BT24" s="795">
        <v>93</v>
      </c>
      <c r="BU24" s="795">
        <v>93</v>
      </c>
      <c r="BV24" s="795">
        <v>93</v>
      </c>
    </row>
    <row r="25" spans="1:74" ht="12" customHeight="1" x14ac:dyDescent="0.25">
      <c r="A25" s="781"/>
      <c r="B25" s="776"/>
      <c r="C25" s="780"/>
      <c r="D25" s="780"/>
      <c r="E25" s="780"/>
      <c r="F25" s="780"/>
      <c r="G25" s="780"/>
      <c r="H25" s="780"/>
      <c r="I25" s="780"/>
      <c r="J25" s="780"/>
      <c r="K25" s="780"/>
      <c r="L25" s="780"/>
      <c r="M25" s="780"/>
      <c r="N25" s="780"/>
      <c r="O25" s="780"/>
      <c r="P25" s="780"/>
      <c r="Q25" s="780"/>
      <c r="R25" s="793"/>
      <c r="S25" s="793"/>
      <c r="T25" s="793"/>
      <c r="U25" s="793"/>
      <c r="V25" s="793"/>
      <c r="W25" s="793"/>
      <c r="X25" s="793"/>
      <c r="Y25" s="793"/>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c r="BC25" s="793"/>
      <c r="BD25" s="793"/>
      <c r="BE25" s="793"/>
      <c r="BF25" s="797"/>
      <c r="BG25" s="797"/>
      <c r="BH25" s="797"/>
      <c r="BI25" s="797"/>
      <c r="BJ25" s="797"/>
      <c r="BK25" s="797"/>
      <c r="BL25" s="797"/>
      <c r="BM25" s="797"/>
      <c r="BN25" s="797"/>
      <c r="BO25" s="797"/>
      <c r="BP25" s="797"/>
      <c r="BQ25" s="797"/>
      <c r="BR25" s="797"/>
      <c r="BS25" s="797"/>
      <c r="BT25" s="797"/>
      <c r="BU25" s="797"/>
      <c r="BV25" s="797"/>
    </row>
    <row r="26" spans="1:74" ht="12" customHeight="1" x14ac:dyDescent="0.25">
      <c r="A26" s="781"/>
      <c r="B26" s="780" t="s">
        <v>1328</v>
      </c>
      <c r="C26" s="780"/>
      <c r="D26" s="780"/>
      <c r="E26" s="780"/>
      <c r="F26" s="780"/>
      <c r="G26" s="780"/>
      <c r="H26" s="780"/>
      <c r="I26" s="780"/>
      <c r="J26" s="780"/>
      <c r="K26" s="780"/>
      <c r="L26" s="780"/>
      <c r="M26" s="780"/>
      <c r="N26" s="780"/>
      <c r="O26" s="780"/>
      <c r="P26" s="780"/>
      <c r="Q26" s="780"/>
      <c r="R26" s="793"/>
      <c r="S26" s="793"/>
      <c r="T26" s="793"/>
      <c r="U26" s="793"/>
      <c r="V26" s="793"/>
      <c r="W26" s="793"/>
      <c r="X26" s="793"/>
      <c r="Y26" s="793"/>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c r="BC26" s="793"/>
      <c r="BD26" s="793"/>
      <c r="BE26" s="793"/>
      <c r="BF26" s="797"/>
      <c r="BG26" s="797"/>
      <c r="BH26" s="797"/>
      <c r="BI26" s="797"/>
      <c r="BJ26" s="797"/>
      <c r="BK26" s="797"/>
      <c r="BL26" s="797"/>
      <c r="BM26" s="797"/>
      <c r="BN26" s="797"/>
      <c r="BO26" s="797"/>
      <c r="BP26" s="797"/>
      <c r="BQ26" s="797"/>
      <c r="BR26" s="797"/>
      <c r="BS26" s="797"/>
      <c r="BT26" s="797"/>
      <c r="BU26" s="797"/>
      <c r="BV26" s="797"/>
    </row>
    <row r="27" spans="1:74" ht="12" customHeight="1" x14ac:dyDescent="0.25">
      <c r="A27" s="781"/>
      <c r="B27" s="780" t="s">
        <v>1307</v>
      </c>
      <c r="C27" s="780"/>
      <c r="D27" s="780"/>
      <c r="E27" s="780"/>
      <c r="F27" s="780"/>
      <c r="G27" s="780"/>
      <c r="H27" s="780"/>
      <c r="I27" s="780"/>
      <c r="J27" s="780"/>
      <c r="K27" s="780"/>
      <c r="L27" s="780"/>
      <c r="M27" s="780"/>
      <c r="N27" s="780"/>
      <c r="O27" s="780"/>
      <c r="P27" s="780"/>
      <c r="Q27" s="780"/>
      <c r="R27" s="793"/>
      <c r="S27" s="793"/>
      <c r="T27" s="793"/>
      <c r="U27" s="793"/>
      <c r="V27" s="793"/>
      <c r="W27" s="793"/>
      <c r="X27" s="793"/>
      <c r="Y27" s="793"/>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c r="BC27" s="793"/>
      <c r="BD27" s="793"/>
      <c r="BE27" s="793"/>
      <c r="BF27" s="797"/>
      <c r="BG27" s="797"/>
      <c r="BH27" s="797"/>
      <c r="BI27" s="797"/>
      <c r="BJ27" s="797"/>
      <c r="BK27" s="797"/>
      <c r="BL27" s="797"/>
      <c r="BM27" s="797"/>
      <c r="BN27" s="797"/>
      <c r="BO27" s="797"/>
      <c r="BP27" s="797"/>
      <c r="BQ27" s="797"/>
      <c r="BR27" s="797"/>
      <c r="BS27" s="797"/>
      <c r="BT27" s="797"/>
      <c r="BU27" s="797"/>
      <c r="BV27" s="797"/>
    </row>
    <row r="28" spans="1:74" ht="12" customHeight="1" x14ac:dyDescent="0.25">
      <c r="A28" s="781" t="s">
        <v>1329</v>
      </c>
      <c r="B28" s="779" t="s">
        <v>1308</v>
      </c>
      <c r="C28" s="791">
        <v>77.137877419000006</v>
      </c>
      <c r="D28" s="791">
        <v>75.804596071000006</v>
      </c>
      <c r="E28" s="791">
        <v>78.507271290000006</v>
      </c>
      <c r="F28" s="791">
        <v>71.110372999999996</v>
      </c>
      <c r="G28" s="791">
        <v>76.451895484000005</v>
      </c>
      <c r="H28" s="791">
        <v>79.889805999999993</v>
      </c>
      <c r="I28" s="791">
        <v>82.028381289999999</v>
      </c>
      <c r="J28" s="791">
        <v>86.975568710000005</v>
      </c>
      <c r="K28" s="791">
        <v>82.675064332999995</v>
      </c>
      <c r="L28" s="791">
        <v>78.476656452</v>
      </c>
      <c r="M28" s="791">
        <v>84.703819667000005</v>
      </c>
      <c r="N28" s="791">
        <v>86.440833548000001</v>
      </c>
      <c r="O28" s="791">
        <v>89.140500967999998</v>
      </c>
      <c r="P28" s="791">
        <v>90.520516428999997</v>
      </c>
      <c r="Q28" s="791">
        <v>90.487397741999999</v>
      </c>
      <c r="R28" s="791">
        <v>83.525124000000005</v>
      </c>
      <c r="S28" s="791">
        <v>81.503026774000006</v>
      </c>
      <c r="T28" s="791">
        <v>93.590737000000004</v>
      </c>
      <c r="U28" s="791">
        <v>95.112587742000002</v>
      </c>
      <c r="V28" s="791">
        <v>93.457958065</v>
      </c>
      <c r="W28" s="791">
        <v>90.877765667000006</v>
      </c>
      <c r="X28" s="791">
        <v>84.868877419</v>
      </c>
      <c r="Y28" s="791">
        <v>90.117552000000003</v>
      </c>
      <c r="Z28" s="791">
        <v>89.634514194000005</v>
      </c>
      <c r="AA28" s="791">
        <v>87.669539032000003</v>
      </c>
      <c r="AB28" s="791">
        <v>89.105446428999997</v>
      </c>
      <c r="AC28" s="791">
        <v>84.532160967999999</v>
      </c>
      <c r="AD28" s="791">
        <v>80.881458332999998</v>
      </c>
      <c r="AE28" s="791">
        <v>83.080089999999998</v>
      </c>
      <c r="AF28" s="791">
        <v>90.561086666999998</v>
      </c>
      <c r="AG28" s="791">
        <v>96.899555805999995</v>
      </c>
      <c r="AH28" s="791">
        <v>96.652301613000006</v>
      </c>
      <c r="AI28" s="791">
        <v>89.397353667000004</v>
      </c>
      <c r="AJ28" s="791">
        <v>82.440146128999999</v>
      </c>
      <c r="AK28" s="791">
        <v>90.734643000000005</v>
      </c>
      <c r="AL28" s="791">
        <v>92.711557419000002</v>
      </c>
      <c r="AM28" s="791">
        <v>91.560319676999995</v>
      </c>
      <c r="AN28" s="791">
        <v>90.447851724000003</v>
      </c>
      <c r="AO28" s="791">
        <v>84.149565483999993</v>
      </c>
      <c r="AP28" s="791">
        <v>78.668177999999997</v>
      </c>
      <c r="AQ28" s="791">
        <v>83.266400967999999</v>
      </c>
      <c r="AR28" s="791">
        <v>89.884310999999997</v>
      </c>
      <c r="AS28" s="791">
        <v>93.023790645000005</v>
      </c>
      <c r="AT28" s="791">
        <v>94.362964516000005</v>
      </c>
      <c r="AU28" s="791">
        <v>88.729418999999993</v>
      </c>
      <c r="AV28" s="791">
        <v>77.215378064999996</v>
      </c>
      <c r="AW28" s="791">
        <v>82.383591999999993</v>
      </c>
      <c r="AX28" s="791">
        <v>92.832028710000003</v>
      </c>
      <c r="AY28" s="791">
        <v>86.498065806</v>
      </c>
      <c r="AZ28" s="791">
        <v>88.340638928999994</v>
      </c>
      <c r="BA28" s="791">
        <v>86.858108709999996</v>
      </c>
      <c r="BB28" s="791">
        <v>82.346081067</v>
      </c>
      <c r="BC28" s="791">
        <v>84.426780547999996</v>
      </c>
      <c r="BD28" s="791">
        <v>91.161820000000006</v>
      </c>
      <c r="BE28" s="791">
        <v>94.134379999999993</v>
      </c>
      <c r="BF28" s="795">
        <v>94.684830000000005</v>
      </c>
      <c r="BG28" s="795">
        <v>89.209559999999996</v>
      </c>
      <c r="BH28" s="795">
        <v>82.744780000000006</v>
      </c>
      <c r="BI28" s="795">
        <v>87.727540000000005</v>
      </c>
      <c r="BJ28" s="795">
        <v>89.477199999999996</v>
      </c>
      <c r="BK28" s="795">
        <v>87.208780000000004</v>
      </c>
      <c r="BL28" s="795">
        <v>87.536330000000007</v>
      </c>
      <c r="BM28" s="795">
        <v>85.78716</v>
      </c>
      <c r="BN28" s="795">
        <v>80.031670000000005</v>
      </c>
      <c r="BO28" s="795">
        <v>81.717500000000001</v>
      </c>
      <c r="BP28" s="795">
        <v>90.581100000000006</v>
      </c>
      <c r="BQ28" s="795">
        <v>93.419669999999996</v>
      </c>
      <c r="BR28" s="795">
        <v>94.450299999999999</v>
      </c>
      <c r="BS28" s="795">
        <v>89.354680000000002</v>
      </c>
      <c r="BT28" s="795">
        <v>83.000420000000005</v>
      </c>
      <c r="BU28" s="795">
        <v>88.335409999999996</v>
      </c>
      <c r="BV28" s="795">
        <v>90.326800000000006</v>
      </c>
    </row>
    <row r="29" spans="1:74" ht="12" customHeight="1" x14ac:dyDescent="0.25">
      <c r="A29" s="781" t="s">
        <v>1330</v>
      </c>
      <c r="B29" s="779" t="s">
        <v>1309</v>
      </c>
      <c r="C29" s="791">
        <v>44.508389031999997</v>
      </c>
      <c r="D29" s="791">
        <v>43.981634643</v>
      </c>
      <c r="E29" s="791">
        <v>46.652654194</v>
      </c>
      <c r="F29" s="791">
        <v>45.239947667000003</v>
      </c>
      <c r="G29" s="791">
        <v>46.842837097</v>
      </c>
      <c r="H29" s="791">
        <v>46.783462999999998</v>
      </c>
      <c r="I29" s="791">
        <v>46.784084839000002</v>
      </c>
      <c r="J29" s="791">
        <v>48.204815805999999</v>
      </c>
      <c r="K29" s="791">
        <v>46.375524667000001</v>
      </c>
      <c r="L29" s="791">
        <v>44.923474839000001</v>
      </c>
      <c r="M29" s="791">
        <v>47.759865667</v>
      </c>
      <c r="N29" s="791">
        <v>47.946031613000002</v>
      </c>
      <c r="O29" s="791">
        <v>48.078693870999999</v>
      </c>
      <c r="P29" s="791">
        <v>49.451496429000002</v>
      </c>
      <c r="Q29" s="791">
        <v>48.839670968</v>
      </c>
      <c r="R29" s="791">
        <v>48.871630000000003</v>
      </c>
      <c r="S29" s="791">
        <v>49.029476451999997</v>
      </c>
      <c r="T29" s="791">
        <v>49.694102667000003</v>
      </c>
      <c r="U29" s="791">
        <v>50.776471612999998</v>
      </c>
      <c r="V29" s="791">
        <v>49.211680645000001</v>
      </c>
      <c r="W29" s="791">
        <v>47.956948333</v>
      </c>
      <c r="X29" s="791">
        <v>44.921250645000001</v>
      </c>
      <c r="Y29" s="791">
        <v>45.760852</v>
      </c>
      <c r="Z29" s="791">
        <v>46.189125806</v>
      </c>
      <c r="AA29" s="791">
        <v>45.504641612999997</v>
      </c>
      <c r="AB29" s="791">
        <v>45.034616429000003</v>
      </c>
      <c r="AC29" s="791">
        <v>44.942791290000002</v>
      </c>
      <c r="AD29" s="791">
        <v>46.720292333000003</v>
      </c>
      <c r="AE29" s="791">
        <v>47.822573871000003</v>
      </c>
      <c r="AF29" s="791">
        <v>49.100847999999999</v>
      </c>
      <c r="AG29" s="791">
        <v>52.863022258000001</v>
      </c>
      <c r="AH29" s="791">
        <v>51.181651289999998</v>
      </c>
      <c r="AI29" s="791">
        <v>49.368310000000001</v>
      </c>
      <c r="AJ29" s="791">
        <v>48.680927742000002</v>
      </c>
      <c r="AK29" s="791">
        <v>52.163756667000001</v>
      </c>
      <c r="AL29" s="791">
        <v>52.274097419</v>
      </c>
      <c r="AM29" s="791">
        <v>51.705544193999998</v>
      </c>
      <c r="AN29" s="791">
        <v>49.064620345000002</v>
      </c>
      <c r="AO29" s="791">
        <v>47.118996129000003</v>
      </c>
      <c r="AP29" s="791">
        <v>50.042346000000002</v>
      </c>
      <c r="AQ29" s="791">
        <v>52.537059354999997</v>
      </c>
      <c r="AR29" s="791">
        <v>51.916799666999999</v>
      </c>
      <c r="AS29" s="791">
        <v>51.459217742</v>
      </c>
      <c r="AT29" s="791">
        <v>51.935207742000003</v>
      </c>
      <c r="AU29" s="791">
        <v>50.070351666999997</v>
      </c>
      <c r="AV29" s="791">
        <v>47.549957096999997</v>
      </c>
      <c r="AW29" s="791">
        <v>49.946613999999997</v>
      </c>
      <c r="AX29" s="791">
        <v>52.986083225999998</v>
      </c>
      <c r="AY29" s="791">
        <v>51.073922903000003</v>
      </c>
      <c r="AZ29" s="791">
        <v>49.900600357000002</v>
      </c>
      <c r="BA29" s="791">
        <v>47.180873548000001</v>
      </c>
      <c r="BB29" s="791">
        <v>46.267026133000002</v>
      </c>
      <c r="BC29" s="791">
        <v>47.065257676999998</v>
      </c>
      <c r="BD29" s="791">
        <v>49.393169999999998</v>
      </c>
      <c r="BE29" s="791">
        <v>50.623849999999997</v>
      </c>
      <c r="BF29" s="795">
        <v>50.646940000000001</v>
      </c>
      <c r="BG29" s="795">
        <v>49.211880000000001</v>
      </c>
      <c r="BH29" s="795">
        <v>47.593629999999997</v>
      </c>
      <c r="BI29" s="795">
        <v>50.26446</v>
      </c>
      <c r="BJ29" s="795">
        <v>50.637099999999997</v>
      </c>
      <c r="BK29" s="795">
        <v>48.48648</v>
      </c>
      <c r="BL29" s="795">
        <v>48.501010000000001</v>
      </c>
      <c r="BM29" s="795">
        <v>49.241970000000002</v>
      </c>
      <c r="BN29" s="795">
        <v>49.376480000000001</v>
      </c>
      <c r="BO29" s="795">
        <v>50.08578</v>
      </c>
      <c r="BP29" s="795">
        <v>51.36251</v>
      </c>
      <c r="BQ29" s="795">
        <v>52.043469999999999</v>
      </c>
      <c r="BR29" s="795">
        <v>51.768479999999997</v>
      </c>
      <c r="BS29" s="795">
        <v>50.28049</v>
      </c>
      <c r="BT29" s="795">
        <v>48.556840000000001</v>
      </c>
      <c r="BU29" s="795">
        <v>51.191180000000003</v>
      </c>
      <c r="BV29" s="795">
        <v>51.525620000000004</v>
      </c>
    </row>
    <row r="30" spans="1:74" ht="12" customHeight="1" x14ac:dyDescent="0.25">
      <c r="A30" s="781" t="s">
        <v>1331</v>
      </c>
      <c r="B30" s="779" t="s">
        <v>1310</v>
      </c>
      <c r="C30" s="791">
        <v>32.629488387000002</v>
      </c>
      <c r="D30" s="791">
        <v>31.822961428999999</v>
      </c>
      <c r="E30" s="791">
        <v>31.854617096999998</v>
      </c>
      <c r="F30" s="791">
        <v>25.870425333</v>
      </c>
      <c r="G30" s="791">
        <v>29.609058387000001</v>
      </c>
      <c r="H30" s="791">
        <v>33.106343000000003</v>
      </c>
      <c r="I30" s="791">
        <v>35.244296452</v>
      </c>
      <c r="J30" s="791">
        <v>38.770752903000002</v>
      </c>
      <c r="K30" s="791">
        <v>36.299539666999998</v>
      </c>
      <c r="L30" s="791">
        <v>33.553181613</v>
      </c>
      <c r="M30" s="791">
        <v>36.943953999999998</v>
      </c>
      <c r="N30" s="791">
        <v>38.494801934999998</v>
      </c>
      <c r="O30" s="791">
        <v>41.061807096999999</v>
      </c>
      <c r="P30" s="791">
        <v>41.069020000000002</v>
      </c>
      <c r="Q30" s="791">
        <v>41.647726773999999</v>
      </c>
      <c r="R30" s="791">
        <v>34.653494000000002</v>
      </c>
      <c r="S30" s="791">
        <v>32.473550322999998</v>
      </c>
      <c r="T30" s="791">
        <v>43.896634333000002</v>
      </c>
      <c r="U30" s="791">
        <v>44.336116128999997</v>
      </c>
      <c r="V30" s="791">
        <v>44.246277419000002</v>
      </c>
      <c r="W30" s="791">
        <v>42.920817333000002</v>
      </c>
      <c r="X30" s="791">
        <v>39.947626774</v>
      </c>
      <c r="Y30" s="791">
        <v>44.356699999999996</v>
      </c>
      <c r="Z30" s="791">
        <v>43.445388387000001</v>
      </c>
      <c r="AA30" s="791">
        <v>42.164897418999999</v>
      </c>
      <c r="AB30" s="791">
        <v>44.070830000000001</v>
      </c>
      <c r="AC30" s="791">
        <v>39.589369677000001</v>
      </c>
      <c r="AD30" s="791">
        <v>34.161166000000001</v>
      </c>
      <c r="AE30" s="791">
        <v>35.257516129000003</v>
      </c>
      <c r="AF30" s="791">
        <v>41.460238666999999</v>
      </c>
      <c r="AG30" s="791">
        <v>44.036533548000001</v>
      </c>
      <c r="AH30" s="791">
        <v>45.470650323000001</v>
      </c>
      <c r="AI30" s="791">
        <v>40.029043667000003</v>
      </c>
      <c r="AJ30" s="791">
        <v>33.759218386999997</v>
      </c>
      <c r="AK30" s="791">
        <v>38.570886332999997</v>
      </c>
      <c r="AL30" s="791">
        <v>40.437460000000002</v>
      </c>
      <c r="AM30" s="791">
        <v>39.854775484000001</v>
      </c>
      <c r="AN30" s="791">
        <v>41.383231379000001</v>
      </c>
      <c r="AO30" s="791">
        <v>37.030569354999997</v>
      </c>
      <c r="AP30" s="791">
        <v>28.625831999999999</v>
      </c>
      <c r="AQ30" s="791">
        <v>30.729341612999999</v>
      </c>
      <c r="AR30" s="791">
        <v>37.967511332999997</v>
      </c>
      <c r="AS30" s="791">
        <v>41.564572902999998</v>
      </c>
      <c r="AT30" s="791">
        <v>42.427756774000002</v>
      </c>
      <c r="AU30" s="791">
        <v>38.659067333000003</v>
      </c>
      <c r="AV30" s="791">
        <v>29.665420967999999</v>
      </c>
      <c r="AW30" s="791">
        <v>32.436978000000003</v>
      </c>
      <c r="AX30" s="791">
        <v>39.845945483999998</v>
      </c>
      <c r="AY30" s="791">
        <v>35.424142903000003</v>
      </c>
      <c r="AZ30" s="791">
        <v>38.440038571000002</v>
      </c>
      <c r="BA30" s="791">
        <v>39.677235160999999</v>
      </c>
      <c r="BB30" s="791">
        <v>36.079054933000002</v>
      </c>
      <c r="BC30" s="791">
        <v>37.361522870999998</v>
      </c>
      <c r="BD30" s="791">
        <v>41.768650000000001</v>
      </c>
      <c r="BE30" s="791">
        <v>43.510530000000003</v>
      </c>
      <c r="BF30" s="795">
        <v>44.037889999999997</v>
      </c>
      <c r="BG30" s="795">
        <v>39.997680000000003</v>
      </c>
      <c r="BH30" s="795">
        <v>35.151150000000001</v>
      </c>
      <c r="BI30" s="795">
        <v>37.463079999999998</v>
      </c>
      <c r="BJ30" s="795">
        <v>38.8401</v>
      </c>
      <c r="BK30" s="795">
        <v>38.722299999999997</v>
      </c>
      <c r="BL30" s="795">
        <v>39.035319999999999</v>
      </c>
      <c r="BM30" s="795">
        <v>36.545189999999998</v>
      </c>
      <c r="BN30" s="795">
        <v>30.655190000000001</v>
      </c>
      <c r="BO30" s="795">
        <v>31.631720000000001</v>
      </c>
      <c r="BP30" s="795">
        <v>39.218589999999999</v>
      </c>
      <c r="BQ30" s="795">
        <v>41.376199999999997</v>
      </c>
      <c r="BR30" s="795">
        <v>42.681820000000002</v>
      </c>
      <c r="BS30" s="795">
        <v>39.074190000000002</v>
      </c>
      <c r="BT30" s="795">
        <v>34.443579999999997</v>
      </c>
      <c r="BU30" s="795">
        <v>37.14423</v>
      </c>
      <c r="BV30" s="795">
        <v>38.801180000000002</v>
      </c>
    </row>
    <row r="31" spans="1:74" ht="12" customHeight="1" x14ac:dyDescent="0.25">
      <c r="A31" s="781" t="s">
        <v>1332</v>
      </c>
      <c r="B31" s="779" t="s">
        <v>1311</v>
      </c>
      <c r="C31" s="791">
        <v>790.35728257999995</v>
      </c>
      <c r="D31" s="791">
        <v>716.11273643000004</v>
      </c>
      <c r="E31" s="791">
        <v>652.50721483999996</v>
      </c>
      <c r="F31" s="791">
        <v>828.08329100000003</v>
      </c>
      <c r="G31" s="791">
        <v>907.02011903000005</v>
      </c>
      <c r="H31" s="791">
        <v>901.70374000000004</v>
      </c>
      <c r="I31" s="791">
        <v>868.68241096999998</v>
      </c>
      <c r="J31" s="791">
        <v>689.98073323000006</v>
      </c>
      <c r="K31" s="791">
        <v>557.30513599999995</v>
      </c>
      <c r="L31" s="791">
        <v>547.03130128999999</v>
      </c>
      <c r="M31" s="791">
        <v>582.28435566999997</v>
      </c>
      <c r="N31" s="791">
        <v>671.06578096999999</v>
      </c>
      <c r="O31" s="791">
        <v>693.87258741999995</v>
      </c>
      <c r="P31" s="791">
        <v>617.46223070999997</v>
      </c>
      <c r="Q31" s="791">
        <v>778.67002387000002</v>
      </c>
      <c r="R31" s="791">
        <v>843.65035733000002</v>
      </c>
      <c r="S31" s="791">
        <v>851.94775064999999</v>
      </c>
      <c r="T31" s="791">
        <v>854.68270232999998</v>
      </c>
      <c r="U31" s="791">
        <v>782.73989773999995</v>
      </c>
      <c r="V31" s="791">
        <v>635.75736773999995</v>
      </c>
      <c r="W31" s="791">
        <v>532.86006099999997</v>
      </c>
      <c r="X31" s="791">
        <v>550.43442547999996</v>
      </c>
      <c r="Y31" s="791">
        <v>617.46225332999995</v>
      </c>
      <c r="Z31" s="791">
        <v>716.17800645</v>
      </c>
      <c r="AA31" s="791">
        <v>774.64563128999998</v>
      </c>
      <c r="AB31" s="791">
        <v>792.10246036000001</v>
      </c>
      <c r="AC31" s="791">
        <v>778.96744032000004</v>
      </c>
      <c r="AD31" s="791">
        <v>744.35115332999999</v>
      </c>
      <c r="AE31" s="791">
        <v>645.01380676999997</v>
      </c>
      <c r="AF31" s="791">
        <v>676.553988</v>
      </c>
      <c r="AG31" s="791">
        <v>674.06131289999996</v>
      </c>
      <c r="AH31" s="791">
        <v>613.85539613000003</v>
      </c>
      <c r="AI31" s="791">
        <v>533.83639966999999</v>
      </c>
      <c r="AJ31" s="791">
        <v>532.68520612999998</v>
      </c>
      <c r="AK31" s="791">
        <v>640.06554332999997</v>
      </c>
      <c r="AL31" s="791">
        <v>742.46820322999997</v>
      </c>
      <c r="AM31" s="791">
        <v>815.65344387000005</v>
      </c>
      <c r="AN31" s="791">
        <v>828.06268966000005</v>
      </c>
      <c r="AO31" s="791">
        <v>866.85512000000006</v>
      </c>
      <c r="AP31" s="791">
        <v>844.62652533000005</v>
      </c>
      <c r="AQ31" s="791">
        <v>813.73658741999998</v>
      </c>
      <c r="AR31" s="791">
        <v>759.70323699999994</v>
      </c>
      <c r="AS31" s="791">
        <v>681.92588741999998</v>
      </c>
      <c r="AT31" s="791">
        <v>621.49935289999996</v>
      </c>
      <c r="AU31" s="791">
        <v>540.56696033000003</v>
      </c>
      <c r="AV31" s="791">
        <v>553.73205902999996</v>
      </c>
      <c r="AW31" s="791">
        <v>624.78652833000001</v>
      </c>
      <c r="AX31" s="791">
        <v>722.92019903000005</v>
      </c>
      <c r="AY31" s="791">
        <v>889.31034806000002</v>
      </c>
      <c r="AZ31" s="791">
        <v>874.55572321</v>
      </c>
      <c r="BA31" s="791">
        <v>969.26406452000003</v>
      </c>
      <c r="BB31" s="791">
        <v>969.66569440000001</v>
      </c>
      <c r="BC31" s="791">
        <v>1031.0737225</v>
      </c>
      <c r="BD31" s="791">
        <v>991.53291492000005</v>
      </c>
      <c r="BE31" s="791">
        <v>851.95359599999995</v>
      </c>
      <c r="BF31" s="795">
        <v>710.346</v>
      </c>
      <c r="BG31" s="795">
        <v>612.02560000000005</v>
      </c>
      <c r="BH31" s="795">
        <v>551.50570000000005</v>
      </c>
      <c r="BI31" s="795">
        <v>610.81460000000004</v>
      </c>
      <c r="BJ31" s="795">
        <v>730.2944</v>
      </c>
      <c r="BK31" s="795">
        <v>808.2346</v>
      </c>
      <c r="BL31" s="795">
        <v>740.38480000000004</v>
      </c>
      <c r="BM31" s="795">
        <v>711.52499999999998</v>
      </c>
      <c r="BN31" s="795">
        <v>712.39009999999996</v>
      </c>
      <c r="BO31" s="795">
        <v>784.06830000000002</v>
      </c>
      <c r="BP31" s="795">
        <v>905.4434</v>
      </c>
      <c r="BQ31" s="795">
        <v>874.22519999999997</v>
      </c>
      <c r="BR31" s="795">
        <v>728.75969999999995</v>
      </c>
      <c r="BS31" s="795">
        <v>617.64250000000004</v>
      </c>
      <c r="BT31" s="795">
        <v>528.89210000000003</v>
      </c>
      <c r="BU31" s="795">
        <v>612.51900000000001</v>
      </c>
      <c r="BV31" s="795">
        <v>758.29719999999998</v>
      </c>
    </row>
    <row r="32" spans="1:74" ht="12" customHeight="1" x14ac:dyDescent="0.25">
      <c r="A32" s="781" t="s">
        <v>1333</v>
      </c>
      <c r="B32" s="779" t="s">
        <v>1334</v>
      </c>
      <c r="C32" s="791">
        <v>44.576782581000003</v>
      </c>
      <c r="D32" s="791">
        <v>44.151258571</v>
      </c>
      <c r="E32" s="791">
        <v>44.458589031999999</v>
      </c>
      <c r="F32" s="791">
        <v>42.471941000000001</v>
      </c>
      <c r="G32" s="791">
        <v>42.184238065000002</v>
      </c>
      <c r="H32" s="791">
        <v>42.608481333</v>
      </c>
      <c r="I32" s="791">
        <v>43.125232257999997</v>
      </c>
      <c r="J32" s="791">
        <v>42.659239354999997</v>
      </c>
      <c r="K32" s="791">
        <v>43.309987667000001</v>
      </c>
      <c r="L32" s="791">
        <v>43.983846452000002</v>
      </c>
      <c r="M32" s="791">
        <v>41.016033999999998</v>
      </c>
      <c r="N32" s="791">
        <v>44.052240644999998</v>
      </c>
      <c r="O32" s="791">
        <v>43.710177418999997</v>
      </c>
      <c r="P32" s="791">
        <v>43.076061428999999</v>
      </c>
      <c r="Q32" s="791">
        <v>43.150503225999998</v>
      </c>
      <c r="R32" s="791">
        <v>43.784486999999999</v>
      </c>
      <c r="S32" s="791">
        <v>42.979379999999999</v>
      </c>
      <c r="T32" s="791">
        <v>43.112500666999999</v>
      </c>
      <c r="U32" s="791">
        <v>42.566835806</v>
      </c>
      <c r="V32" s="791">
        <v>42.877702257999999</v>
      </c>
      <c r="W32" s="791">
        <v>43.583976999999997</v>
      </c>
      <c r="X32" s="791">
        <v>43.390032257999998</v>
      </c>
      <c r="Y32" s="791">
        <v>45.415638999999999</v>
      </c>
      <c r="Z32" s="791">
        <v>44.354815160999998</v>
      </c>
      <c r="AA32" s="791">
        <v>43.932736452</v>
      </c>
      <c r="AB32" s="791">
        <v>45.003540000000001</v>
      </c>
      <c r="AC32" s="791">
        <v>44.967559354999999</v>
      </c>
      <c r="AD32" s="791">
        <v>42.414259999999999</v>
      </c>
      <c r="AE32" s="791">
        <v>44.843578065000003</v>
      </c>
      <c r="AF32" s="791">
        <v>43.386921332999997</v>
      </c>
      <c r="AG32" s="791">
        <v>43.765389999999996</v>
      </c>
      <c r="AH32" s="791">
        <v>43.359441935</v>
      </c>
      <c r="AI32" s="791">
        <v>40.095380667000001</v>
      </c>
      <c r="AJ32" s="791">
        <v>42.678458065000001</v>
      </c>
      <c r="AK32" s="791">
        <v>44.454274333000001</v>
      </c>
      <c r="AL32" s="791">
        <v>44.418981934999998</v>
      </c>
      <c r="AM32" s="791">
        <v>47.465152903000003</v>
      </c>
      <c r="AN32" s="791">
        <v>47.311497240999998</v>
      </c>
      <c r="AO32" s="791">
        <v>47.107338386999999</v>
      </c>
      <c r="AP32" s="791">
        <v>44.651374666999999</v>
      </c>
      <c r="AQ32" s="791">
        <v>47.610726129</v>
      </c>
      <c r="AR32" s="791">
        <v>45.456426</v>
      </c>
      <c r="AS32" s="791">
        <v>45.938387419000001</v>
      </c>
      <c r="AT32" s="791">
        <v>46.568147418999999</v>
      </c>
      <c r="AU32" s="791">
        <v>48.353984666999999</v>
      </c>
      <c r="AV32" s="791">
        <v>48.035158709999997</v>
      </c>
      <c r="AW32" s="791">
        <v>50.219759666999998</v>
      </c>
      <c r="AX32" s="791">
        <v>52.257271289999998</v>
      </c>
      <c r="AY32" s="791">
        <v>49.694022902999997</v>
      </c>
      <c r="AZ32" s="791">
        <v>48.904024999999997</v>
      </c>
      <c r="BA32" s="791">
        <v>49.441257741999998</v>
      </c>
      <c r="BB32" s="791">
        <v>50.083808167000001</v>
      </c>
      <c r="BC32" s="791">
        <v>45.868490354999999</v>
      </c>
      <c r="BD32" s="791">
        <v>46.854950000000002</v>
      </c>
      <c r="BE32" s="791">
        <v>46.688780000000001</v>
      </c>
      <c r="BF32" s="795">
        <v>46.422580000000004</v>
      </c>
      <c r="BG32" s="795">
        <v>46.351990000000001</v>
      </c>
      <c r="BH32" s="795">
        <v>46.077550000000002</v>
      </c>
      <c r="BI32" s="795">
        <v>46.507559999999998</v>
      </c>
      <c r="BJ32" s="795">
        <v>47.83663</v>
      </c>
      <c r="BK32" s="795">
        <v>48.301810000000003</v>
      </c>
      <c r="BL32" s="795">
        <v>47.49633</v>
      </c>
      <c r="BM32" s="795">
        <v>47.386969999999998</v>
      </c>
      <c r="BN32" s="795">
        <v>46.115569999999998</v>
      </c>
      <c r="BO32" s="795">
        <v>46.022570000000002</v>
      </c>
      <c r="BP32" s="795">
        <v>47.185510000000001</v>
      </c>
      <c r="BQ32" s="795">
        <v>47.126190000000001</v>
      </c>
      <c r="BR32" s="795">
        <v>46.929600000000001</v>
      </c>
      <c r="BS32" s="795">
        <v>46.907319999999999</v>
      </c>
      <c r="BT32" s="795">
        <v>46.662129999999998</v>
      </c>
      <c r="BU32" s="795">
        <v>47.1205</v>
      </c>
      <c r="BV32" s="795">
        <v>48.365229999999997</v>
      </c>
    </row>
    <row r="33" spans="1:74" ht="12" customHeight="1" x14ac:dyDescent="0.25">
      <c r="A33" s="781" t="s">
        <v>1335</v>
      </c>
      <c r="B33" s="779" t="s">
        <v>1312</v>
      </c>
      <c r="C33" s="791">
        <v>9.6730300000000007</v>
      </c>
      <c r="D33" s="791">
        <v>14.888270714000001</v>
      </c>
      <c r="E33" s="791">
        <v>19.235051290000001</v>
      </c>
      <c r="F33" s="791">
        <v>21.328956000000002</v>
      </c>
      <c r="G33" s="791">
        <v>23.344104516000002</v>
      </c>
      <c r="H33" s="791">
        <v>27.974985332999999</v>
      </c>
      <c r="I33" s="791">
        <v>25.786756451999999</v>
      </c>
      <c r="J33" s="791">
        <v>29.468994515999999</v>
      </c>
      <c r="K33" s="791">
        <v>30.562738332999999</v>
      </c>
      <c r="L33" s="791">
        <v>30.789604838999999</v>
      </c>
      <c r="M33" s="791">
        <v>26.621027333000001</v>
      </c>
      <c r="N33" s="791">
        <v>26.637205806000001</v>
      </c>
      <c r="O33" s="791">
        <v>23.678541613</v>
      </c>
      <c r="P33" s="791">
        <v>29.068266071</v>
      </c>
      <c r="Q33" s="791">
        <v>41.498713871</v>
      </c>
      <c r="R33" s="791">
        <v>48.430068333000001</v>
      </c>
      <c r="S33" s="791">
        <v>55.165593225999999</v>
      </c>
      <c r="T33" s="791">
        <v>62.759624666999997</v>
      </c>
      <c r="U33" s="791">
        <v>56.394265161</v>
      </c>
      <c r="V33" s="791">
        <v>59.312938064999997</v>
      </c>
      <c r="W33" s="791">
        <v>59.847546999999999</v>
      </c>
      <c r="X33" s="791">
        <v>54.191311290000002</v>
      </c>
      <c r="Y33" s="791">
        <v>45.030520000000003</v>
      </c>
      <c r="Z33" s="791">
        <v>32.603484516000002</v>
      </c>
      <c r="AA33" s="791">
        <v>36.585473548000003</v>
      </c>
      <c r="AB33" s="791">
        <v>52.11927</v>
      </c>
      <c r="AC33" s="791">
        <v>65.720646129000002</v>
      </c>
      <c r="AD33" s="791">
        <v>77.927199666999996</v>
      </c>
      <c r="AE33" s="791">
        <v>79.228675160999998</v>
      </c>
      <c r="AF33" s="791">
        <v>83.734214332999997</v>
      </c>
      <c r="AG33" s="791">
        <v>83.208725161000004</v>
      </c>
      <c r="AH33" s="791">
        <v>85.140890967999994</v>
      </c>
      <c r="AI33" s="791">
        <v>72.591643332999993</v>
      </c>
      <c r="AJ33" s="791">
        <v>60.496674515999999</v>
      </c>
      <c r="AK33" s="791">
        <v>56.718111999999998</v>
      </c>
      <c r="AL33" s="791">
        <v>49.846796128999998</v>
      </c>
      <c r="AM33" s="791">
        <v>48.109601935000001</v>
      </c>
      <c r="AN33" s="791">
        <v>82.59977069</v>
      </c>
      <c r="AO33" s="791">
        <v>85.923509031999998</v>
      </c>
      <c r="AP33" s="791">
        <v>96.752315667000005</v>
      </c>
      <c r="AQ33" s="791">
        <v>114.40762419000001</v>
      </c>
      <c r="AR33" s="791">
        <v>118.16399533000001</v>
      </c>
      <c r="AS33" s="791">
        <v>129.82097515999999</v>
      </c>
      <c r="AT33" s="791">
        <v>125.34903935</v>
      </c>
      <c r="AU33" s="791">
        <v>120.79347799999999</v>
      </c>
      <c r="AV33" s="791">
        <v>101.46659129</v>
      </c>
      <c r="AW33" s="791">
        <v>88.659991332999994</v>
      </c>
      <c r="AX33" s="791">
        <v>73.330010000000001</v>
      </c>
      <c r="AY33" s="791">
        <v>70.381762257999995</v>
      </c>
      <c r="AZ33" s="791">
        <v>90.473899286000005</v>
      </c>
      <c r="BA33" s="791">
        <v>142.72825677</v>
      </c>
      <c r="BB33" s="791">
        <v>158.79966553</v>
      </c>
      <c r="BC33" s="791">
        <v>185.32159476999999</v>
      </c>
      <c r="BD33" s="791">
        <v>195.28819999999999</v>
      </c>
      <c r="BE33" s="791">
        <v>178.53809999999999</v>
      </c>
      <c r="BF33" s="795">
        <v>175.10050000000001</v>
      </c>
      <c r="BG33" s="795">
        <v>161.1935</v>
      </c>
      <c r="BH33" s="795">
        <v>132.363</v>
      </c>
      <c r="BI33" s="795">
        <v>104.169</v>
      </c>
      <c r="BJ33" s="795">
        <v>82.381410000000002</v>
      </c>
      <c r="BK33" s="795">
        <v>80.540040000000005</v>
      </c>
      <c r="BL33" s="795">
        <v>118.6395</v>
      </c>
      <c r="BM33" s="795">
        <v>164.41470000000001</v>
      </c>
      <c r="BN33" s="795">
        <v>192.1917</v>
      </c>
      <c r="BO33" s="795">
        <v>213.13159999999999</v>
      </c>
      <c r="BP33" s="795">
        <v>229.4237</v>
      </c>
      <c r="BQ33" s="795">
        <v>212.42490000000001</v>
      </c>
      <c r="BR33" s="795">
        <v>208.29640000000001</v>
      </c>
      <c r="BS33" s="795">
        <v>191.1968</v>
      </c>
      <c r="BT33" s="795">
        <v>157.37530000000001</v>
      </c>
      <c r="BU33" s="795">
        <v>121.9409</v>
      </c>
      <c r="BV33" s="795">
        <v>88.980729999999994</v>
      </c>
    </row>
    <row r="34" spans="1:74" ht="12" customHeight="1" x14ac:dyDescent="0.25">
      <c r="A34" s="781" t="s">
        <v>1336</v>
      </c>
      <c r="B34" s="779" t="s">
        <v>1337</v>
      </c>
      <c r="C34" s="791">
        <v>475.14114289999998</v>
      </c>
      <c r="D34" s="791">
        <v>502.43459892999999</v>
      </c>
      <c r="E34" s="791">
        <v>507.99044161</v>
      </c>
      <c r="F34" s="791">
        <v>582.27531799999997</v>
      </c>
      <c r="G34" s="791">
        <v>523.53631484000005</v>
      </c>
      <c r="H34" s="791">
        <v>458.05169999999998</v>
      </c>
      <c r="I34" s="791">
        <v>357.68307613000002</v>
      </c>
      <c r="J34" s="791">
        <v>310.62828741999999</v>
      </c>
      <c r="K34" s="791">
        <v>388.92909832999999</v>
      </c>
      <c r="L34" s="791">
        <v>439.57070773999999</v>
      </c>
      <c r="M34" s="791">
        <v>526.33322932999999</v>
      </c>
      <c r="N34" s="791">
        <v>450.15509257999997</v>
      </c>
      <c r="O34" s="791">
        <v>577.24604354999997</v>
      </c>
      <c r="P34" s="791">
        <v>499.87699393000003</v>
      </c>
      <c r="Q34" s="791">
        <v>571.68033871</v>
      </c>
      <c r="R34" s="791">
        <v>620.708438</v>
      </c>
      <c r="S34" s="791">
        <v>502.92152871000002</v>
      </c>
      <c r="T34" s="791">
        <v>526.20689400000003</v>
      </c>
      <c r="U34" s="791">
        <v>392.78762581000001</v>
      </c>
      <c r="V34" s="791">
        <v>327.81068902999999</v>
      </c>
      <c r="W34" s="791">
        <v>383.66045600000001</v>
      </c>
      <c r="X34" s="791">
        <v>467.49221548000003</v>
      </c>
      <c r="Y34" s="791">
        <v>628.25040100000001</v>
      </c>
      <c r="Z34" s="791">
        <v>474.07960387000003</v>
      </c>
      <c r="AA34" s="791">
        <v>488.58888516000002</v>
      </c>
      <c r="AB34" s="791">
        <v>532.41565178999997</v>
      </c>
      <c r="AC34" s="791">
        <v>493.32166354999998</v>
      </c>
      <c r="AD34" s="791">
        <v>595.01529300000004</v>
      </c>
      <c r="AE34" s="791">
        <v>552.78653548</v>
      </c>
      <c r="AF34" s="791">
        <v>446.98553199999998</v>
      </c>
      <c r="AG34" s="791">
        <v>440.82438547999999</v>
      </c>
      <c r="AH34" s="791">
        <v>421.61836032000002</v>
      </c>
      <c r="AI34" s="791">
        <v>465.36499566999998</v>
      </c>
      <c r="AJ34" s="791">
        <v>527.85582515999999</v>
      </c>
      <c r="AK34" s="791">
        <v>655.43803500000001</v>
      </c>
      <c r="AL34" s="791">
        <v>647.74718355000005</v>
      </c>
      <c r="AM34" s="791">
        <v>597.20035710000002</v>
      </c>
      <c r="AN34" s="791">
        <v>695.99500585999999</v>
      </c>
      <c r="AO34" s="791">
        <v>708.30620741999996</v>
      </c>
      <c r="AP34" s="791">
        <v>690.81019266999999</v>
      </c>
      <c r="AQ34" s="791">
        <v>605.68671773999995</v>
      </c>
      <c r="AR34" s="791">
        <v>543.37275133000003</v>
      </c>
      <c r="AS34" s="791">
        <v>567.01756064999995</v>
      </c>
      <c r="AT34" s="791">
        <v>437.01760258000002</v>
      </c>
      <c r="AU34" s="791">
        <v>547.17058267000004</v>
      </c>
      <c r="AV34" s="791">
        <v>656.84857323000006</v>
      </c>
      <c r="AW34" s="791">
        <v>644.14638600000001</v>
      </c>
      <c r="AX34" s="791">
        <v>740.95031515999995</v>
      </c>
      <c r="AY34" s="791">
        <v>655.89796580999996</v>
      </c>
      <c r="AZ34" s="791">
        <v>774.09795607000001</v>
      </c>
      <c r="BA34" s="791">
        <v>825.02945129</v>
      </c>
      <c r="BB34" s="791">
        <v>846.07040053000003</v>
      </c>
      <c r="BC34" s="791">
        <v>719.57794890000002</v>
      </c>
      <c r="BD34" s="791">
        <v>658.35860000000002</v>
      </c>
      <c r="BE34" s="791">
        <v>510.68520000000001</v>
      </c>
      <c r="BF34" s="795">
        <v>471.09350000000001</v>
      </c>
      <c r="BG34" s="795">
        <v>528.88040000000001</v>
      </c>
      <c r="BH34" s="795">
        <v>653.44949999999994</v>
      </c>
      <c r="BI34" s="795">
        <v>781.60419999999999</v>
      </c>
      <c r="BJ34" s="795">
        <v>693.97569999999996</v>
      </c>
      <c r="BK34" s="795">
        <v>729.48900000000003</v>
      </c>
      <c r="BL34" s="795">
        <v>743.02790000000005</v>
      </c>
      <c r="BM34" s="795">
        <v>793.02099999999996</v>
      </c>
      <c r="BN34" s="795">
        <v>854.05190000000005</v>
      </c>
      <c r="BO34" s="795">
        <v>758.80179999999996</v>
      </c>
      <c r="BP34" s="795">
        <v>706.91160000000002</v>
      </c>
      <c r="BQ34" s="795">
        <v>554.18150000000003</v>
      </c>
      <c r="BR34" s="795">
        <v>508.41550000000001</v>
      </c>
      <c r="BS34" s="795">
        <v>566.26599999999996</v>
      </c>
      <c r="BT34" s="795">
        <v>699.3664</v>
      </c>
      <c r="BU34" s="795">
        <v>839.47090000000003</v>
      </c>
      <c r="BV34" s="795">
        <v>806.55399999999997</v>
      </c>
    </row>
    <row r="35" spans="1:74" ht="12" customHeight="1" x14ac:dyDescent="0.25">
      <c r="A35" s="781"/>
      <c r="B35" s="780" t="s">
        <v>1313</v>
      </c>
      <c r="C35" s="780"/>
      <c r="D35" s="780"/>
      <c r="E35" s="780"/>
      <c r="F35" s="780"/>
      <c r="G35" s="780"/>
      <c r="H35" s="780"/>
      <c r="I35" s="780"/>
      <c r="J35" s="780"/>
      <c r="K35" s="780"/>
      <c r="L35" s="780"/>
      <c r="M35" s="780"/>
      <c r="N35" s="780"/>
      <c r="O35" s="780"/>
      <c r="P35" s="780"/>
      <c r="Q35" s="780"/>
      <c r="R35" s="780"/>
      <c r="S35" s="780"/>
      <c r="T35" s="780"/>
      <c r="U35" s="780"/>
      <c r="V35" s="780"/>
      <c r="W35" s="780"/>
      <c r="X35" s="780"/>
      <c r="Y35" s="780"/>
      <c r="Z35" s="780"/>
      <c r="AA35" s="780"/>
      <c r="AB35" s="780"/>
      <c r="AC35" s="780"/>
      <c r="AD35" s="780"/>
      <c r="AE35" s="780"/>
      <c r="AF35" s="780"/>
      <c r="AG35" s="780"/>
      <c r="AH35" s="780"/>
      <c r="AI35" s="780"/>
      <c r="AJ35" s="780"/>
      <c r="AK35" s="780"/>
      <c r="AL35" s="780"/>
      <c r="AM35" s="780"/>
      <c r="AN35" s="780"/>
      <c r="AO35" s="780"/>
      <c r="AP35" s="780"/>
      <c r="AQ35" s="780"/>
      <c r="AR35" s="780"/>
      <c r="AS35" s="780"/>
      <c r="AT35" s="780"/>
      <c r="AU35" s="780"/>
      <c r="AV35" s="780"/>
      <c r="AW35" s="780"/>
      <c r="AX35" s="780"/>
      <c r="AY35" s="780"/>
      <c r="AZ35" s="780"/>
      <c r="BA35" s="780"/>
      <c r="BB35" s="780"/>
      <c r="BC35" s="780"/>
      <c r="BD35" s="780"/>
      <c r="BE35" s="780"/>
      <c r="BF35" s="796"/>
      <c r="BG35" s="796"/>
      <c r="BH35" s="796"/>
      <c r="BI35" s="796"/>
      <c r="BJ35" s="796"/>
      <c r="BK35" s="796"/>
      <c r="BL35" s="796"/>
      <c r="BM35" s="796"/>
      <c r="BN35" s="796"/>
      <c r="BO35" s="796"/>
      <c r="BP35" s="796"/>
      <c r="BQ35" s="796"/>
      <c r="BR35" s="796"/>
      <c r="BS35" s="796"/>
      <c r="BT35" s="796"/>
      <c r="BU35" s="796"/>
      <c r="BV35" s="796"/>
    </row>
    <row r="36" spans="1:74" ht="12" customHeight="1" x14ac:dyDescent="0.25">
      <c r="A36" s="781" t="s">
        <v>1338</v>
      </c>
      <c r="B36" s="779" t="s">
        <v>1308</v>
      </c>
      <c r="C36" s="791">
        <v>86.991830968000002</v>
      </c>
      <c r="D36" s="791">
        <v>87.978165000000004</v>
      </c>
      <c r="E36" s="791">
        <v>84.619132902999993</v>
      </c>
      <c r="F36" s="791">
        <v>80.345480667000004</v>
      </c>
      <c r="G36" s="791">
        <v>83.391209677000006</v>
      </c>
      <c r="H36" s="791">
        <v>88.683115000000001</v>
      </c>
      <c r="I36" s="791">
        <v>90.018791613000005</v>
      </c>
      <c r="J36" s="791">
        <v>89.846785483999994</v>
      </c>
      <c r="K36" s="791">
        <v>86.296792667000005</v>
      </c>
      <c r="L36" s="791">
        <v>85.119825805999994</v>
      </c>
      <c r="M36" s="791">
        <v>87.708643332999998</v>
      </c>
      <c r="N36" s="791">
        <v>89.145685161000003</v>
      </c>
      <c r="O36" s="791">
        <v>87.500478709999996</v>
      </c>
      <c r="P36" s="791">
        <v>86.302346786000001</v>
      </c>
      <c r="Q36" s="791">
        <v>85.642770644999999</v>
      </c>
      <c r="R36" s="791">
        <v>84.462328666999994</v>
      </c>
      <c r="S36" s="791">
        <v>84.268663226000001</v>
      </c>
      <c r="T36" s="791">
        <v>88.029601333000002</v>
      </c>
      <c r="U36" s="791">
        <v>90.355813225999995</v>
      </c>
      <c r="V36" s="791">
        <v>88.529014516000004</v>
      </c>
      <c r="W36" s="791">
        <v>83.582504</v>
      </c>
      <c r="X36" s="791">
        <v>81.211909031999994</v>
      </c>
      <c r="Y36" s="791">
        <v>83.163648332999998</v>
      </c>
      <c r="Z36" s="791">
        <v>87.896596451999997</v>
      </c>
      <c r="AA36" s="791">
        <v>87.867138065000006</v>
      </c>
      <c r="AB36" s="791">
        <v>85.755869642999997</v>
      </c>
      <c r="AC36" s="791">
        <v>82.213852903000003</v>
      </c>
      <c r="AD36" s="791">
        <v>84.973880667000003</v>
      </c>
      <c r="AE36" s="791">
        <v>82.615485160999995</v>
      </c>
      <c r="AF36" s="791">
        <v>85.444905000000006</v>
      </c>
      <c r="AG36" s="791">
        <v>90.044173225999998</v>
      </c>
      <c r="AH36" s="791">
        <v>87.530528709999999</v>
      </c>
      <c r="AI36" s="791">
        <v>85.796890667</v>
      </c>
      <c r="AJ36" s="791">
        <v>81.926635805999993</v>
      </c>
      <c r="AK36" s="791">
        <v>86.592538332999993</v>
      </c>
      <c r="AL36" s="791">
        <v>86.535071290000005</v>
      </c>
      <c r="AM36" s="791">
        <v>87.344046452000001</v>
      </c>
      <c r="AN36" s="791">
        <v>85.643709310000006</v>
      </c>
      <c r="AO36" s="791">
        <v>83.306096128999997</v>
      </c>
      <c r="AP36" s="791">
        <v>78.922313333000005</v>
      </c>
      <c r="AQ36" s="791">
        <v>81.337758386999994</v>
      </c>
      <c r="AR36" s="791">
        <v>84.880076000000003</v>
      </c>
      <c r="AS36" s="791">
        <v>86.405449355000002</v>
      </c>
      <c r="AT36" s="791">
        <v>84.908145160999993</v>
      </c>
      <c r="AU36" s="791">
        <v>82.337104332999999</v>
      </c>
      <c r="AV36" s="791">
        <v>79.442166774</v>
      </c>
      <c r="AW36" s="791">
        <v>85.284401333000005</v>
      </c>
      <c r="AX36" s="791">
        <v>85.130482258000001</v>
      </c>
      <c r="AY36" s="791">
        <v>85.825020968000004</v>
      </c>
      <c r="AZ36" s="791">
        <v>89.658270000000002</v>
      </c>
      <c r="BA36" s="791">
        <v>83.047684838999999</v>
      </c>
      <c r="BB36" s="791">
        <v>81.502483333000001</v>
      </c>
      <c r="BC36" s="791">
        <v>79.012066677000007</v>
      </c>
      <c r="BD36" s="791">
        <v>84.880080000000007</v>
      </c>
      <c r="BE36" s="791">
        <v>86.405450000000002</v>
      </c>
      <c r="BF36" s="795">
        <v>84.908150000000006</v>
      </c>
      <c r="BG36" s="795">
        <v>82.337109999999996</v>
      </c>
      <c r="BH36" s="795">
        <v>79.442170000000004</v>
      </c>
      <c r="BI36" s="795">
        <v>85.284400000000005</v>
      </c>
      <c r="BJ36" s="795">
        <v>85.130489999999995</v>
      </c>
      <c r="BK36" s="795">
        <v>85.825019999999995</v>
      </c>
      <c r="BL36" s="795">
        <v>89.658270000000002</v>
      </c>
      <c r="BM36" s="795">
        <v>83.047690000000003</v>
      </c>
      <c r="BN36" s="795">
        <v>81.502480000000006</v>
      </c>
      <c r="BO36" s="795">
        <v>79.012069999999994</v>
      </c>
      <c r="BP36" s="795">
        <v>84.880070000000003</v>
      </c>
      <c r="BQ36" s="795">
        <v>86.40549</v>
      </c>
      <c r="BR36" s="795">
        <v>84.908150000000006</v>
      </c>
      <c r="BS36" s="795">
        <v>82.337109999999996</v>
      </c>
      <c r="BT36" s="795">
        <v>79.442170000000004</v>
      </c>
      <c r="BU36" s="795">
        <v>85.284400000000005</v>
      </c>
      <c r="BV36" s="795">
        <v>85.130489999999995</v>
      </c>
    </row>
    <row r="37" spans="1:74" ht="12" customHeight="1" x14ac:dyDescent="0.25">
      <c r="A37" s="781" t="s">
        <v>1339</v>
      </c>
      <c r="B37" s="779" t="s">
        <v>1309</v>
      </c>
      <c r="C37" s="791">
        <v>77.039814839000002</v>
      </c>
      <c r="D37" s="791">
        <v>78.285178928999997</v>
      </c>
      <c r="E37" s="791">
        <v>74.589633547999995</v>
      </c>
      <c r="F37" s="791">
        <v>69.567527999999996</v>
      </c>
      <c r="G37" s="791">
        <v>72.775891935000004</v>
      </c>
      <c r="H37" s="791">
        <v>77.901338667000005</v>
      </c>
      <c r="I37" s="791">
        <v>78.826564516000005</v>
      </c>
      <c r="J37" s="791">
        <v>78.456126452000007</v>
      </c>
      <c r="K37" s="791">
        <v>75.480089000000007</v>
      </c>
      <c r="L37" s="791">
        <v>74.220190645000002</v>
      </c>
      <c r="M37" s="791">
        <v>76.622878666999995</v>
      </c>
      <c r="N37" s="791">
        <v>77.830499032000006</v>
      </c>
      <c r="O37" s="791">
        <v>75.917154194000005</v>
      </c>
      <c r="P37" s="791">
        <v>75.523926786000004</v>
      </c>
      <c r="Q37" s="791">
        <v>74.774653548000003</v>
      </c>
      <c r="R37" s="791">
        <v>73.014704332999997</v>
      </c>
      <c r="S37" s="791">
        <v>73.647710322999998</v>
      </c>
      <c r="T37" s="791">
        <v>76.845729000000006</v>
      </c>
      <c r="U37" s="791">
        <v>78.483995805999996</v>
      </c>
      <c r="V37" s="791">
        <v>77.084068387000002</v>
      </c>
      <c r="W37" s="791">
        <v>72.486692332999993</v>
      </c>
      <c r="X37" s="791">
        <v>70.446855161000002</v>
      </c>
      <c r="Y37" s="791">
        <v>72.573921666999993</v>
      </c>
      <c r="Z37" s="791">
        <v>77.088945805999998</v>
      </c>
      <c r="AA37" s="791">
        <v>77.734065483999998</v>
      </c>
      <c r="AB37" s="791">
        <v>76.355656070999999</v>
      </c>
      <c r="AC37" s="791">
        <v>71.921558387000005</v>
      </c>
      <c r="AD37" s="791">
        <v>74.052329</v>
      </c>
      <c r="AE37" s="791">
        <v>72.413695484000002</v>
      </c>
      <c r="AF37" s="791">
        <v>75.076522667000006</v>
      </c>
      <c r="AG37" s="791">
        <v>78.753087097000005</v>
      </c>
      <c r="AH37" s="791">
        <v>76.730671935000004</v>
      </c>
      <c r="AI37" s="791">
        <v>74.982308333000006</v>
      </c>
      <c r="AJ37" s="791">
        <v>71.150958064999998</v>
      </c>
      <c r="AK37" s="791">
        <v>75.358210333000002</v>
      </c>
      <c r="AL37" s="791">
        <v>75.284815805999997</v>
      </c>
      <c r="AM37" s="791">
        <v>76.773529676999999</v>
      </c>
      <c r="AN37" s="791">
        <v>75.648764827999997</v>
      </c>
      <c r="AO37" s="791">
        <v>72.025817419000006</v>
      </c>
      <c r="AP37" s="791">
        <v>68.336588667000001</v>
      </c>
      <c r="AQ37" s="791">
        <v>71.638990323000002</v>
      </c>
      <c r="AR37" s="791">
        <v>75.833971332999994</v>
      </c>
      <c r="AS37" s="791">
        <v>76.252356452000001</v>
      </c>
      <c r="AT37" s="791">
        <v>75.308042580999995</v>
      </c>
      <c r="AU37" s="791">
        <v>73.650388332999995</v>
      </c>
      <c r="AV37" s="791">
        <v>70.489945805999994</v>
      </c>
      <c r="AW37" s="791">
        <v>76.117859999999993</v>
      </c>
      <c r="AX37" s="791">
        <v>75.778898065000007</v>
      </c>
      <c r="AY37" s="791">
        <v>75.891108709999997</v>
      </c>
      <c r="AZ37" s="791">
        <v>79.700922143</v>
      </c>
      <c r="BA37" s="791">
        <v>73.367838710000001</v>
      </c>
      <c r="BB37" s="791">
        <v>72.402411432999997</v>
      </c>
      <c r="BC37" s="791">
        <v>69.769212354999993</v>
      </c>
      <c r="BD37" s="791">
        <v>75.833969999999994</v>
      </c>
      <c r="BE37" s="791">
        <v>76.252359999999996</v>
      </c>
      <c r="BF37" s="795">
        <v>75.308049999999994</v>
      </c>
      <c r="BG37" s="795">
        <v>73.650390000000002</v>
      </c>
      <c r="BH37" s="795">
        <v>70.489949999999993</v>
      </c>
      <c r="BI37" s="795">
        <v>76.117859999999993</v>
      </c>
      <c r="BJ37" s="795">
        <v>75.778899999999993</v>
      </c>
      <c r="BK37" s="795">
        <v>75.891109999999998</v>
      </c>
      <c r="BL37" s="795">
        <v>79.70093</v>
      </c>
      <c r="BM37" s="795">
        <v>73.367840000000001</v>
      </c>
      <c r="BN37" s="795">
        <v>72.402410000000003</v>
      </c>
      <c r="BO37" s="795">
        <v>69.769210000000001</v>
      </c>
      <c r="BP37" s="795">
        <v>75.833969999999994</v>
      </c>
      <c r="BQ37" s="795">
        <v>76.252399999999994</v>
      </c>
      <c r="BR37" s="795">
        <v>75.308049999999994</v>
      </c>
      <c r="BS37" s="795">
        <v>73.650390000000002</v>
      </c>
      <c r="BT37" s="795">
        <v>70.489949999999993</v>
      </c>
      <c r="BU37" s="795">
        <v>76.117859999999993</v>
      </c>
      <c r="BV37" s="795">
        <v>75.778899999999993</v>
      </c>
    </row>
    <row r="38" spans="1:74" ht="12" customHeight="1" x14ac:dyDescent="0.25">
      <c r="A38" s="781" t="s">
        <v>1340</v>
      </c>
      <c r="B38" s="779" t="s">
        <v>1310</v>
      </c>
      <c r="C38" s="791">
        <v>9.9520161290000004</v>
      </c>
      <c r="D38" s="791">
        <v>9.6929860714</v>
      </c>
      <c r="E38" s="791">
        <v>10.029499355</v>
      </c>
      <c r="F38" s="791">
        <v>10.777952666999999</v>
      </c>
      <c r="G38" s="791">
        <v>10.615317742</v>
      </c>
      <c r="H38" s="791">
        <v>10.781776333</v>
      </c>
      <c r="I38" s="791">
        <v>11.192227097</v>
      </c>
      <c r="J38" s="791">
        <v>11.390659032</v>
      </c>
      <c r="K38" s="791">
        <v>10.816703667000001</v>
      </c>
      <c r="L38" s="791">
        <v>10.899635161000001</v>
      </c>
      <c r="M38" s="791">
        <v>11.085764666999999</v>
      </c>
      <c r="N38" s="791">
        <v>11.315186129000001</v>
      </c>
      <c r="O38" s="791">
        <v>11.583324515999999</v>
      </c>
      <c r="P38" s="791">
        <v>10.778420000000001</v>
      </c>
      <c r="Q38" s="791">
        <v>10.868117097000001</v>
      </c>
      <c r="R38" s="791">
        <v>11.447624333</v>
      </c>
      <c r="S38" s="791">
        <v>10.620952902999999</v>
      </c>
      <c r="T38" s="791">
        <v>11.183872333</v>
      </c>
      <c r="U38" s="791">
        <v>11.871817418999999</v>
      </c>
      <c r="V38" s="791">
        <v>11.444946129</v>
      </c>
      <c r="W38" s="791">
        <v>11.095811667</v>
      </c>
      <c r="X38" s="791">
        <v>10.765053870999999</v>
      </c>
      <c r="Y38" s="791">
        <v>10.589726667000001</v>
      </c>
      <c r="Z38" s="791">
        <v>10.807650645000001</v>
      </c>
      <c r="AA38" s="791">
        <v>10.133072581</v>
      </c>
      <c r="AB38" s="791">
        <v>9.4002135714000001</v>
      </c>
      <c r="AC38" s="791">
        <v>10.292294516</v>
      </c>
      <c r="AD38" s="791">
        <v>10.921551666999999</v>
      </c>
      <c r="AE38" s="791">
        <v>10.201789677000001</v>
      </c>
      <c r="AF38" s="791">
        <v>10.368382333</v>
      </c>
      <c r="AG38" s="791">
        <v>11.291086129</v>
      </c>
      <c r="AH38" s="791">
        <v>10.799856774</v>
      </c>
      <c r="AI38" s="791">
        <v>10.814582333000001</v>
      </c>
      <c r="AJ38" s="791">
        <v>10.775677741999999</v>
      </c>
      <c r="AK38" s="791">
        <v>11.234328</v>
      </c>
      <c r="AL38" s="791">
        <v>11.250255484</v>
      </c>
      <c r="AM38" s="791">
        <v>10.570516774</v>
      </c>
      <c r="AN38" s="791">
        <v>9.9949444827999994</v>
      </c>
      <c r="AO38" s="791">
        <v>11.280278709999999</v>
      </c>
      <c r="AP38" s="791">
        <v>10.585724666999999</v>
      </c>
      <c r="AQ38" s="791">
        <v>9.6987680644999994</v>
      </c>
      <c r="AR38" s="791">
        <v>9.0461046666999998</v>
      </c>
      <c r="AS38" s="791">
        <v>10.153092902999999</v>
      </c>
      <c r="AT38" s="791">
        <v>9.6001025805999998</v>
      </c>
      <c r="AU38" s="791">
        <v>8.6867160000000005</v>
      </c>
      <c r="AV38" s="791">
        <v>8.9522209677000006</v>
      </c>
      <c r="AW38" s="791">
        <v>9.1665413332999996</v>
      </c>
      <c r="AX38" s="791">
        <v>9.3515841935000008</v>
      </c>
      <c r="AY38" s="791">
        <v>9.9339122580999994</v>
      </c>
      <c r="AZ38" s="791">
        <v>9.9573478571000003</v>
      </c>
      <c r="BA38" s="791">
        <v>9.6798461289999995</v>
      </c>
      <c r="BB38" s="791">
        <v>9.1000718999999997</v>
      </c>
      <c r="BC38" s="791">
        <v>9.2428543225999995</v>
      </c>
      <c r="BD38" s="791">
        <v>9.0461050000000007</v>
      </c>
      <c r="BE38" s="791">
        <v>10.153090000000001</v>
      </c>
      <c r="BF38" s="795">
        <v>9.6001030000000007</v>
      </c>
      <c r="BG38" s="795">
        <v>8.6867160000000005</v>
      </c>
      <c r="BH38" s="795">
        <v>8.9522209999999998</v>
      </c>
      <c r="BI38" s="795">
        <v>9.1665410000000005</v>
      </c>
      <c r="BJ38" s="795">
        <v>9.3515840000000008</v>
      </c>
      <c r="BK38" s="795">
        <v>9.9339119999999994</v>
      </c>
      <c r="BL38" s="795">
        <v>9.9573479999999996</v>
      </c>
      <c r="BM38" s="795">
        <v>9.6798459999999995</v>
      </c>
      <c r="BN38" s="795">
        <v>9.1000720000000008</v>
      </c>
      <c r="BO38" s="795">
        <v>9.2428539999999995</v>
      </c>
      <c r="BP38" s="795">
        <v>9.0461010000000002</v>
      </c>
      <c r="BQ38" s="795">
        <v>10.153090000000001</v>
      </c>
      <c r="BR38" s="795">
        <v>9.6001030000000007</v>
      </c>
      <c r="BS38" s="795">
        <v>8.6867160000000005</v>
      </c>
      <c r="BT38" s="795">
        <v>8.9522209999999998</v>
      </c>
      <c r="BU38" s="795">
        <v>9.1665410000000005</v>
      </c>
      <c r="BV38" s="795">
        <v>9.3515840000000008</v>
      </c>
    </row>
    <row r="39" spans="1:74" ht="12" customHeight="1" x14ac:dyDescent="0.25">
      <c r="A39" s="781" t="s">
        <v>1341</v>
      </c>
      <c r="B39" s="779" t="s">
        <v>1311</v>
      </c>
      <c r="C39" s="791">
        <v>10.562949677000001</v>
      </c>
      <c r="D39" s="791">
        <v>13.118147143</v>
      </c>
      <c r="E39" s="791">
        <v>9.8914161289999996</v>
      </c>
      <c r="F39" s="791">
        <v>8.4868536667000001</v>
      </c>
      <c r="G39" s="791">
        <v>10.724837742</v>
      </c>
      <c r="H39" s="791">
        <v>11.098463333</v>
      </c>
      <c r="I39" s="791">
        <v>10.497301289999999</v>
      </c>
      <c r="J39" s="791">
        <v>7.8681429031999999</v>
      </c>
      <c r="K39" s="791">
        <v>8.0665946667000004</v>
      </c>
      <c r="L39" s="791">
        <v>7.7620429032000002</v>
      </c>
      <c r="M39" s="791">
        <v>6.9434246667000004</v>
      </c>
      <c r="N39" s="791">
        <v>10.492244194</v>
      </c>
      <c r="O39" s="791">
        <v>3.9917419354999999</v>
      </c>
      <c r="P39" s="791">
        <v>3.8280735714</v>
      </c>
      <c r="Q39" s="791">
        <v>3.8180016128999998</v>
      </c>
      <c r="R39" s="791">
        <v>4.3465170000000004</v>
      </c>
      <c r="S39" s="791">
        <v>4.3065945160999997</v>
      </c>
      <c r="T39" s="791">
        <v>3.4465409999999999</v>
      </c>
      <c r="U39" s="791">
        <v>2.9827441934999999</v>
      </c>
      <c r="V39" s="791">
        <v>3.1860593547999998</v>
      </c>
      <c r="W39" s="791">
        <v>2.9508169999999998</v>
      </c>
      <c r="X39" s="791">
        <v>3.0885367742000001</v>
      </c>
      <c r="Y39" s="791">
        <v>3.3684943333000001</v>
      </c>
      <c r="Z39" s="791">
        <v>4.1054825806000004</v>
      </c>
      <c r="AA39" s="791">
        <v>4.0118999999999998</v>
      </c>
      <c r="AB39" s="791">
        <v>3.8288082143</v>
      </c>
      <c r="AC39" s="791">
        <v>4.2875383870999997</v>
      </c>
      <c r="AD39" s="791">
        <v>4.6814080000000002</v>
      </c>
      <c r="AE39" s="791">
        <v>4.1931348386999998</v>
      </c>
      <c r="AF39" s="791">
        <v>3.9154640000000001</v>
      </c>
      <c r="AG39" s="791">
        <v>3.8167854838999999</v>
      </c>
      <c r="AH39" s="791">
        <v>2.9866916129000001</v>
      </c>
      <c r="AI39" s="791">
        <v>2.6343320000000001</v>
      </c>
      <c r="AJ39" s="791">
        <v>3.7793458064999998</v>
      </c>
      <c r="AK39" s="791">
        <v>4.5288053333000002</v>
      </c>
      <c r="AL39" s="791">
        <v>4.8079764516000001</v>
      </c>
      <c r="AM39" s="791">
        <v>4.5532593547999998</v>
      </c>
      <c r="AN39" s="791">
        <v>4.6864834482999997</v>
      </c>
      <c r="AO39" s="791">
        <v>4.9159403226</v>
      </c>
      <c r="AP39" s="791">
        <v>4.5510653333000004</v>
      </c>
      <c r="AQ39" s="791">
        <v>4.4046893548000003</v>
      </c>
      <c r="AR39" s="791">
        <v>3.7015570000000002</v>
      </c>
      <c r="AS39" s="791">
        <v>3.4550870967999998</v>
      </c>
      <c r="AT39" s="791">
        <v>2.9863158064999999</v>
      </c>
      <c r="AU39" s="791">
        <v>2.1311816666999999</v>
      </c>
      <c r="AV39" s="791">
        <v>2.6843864516</v>
      </c>
      <c r="AW39" s="791">
        <v>2.3745436667000002</v>
      </c>
      <c r="AX39" s="791">
        <v>4.1083909677000001</v>
      </c>
      <c r="AY39" s="791">
        <v>4.3805245161000004</v>
      </c>
      <c r="AZ39" s="791">
        <v>4.4161975</v>
      </c>
      <c r="BA39" s="791">
        <v>4.8659777419000001</v>
      </c>
      <c r="BB39" s="791">
        <v>4.8807090000000004</v>
      </c>
      <c r="BC39" s="791">
        <v>5.1157513548000004</v>
      </c>
      <c r="BD39" s="791">
        <v>3.7015579999999999</v>
      </c>
      <c r="BE39" s="791">
        <v>3.4550890000000001</v>
      </c>
      <c r="BF39" s="795">
        <v>2.9863179999999998</v>
      </c>
      <c r="BG39" s="795">
        <v>2.131183</v>
      </c>
      <c r="BH39" s="795">
        <v>2.6843889999999999</v>
      </c>
      <c r="BI39" s="795">
        <v>2.374546</v>
      </c>
      <c r="BJ39" s="795">
        <v>4.1083930000000004</v>
      </c>
      <c r="BK39" s="795">
        <v>4.3805259999999997</v>
      </c>
      <c r="BL39" s="795">
        <v>4.4161999999999999</v>
      </c>
      <c r="BM39" s="795">
        <v>4.8659790000000003</v>
      </c>
      <c r="BN39" s="795">
        <v>4.8807090000000004</v>
      </c>
      <c r="BO39" s="795">
        <v>5.1157510000000004</v>
      </c>
      <c r="BP39" s="795">
        <v>3.7015579999999999</v>
      </c>
      <c r="BQ39" s="795">
        <v>3.4550900000000002</v>
      </c>
      <c r="BR39" s="795">
        <v>2.9863179999999998</v>
      </c>
      <c r="BS39" s="795">
        <v>2.131183</v>
      </c>
      <c r="BT39" s="795">
        <v>2.6843889999999999</v>
      </c>
      <c r="BU39" s="795">
        <v>2.374546</v>
      </c>
      <c r="BV39" s="795">
        <v>4.1083930000000004</v>
      </c>
    </row>
    <row r="40" spans="1:74" ht="12" customHeight="1" x14ac:dyDescent="0.25">
      <c r="A40" s="781" t="s">
        <v>1342</v>
      </c>
      <c r="B40" s="779" t="s">
        <v>1312</v>
      </c>
      <c r="C40" s="791">
        <v>0.32128129032000002</v>
      </c>
      <c r="D40" s="791">
        <v>0.56324142857000004</v>
      </c>
      <c r="E40" s="791">
        <v>0.74555387097000003</v>
      </c>
      <c r="F40" s="791">
        <v>0.89566266667000005</v>
      </c>
      <c r="G40" s="791">
        <v>0.93674225806</v>
      </c>
      <c r="H40" s="791">
        <v>1.0478396667000001</v>
      </c>
      <c r="I40" s="791">
        <v>0.95024580645000001</v>
      </c>
      <c r="J40" s="791">
        <v>0.98556967742000001</v>
      </c>
      <c r="K40" s="791">
        <v>1.0632096666999999</v>
      </c>
      <c r="L40" s="791">
        <v>1.0663029032</v>
      </c>
      <c r="M40" s="791">
        <v>0.85737033333000001</v>
      </c>
      <c r="N40" s="791">
        <v>0.78283064516</v>
      </c>
      <c r="O40" s="791">
        <v>0.55108677418999996</v>
      </c>
      <c r="P40" s="791">
        <v>0.75287392857000002</v>
      </c>
      <c r="Q40" s="791">
        <v>0.98816903225999997</v>
      </c>
      <c r="R40" s="791">
        <v>1.1398303332999999</v>
      </c>
      <c r="S40" s="791">
        <v>1.2748706452</v>
      </c>
      <c r="T40" s="791">
        <v>1.3512280000000001</v>
      </c>
      <c r="U40" s="791">
        <v>1.2734312903</v>
      </c>
      <c r="V40" s="791">
        <v>1.3155058065</v>
      </c>
      <c r="W40" s="791">
        <v>1.227795</v>
      </c>
      <c r="X40" s="791">
        <v>1.1932916129</v>
      </c>
      <c r="Y40" s="791">
        <v>0.95746866666999997</v>
      </c>
      <c r="Z40" s="791">
        <v>0.67858387096999995</v>
      </c>
      <c r="AA40" s="791">
        <v>0.68389258065000003</v>
      </c>
      <c r="AB40" s="791">
        <v>0.86478571428999995</v>
      </c>
      <c r="AC40" s="791">
        <v>1.1263461290000001</v>
      </c>
      <c r="AD40" s="791">
        <v>1.3767263332999999</v>
      </c>
      <c r="AE40" s="791">
        <v>1.5503116129000001</v>
      </c>
      <c r="AF40" s="791">
        <v>1.5190483333</v>
      </c>
      <c r="AG40" s="791">
        <v>1.5352512903</v>
      </c>
      <c r="AH40" s="791">
        <v>1.5543638710000001</v>
      </c>
      <c r="AI40" s="791">
        <v>1.3124826667</v>
      </c>
      <c r="AJ40" s="791">
        <v>1.1026629031999999</v>
      </c>
      <c r="AK40" s="791">
        <v>0.93725433332999997</v>
      </c>
      <c r="AL40" s="791">
        <v>0.79496741935000004</v>
      </c>
      <c r="AM40" s="791">
        <v>0.77777225806000005</v>
      </c>
      <c r="AN40" s="791">
        <v>1.6291486207000001</v>
      </c>
      <c r="AO40" s="791">
        <v>1.5956796773999999</v>
      </c>
      <c r="AP40" s="791">
        <v>1.5487550000000001</v>
      </c>
      <c r="AQ40" s="791">
        <v>1.8306796774</v>
      </c>
      <c r="AR40" s="791">
        <v>2.1695449999999998</v>
      </c>
      <c r="AS40" s="791">
        <v>2.3377129031999999</v>
      </c>
      <c r="AT40" s="791">
        <v>2.0106732258000002</v>
      </c>
      <c r="AU40" s="791">
        <v>1.972909</v>
      </c>
      <c r="AV40" s="791">
        <v>1.5474570968000001</v>
      </c>
      <c r="AW40" s="791">
        <v>1.3471966666999999</v>
      </c>
      <c r="AX40" s="791">
        <v>0.82529032258000001</v>
      </c>
      <c r="AY40" s="791">
        <v>0.76746129031999999</v>
      </c>
      <c r="AZ40" s="791">
        <v>1.0150017857</v>
      </c>
      <c r="BA40" s="791">
        <v>1.6094245161</v>
      </c>
      <c r="BB40" s="791">
        <v>1.7464363667</v>
      </c>
      <c r="BC40" s="791">
        <v>2.2911030323000001</v>
      </c>
      <c r="BD40" s="791">
        <v>2.4047070000000001</v>
      </c>
      <c r="BE40" s="791">
        <v>2.329034</v>
      </c>
      <c r="BF40" s="795">
        <v>2.3529439999999999</v>
      </c>
      <c r="BG40" s="795">
        <v>2.3068029999999999</v>
      </c>
      <c r="BH40" s="795">
        <v>2.2225600000000001</v>
      </c>
      <c r="BI40" s="795">
        <v>2.1107849999999999</v>
      </c>
      <c r="BJ40" s="795">
        <v>1.9997510000000001</v>
      </c>
      <c r="BK40" s="795">
        <v>1.989555</v>
      </c>
      <c r="BL40" s="795">
        <v>2.2540469999999999</v>
      </c>
      <c r="BM40" s="795">
        <v>2.400525</v>
      </c>
      <c r="BN40" s="795">
        <v>2.5364879999999999</v>
      </c>
      <c r="BO40" s="795">
        <v>2.6231110000000002</v>
      </c>
      <c r="BP40" s="795">
        <v>2.7418779999999998</v>
      </c>
      <c r="BQ40" s="795">
        <v>2.6635949999999999</v>
      </c>
      <c r="BR40" s="795">
        <v>2.6856260000000001</v>
      </c>
      <c r="BS40" s="795">
        <v>2.638128</v>
      </c>
      <c r="BT40" s="795">
        <v>2.552908</v>
      </c>
      <c r="BU40" s="795">
        <v>2.440429</v>
      </c>
      <c r="BV40" s="795">
        <v>2.3288880000000001</v>
      </c>
    </row>
    <row r="41" spans="1:74" ht="12" customHeight="1" x14ac:dyDescent="0.25">
      <c r="A41" s="781" t="s">
        <v>1343</v>
      </c>
      <c r="B41" s="779" t="s">
        <v>1320</v>
      </c>
      <c r="C41" s="792" t="s">
        <v>1359</v>
      </c>
      <c r="D41" s="792" t="s">
        <v>1359</v>
      </c>
      <c r="E41" s="792" t="s">
        <v>1359</v>
      </c>
      <c r="F41" s="792" t="s">
        <v>1359</v>
      </c>
      <c r="G41" s="792" t="s">
        <v>1359</v>
      </c>
      <c r="H41" s="792" t="s">
        <v>1359</v>
      </c>
      <c r="I41" s="792" t="s">
        <v>1359</v>
      </c>
      <c r="J41" s="792" t="s">
        <v>1359</v>
      </c>
      <c r="K41" s="792" t="s">
        <v>1359</v>
      </c>
      <c r="L41" s="792" t="s">
        <v>1359</v>
      </c>
      <c r="M41" s="792" t="s">
        <v>1359</v>
      </c>
      <c r="N41" s="792" t="s">
        <v>1359</v>
      </c>
      <c r="O41" s="791">
        <v>20.130090323000001</v>
      </c>
      <c r="P41" s="791">
        <v>23.708167856999999</v>
      </c>
      <c r="Q41" s="791">
        <v>29.259029032000001</v>
      </c>
      <c r="R41" s="791">
        <v>32.94746</v>
      </c>
      <c r="S41" s="791">
        <v>35.226193547999998</v>
      </c>
      <c r="T41" s="791">
        <v>36.685366666999997</v>
      </c>
      <c r="U41" s="791">
        <v>37.049290323000001</v>
      </c>
      <c r="V41" s="791">
        <v>36.746290322999997</v>
      </c>
      <c r="W41" s="791">
        <v>34.878700000000002</v>
      </c>
      <c r="X41" s="791">
        <v>31.125096773999999</v>
      </c>
      <c r="Y41" s="791">
        <v>26.393383332999999</v>
      </c>
      <c r="Z41" s="791">
        <v>24.711877419</v>
      </c>
      <c r="AA41" s="791">
        <v>24.078896774</v>
      </c>
      <c r="AB41" s="791">
        <v>29.134446429</v>
      </c>
      <c r="AC41" s="791">
        <v>36.567</v>
      </c>
      <c r="AD41" s="791">
        <v>42.117600000000003</v>
      </c>
      <c r="AE41" s="791">
        <v>44.962483871000003</v>
      </c>
      <c r="AF41" s="791">
        <v>46.933799999999998</v>
      </c>
      <c r="AG41" s="791">
        <v>47.957483871000001</v>
      </c>
      <c r="AH41" s="791">
        <v>47.356387097000002</v>
      </c>
      <c r="AI41" s="791">
        <v>44.3217</v>
      </c>
      <c r="AJ41" s="791">
        <v>38.635741934999999</v>
      </c>
      <c r="AK41" s="791">
        <v>32.734943332999997</v>
      </c>
      <c r="AL41" s="791">
        <v>29.482706451999999</v>
      </c>
      <c r="AM41" s="791">
        <v>32.922225806</v>
      </c>
      <c r="AN41" s="791">
        <v>41.016206897000004</v>
      </c>
      <c r="AO41" s="791">
        <v>51.043903225999998</v>
      </c>
      <c r="AP41" s="791">
        <v>58.780166667000003</v>
      </c>
      <c r="AQ41" s="791">
        <v>62.728096774000001</v>
      </c>
      <c r="AR41" s="791">
        <v>66.381900000000002</v>
      </c>
      <c r="AS41" s="791">
        <v>66.641645161</v>
      </c>
      <c r="AT41" s="791">
        <v>64.633419355000001</v>
      </c>
      <c r="AU41" s="791">
        <v>59.661200000000001</v>
      </c>
      <c r="AV41" s="791">
        <v>51.844709676999997</v>
      </c>
      <c r="AW41" s="791">
        <v>43.558300000000003</v>
      </c>
      <c r="AX41" s="791">
        <v>38.763806451999997</v>
      </c>
      <c r="AY41" s="791">
        <v>41.365774193999997</v>
      </c>
      <c r="AZ41" s="791">
        <v>51.755607142999999</v>
      </c>
      <c r="BA41" s="791">
        <v>66.266903225999997</v>
      </c>
      <c r="BB41" s="791">
        <v>75.593699999999998</v>
      </c>
      <c r="BC41" s="791">
        <v>79.934129032000001</v>
      </c>
      <c r="BD41" s="791">
        <v>83.764240000000001</v>
      </c>
      <c r="BE41" s="791">
        <v>84.781959999999998</v>
      </c>
      <c r="BF41" s="795">
        <v>83.007580000000004</v>
      </c>
      <c r="BG41" s="795">
        <v>77.709310000000002</v>
      </c>
      <c r="BH41" s="795">
        <v>67.996369999999999</v>
      </c>
      <c r="BI41" s="795">
        <v>57.284610000000001</v>
      </c>
      <c r="BJ41" s="795">
        <v>51.367040000000003</v>
      </c>
      <c r="BK41" s="795">
        <v>53.685420000000001</v>
      </c>
      <c r="BL41" s="795">
        <v>65.837479999999999</v>
      </c>
      <c r="BM41" s="795">
        <v>83.080179999999999</v>
      </c>
      <c r="BN41" s="795">
        <v>95.409679999999994</v>
      </c>
      <c r="BO41" s="795">
        <v>101.72029999999999</v>
      </c>
      <c r="BP41" s="795">
        <v>106.545</v>
      </c>
      <c r="BQ41" s="795">
        <v>107.41549999999999</v>
      </c>
      <c r="BR41" s="795">
        <v>104.9785</v>
      </c>
      <c r="BS41" s="795">
        <v>97.869349999999997</v>
      </c>
      <c r="BT41" s="795">
        <v>85.525980000000004</v>
      </c>
      <c r="BU41" s="795">
        <v>72.013000000000005</v>
      </c>
      <c r="BV41" s="795">
        <v>64.460279999999997</v>
      </c>
    </row>
    <row r="42" spans="1:74" ht="12" customHeight="1" x14ac:dyDescent="0.25">
      <c r="A42" s="781" t="s">
        <v>1344</v>
      </c>
      <c r="B42" s="779" t="s">
        <v>1345</v>
      </c>
      <c r="C42" s="792" t="s">
        <v>1359</v>
      </c>
      <c r="D42" s="792" t="s">
        <v>1359</v>
      </c>
      <c r="E42" s="792" t="s">
        <v>1359</v>
      </c>
      <c r="F42" s="792" t="s">
        <v>1359</v>
      </c>
      <c r="G42" s="792" t="s">
        <v>1359</v>
      </c>
      <c r="H42" s="792" t="s">
        <v>1359</v>
      </c>
      <c r="I42" s="792" t="s">
        <v>1359</v>
      </c>
      <c r="J42" s="792" t="s">
        <v>1359</v>
      </c>
      <c r="K42" s="792" t="s">
        <v>1359</v>
      </c>
      <c r="L42" s="792" t="s">
        <v>1359</v>
      </c>
      <c r="M42" s="792" t="s">
        <v>1359</v>
      </c>
      <c r="N42" s="792" t="s">
        <v>1359</v>
      </c>
      <c r="O42" s="791">
        <v>8.4758580645000006</v>
      </c>
      <c r="P42" s="791">
        <v>9.8903464285999991</v>
      </c>
      <c r="Q42" s="791">
        <v>12.334748386999999</v>
      </c>
      <c r="R42" s="791">
        <v>14.019450000000001</v>
      </c>
      <c r="S42" s="791">
        <v>15.104432257999999</v>
      </c>
      <c r="T42" s="791">
        <v>15.938029999999999</v>
      </c>
      <c r="U42" s="791">
        <v>16.208664515999999</v>
      </c>
      <c r="V42" s="791">
        <v>16.224496773999999</v>
      </c>
      <c r="W42" s="791">
        <v>15.729256667</v>
      </c>
      <c r="X42" s="791">
        <v>14.368212903</v>
      </c>
      <c r="Y42" s="791">
        <v>12.426833332999999</v>
      </c>
      <c r="Z42" s="791">
        <v>11.707964516000001</v>
      </c>
      <c r="AA42" s="791">
        <v>10.959777419</v>
      </c>
      <c r="AB42" s="791">
        <v>13.381132143</v>
      </c>
      <c r="AC42" s="791">
        <v>17.274567741999999</v>
      </c>
      <c r="AD42" s="791">
        <v>20.316063332999999</v>
      </c>
      <c r="AE42" s="791">
        <v>21.811970968000001</v>
      </c>
      <c r="AF42" s="791">
        <v>23.105706667</v>
      </c>
      <c r="AG42" s="791">
        <v>23.893312903000002</v>
      </c>
      <c r="AH42" s="791">
        <v>24.051677419000001</v>
      </c>
      <c r="AI42" s="791">
        <v>22.648313333000001</v>
      </c>
      <c r="AJ42" s="791">
        <v>19.929990322999998</v>
      </c>
      <c r="AK42" s="791">
        <v>17.160830000000001</v>
      </c>
      <c r="AL42" s="791">
        <v>15.205951613</v>
      </c>
      <c r="AM42" s="791">
        <v>16.542622581</v>
      </c>
      <c r="AN42" s="791">
        <v>21.161931033999998</v>
      </c>
      <c r="AO42" s="791">
        <v>26.577967741999998</v>
      </c>
      <c r="AP42" s="791">
        <v>31.30011</v>
      </c>
      <c r="AQ42" s="791">
        <v>33.693322580999997</v>
      </c>
      <c r="AR42" s="791">
        <v>36.192066666999999</v>
      </c>
      <c r="AS42" s="791">
        <v>36.543774194000001</v>
      </c>
      <c r="AT42" s="791">
        <v>35.472935483999997</v>
      </c>
      <c r="AU42" s="791">
        <v>32.575386666999997</v>
      </c>
      <c r="AV42" s="791">
        <v>28.186945161000001</v>
      </c>
      <c r="AW42" s="791">
        <v>23.898233333</v>
      </c>
      <c r="AX42" s="791">
        <v>20.786777419</v>
      </c>
      <c r="AY42" s="791">
        <v>21.990974194</v>
      </c>
      <c r="AZ42" s="791">
        <v>28.010960713999999</v>
      </c>
      <c r="BA42" s="791">
        <v>36.828225805999999</v>
      </c>
      <c r="BB42" s="791">
        <v>42.721800000000002</v>
      </c>
      <c r="BC42" s="791">
        <v>45.809258065000002</v>
      </c>
      <c r="BD42" s="791">
        <v>48.297330000000002</v>
      </c>
      <c r="BE42" s="791">
        <v>49.064219999999999</v>
      </c>
      <c r="BF42" s="795">
        <v>48.325060000000001</v>
      </c>
      <c r="BG42" s="795">
        <v>45.092709999999997</v>
      </c>
      <c r="BH42" s="795">
        <v>39.581420000000001</v>
      </c>
      <c r="BI42" s="795">
        <v>33.72092</v>
      </c>
      <c r="BJ42" s="795">
        <v>29.9086</v>
      </c>
      <c r="BK42" s="795">
        <v>30.633769999999998</v>
      </c>
      <c r="BL42" s="795">
        <v>37.96161</v>
      </c>
      <c r="BM42" s="795">
        <v>48.68873</v>
      </c>
      <c r="BN42" s="795">
        <v>56.590730000000001</v>
      </c>
      <c r="BO42" s="795">
        <v>60.55341</v>
      </c>
      <c r="BP42" s="795">
        <v>63.847630000000002</v>
      </c>
      <c r="BQ42" s="795">
        <v>64.683809999999994</v>
      </c>
      <c r="BR42" s="795">
        <v>63.500999999999998</v>
      </c>
      <c r="BS42" s="795">
        <v>59.186979999999998</v>
      </c>
      <c r="BT42" s="795">
        <v>51.826659999999997</v>
      </c>
      <c r="BU42" s="795">
        <v>44.069330000000001</v>
      </c>
      <c r="BV42" s="795">
        <v>39.024090000000001</v>
      </c>
    </row>
    <row r="43" spans="1:74" ht="12" customHeight="1" x14ac:dyDescent="0.25">
      <c r="A43" s="781" t="s">
        <v>1346</v>
      </c>
      <c r="B43" s="779" t="s">
        <v>1347</v>
      </c>
      <c r="C43" s="792" t="s">
        <v>1359</v>
      </c>
      <c r="D43" s="792" t="s">
        <v>1359</v>
      </c>
      <c r="E43" s="792" t="s">
        <v>1359</v>
      </c>
      <c r="F43" s="792" t="s">
        <v>1359</v>
      </c>
      <c r="G43" s="792" t="s">
        <v>1359</v>
      </c>
      <c r="H43" s="792" t="s">
        <v>1359</v>
      </c>
      <c r="I43" s="792" t="s">
        <v>1359</v>
      </c>
      <c r="J43" s="792" t="s">
        <v>1359</v>
      </c>
      <c r="K43" s="792" t="s">
        <v>1359</v>
      </c>
      <c r="L43" s="792" t="s">
        <v>1359</v>
      </c>
      <c r="M43" s="792" t="s">
        <v>1359</v>
      </c>
      <c r="N43" s="792" t="s">
        <v>1359</v>
      </c>
      <c r="O43" s="791">
        <v>9.6637258065000005</v>
      </c>
      <c r="P43" s="791">
        <v>11.486242857000001</v>
      </c>
      <c r="Q43" s="791">
        <v>13.930680645000001</v>
      </c>
      <c r="R43" s="791">
        <v>15.555963332999999</v>
      </c>
      <c r="S43" s="791">
        <v>16.528199999999998</v>
      </c>
      <c r="T43" s="791">
        <v>16.993839999999999</v>
      </c>
      <c r="U43" s="791">
        <v>17.058367742000001</v>
      </c>
      <c r="V43" s="791">
        <v>16.778180644999999</v>
      </c>
      <c r="W43" s="791">
        <v>15.619906667</v>
      </c>
      <c r="X43" s="791">
        <v>13.522696774</v>
      </c>
      <c r="Y43" s="791">
        <v>11.27994</v>
      </c>
      <c r="Z43" s="791">
        <v>10.602180645000001</v>
      </c>
      <c r="AA43" s="791">
        <v>10.553883871</v>
      </c>
      <c r="AB43" s="791">
        <v>12.721660714</v>
      </c>
      <c r="AC43" s="791">
        <v>15.437729032</v>
      </c>
      <c r="AD43" s="791">
        <v>17.487513332999999</v>
      </c>
      <c r="AE43" s="791">
        <v>18.505664516</v>
      </c>
      <c r="AF43" s="791">
        <v>19.033693332999999</v>
      </c>
      <c r="AG43" s="791">
        <v>19.226690323</v>
      </c>
      <c r="AH43" s="791">
        <v>18.559412902999998</v>
      </c>
      <c r="AI43" s="791">
        <v>17.179466667</v>
      </c>
      <c r="AJ43" s="791">
        <v>14.679674194</v>
      </c>
      <c r="AK43" s="791">
        <v>12.237016667000001</v>
      </c>
      <c r="AL43" s="791">
        <v>11.261835484000001</v>
      </c>
      <c r="AM43" s="791">
        <v>13.208609677</v>
      </c>
      <c r="AN43" s="791">
        <v>16.122741379000001</v>
      </c>
      <c r="AO43" s="791">
        <v>19.618390323</v>
      </c>
      <c r="AP43" s="791">
        <v>22.026613333</v>
      </c>
      <c r="AQ43" s="791">
        <v>23.193861290000001</v>
      </c>
      <c r="AR43" s="791">
        <v>24.106373333000001</v>
      </c>
      <c r="AS43" s="791">
        <v>23.978896773999999</v>
      </c>
      <c r="AT43" s="791">
        <v>23.149145161</v>
      </c>
      <c r="AU43" s="791">
        <v>21.425409999999999</v>
      </c>
      <c r="AV43" s="791">
        <v>18.634967742000001</v>
      </c>
      <c r="AW43" s="791">
        <v>15.554026667</v>
      </c>
      <c r="AX43" s="791">
        <v>14.302803226</v>
      </c>
      <c r="AY43" s="791">
        <v>15.504348387</v>
      </c>
      <c r="AZ43" s="791">
        <v>18.769407142999999</v>
      </c>
      <c r="BA43" s="791">
        <v>22.679790322999999</v>
      </c>
      <c r="BB43" s="791">
        <v>25.322939999999999</v>
      </c>
      <c r="BC43" s="791">
        <v>26.052280645</v>
      </c>
      <c r="BD43" s="791">
        <v>27.0259</v>
      </c>
      <c r="BE43" s="791">
        <v>27.23207</v>
      </c>
      <c r="BF43" s="795">
        <v>26.362380000000002</v>
      </c>
      <c r="BG43" s="795">
        <v>24.703340000000001</v>
      </c>
      <c r="BH43" s="795">
        <v>21.344519999999999</v>
      </c>
      <c r="BI43" s="795">
        <v>17.74701</v>
      </c>
      <c r="BJ43" s="795">
        <v>16.304849999999998</v>
      </c>
      <c r="BK43" s="795">
        <v>17.5655</v>
      </c>
      <c r="BL43" s="795">
        <v>21.452159999999999</v>
      </c>
      <c r="BM43" s="795">
        <v>26.16639</v>
      </c>
      <c r="BN43" s="795">
        <v>29.600259999999999</v>
      </c>
      <c r="BO43" s="795">
        <v>31.293469999999999</v>
      </c>
      <c r="BP43" s="795">
        <v>32.425249999999998</v>
      </c>
      <c r="BQ43" s="795">
        <v>32.466380000000001</v>
      </c>
      <c r="BR43" s="795">
        <v>31.435669999999998</v>
      </c>
      <c r="BS43" s="795">
        <v>29.19116</v>
      </c>
      <c r="BT43" s="795">
        <v>25.232659999999999</v>
      </c>
      <c r="BU43" s="795">
        <v>20.988189999999999</v>
      </c>
      <c r="BV43" s="795">
        <v>19.283750000000001</v>
      </c>
    </row>
    <row r="44" spans="1:74" ht="12" customHeight="1" x14ac:dyDescent="0.25">
      <c r="A44" s="781" t="s">
        <v>1348</v>
      </c>
      <c r="B44" s="779" t="s">
        <v>1349</v>
      </c>
      <c r="C44" s="792" t="s">
        <v>1359</v>
      </c>
      <c r="D44" s="792" t="s">
        <v>1359</v>
      </c>
      <c r="E44" s="792" t="s">
        <v>1359</v>
      </c>
      <c r="F44" s="792" t="s">
        <v>1359</v>
      </c>
      <c r="G44" s="792" t="s">
        <v>1359</v>
      </c>
      <c r="H44" s="792" t="s">
        <v>1359</v>
      </c>
      <c r="I44" s="792" t="s">
        <v>1359</v>
      </c>
      <c r="J44" s="792" t="s">
        <v>1359</v>
      </c>
      <c r="K44" s="792" t="s">
        <v>1359</v>
      </c>
      <c r="L44" s="792" t="s">
        <v>1359</v>
      </c>
      <c r="M44" s="792" t="s">
        <v>1359</v>
      </c>
      <c r="N44" s="792" t="s">
        <v>1359</v>
      </c>
      <c r="O44" s="791">
        <v>1.9905077418999999</v>
      </c>
      <c r="P44" s="791">
        <v>2.3315807142999998</v>
      </c>
      <c r="Q44" s="791">
        <v>2.9936029032000002</v>
      </c>
      <c r="R44" s="791">
        <v>3.3720433333000002</v>
      </c>
      <c r="S44" s="791">
        <v>3.5935580644999998</v>
      </c>
      <c r="T44" s="791">
        <v>3.7534900000000002</v>
      </c>
      <c r="U44" s="791">
        <v>3.7822516129000001</v>
      </c>
      <c r="V44" s="791">
        <v>3.7435999999999998</v>
      </c>
      <c r="W44" s="791">
        <v>3.5295233332999998</v>
      </c>
      <c r="X44" s="791">
        <v>3.2341870967999999</v>
      </c>
      <c r="Y44" s="791">
        <v>2.6866099999999999</v>
      </c>
      <c r="Z44" s="791">
        <v>2.4017303226000002</v>
      </c>
      <c r="AA44" s="791">
        <v>2.5652374193999998</v>
      </c>
      <c r="AB44" s="791">
        <v>3.0316528571000001</v>
      </c>
      <c r="AC44" s="791">
        <v>3.8547096773999998</v>
      </c>
      <c r="AD44" s="791">
        <v>4.3140333333000003</v>
      </c>
      <c r="AE44" s="791">
        <v>4.6448387097000001</v>
      </c>
      <c r="AF44" s="791">
        <v>4.7943866667000004</v>
      </c>
      <c r="AG44" s="791">
        <v>4.8374677419000003</v>
      </c>
      <c r="AH44" s="791">
        <v>4.7453064516000003</v>
      </c>
      <c r="AI44" s="791">
        <v>4.4939366666999998</v>
      </c>
      <c r="AJ44" s="791">
        <v>4.0260645160999999</v>
      </c>
      <c r="AK44" s="791">
        <v>3.3370966666999999</v>
      </c>
      <c r="AL44" s="791">
        <v>3.0149216128999998</v>
      </c>
      <c r="AM44" s="791">
        <v>3.1709864516000001</v>
      </c>
      <c r="AN44" s="791">
        <v>3.7315206896999999</v>
      </c>
      <c r="AO44" s="791">
        <v>4.8475516129000003</v>
      </c>
      <c r="AP44" s="791">
        <v>5.4534333332999996</v>
      </c>
      <c r="AQ44" s="791">
        <v>5.840916129</v>
      </c>
      <c r="AR44" s="791">
        <v>6.0834466666999996</v>
      </c>
      <c r="AS44" s="791">
        <v>6.1189612902999997</v>
      </c>
      <c r="AT44" s="791">
        <v>6.0113516129000004</v>
      </c>
      <c r="AU44" s="791">
        <v>5.6604133333000002</v>
      </c>
      <c r="AV44" s="791">
        <v>5.0227935484000001</v>
      </c>
      <c r="AW44" s="791">
        <v>4.1060400000000001</v>
      </c>
      <c r="AX44" s="791">
        <v>3.6742225806</v>
      </c>
      <c r="AY44" s="791">
        <v>3.8704548387000002</v>
      </c>
      <c r="AZ44" s="791">
        <v>4.9752321429000004</v>
      </c>
      <c r="BA44" s="791">
        <v>6.7589064515999997</v>
      </c>
      <c r="BB44" s="791">
        <v>7.5489666667000002</v>
      </c>
      <c r="BC44" s="791">
        <v>8.0725741934999995</v>
      </c>
      <c r="BD44" s="791">
        <v>8.4410129999999999</v>
      </c>
      <c r="BE44" s="791">
        <v>8.4856610000000003</v>
      </c>
      <c r="BF44" s="795">
        <v>8.320138</v>
      </c>
      <c r="BG44" s="795">
        <v>7.9132600000000002</v>
      </c>
      <c r="BH44" s="795">
        <v>7.0704229999999999</v>
      </c>
      <c r="BI44" s="795">
        <v>5.8166739999999999</v>
      </c>
      <c r="BJ44" s="795">
        <v>5.1535960000000003</v>
      </c>
      <c r="BK44" s="795">
        <v>5.4861560000000003</v>
      </c>
      <c r="BL44" s="795">
        <v>6.4237099999999998</v>
      </c>
      <c r="BM44" s="795">
        <v>8.2250650000000007</v>
      </c>
      <c r="BN44" s="795">
        <v>9.2186880000000002</v>
      </c>
      <c r="BO44" s="795">
        <v>9.8734029999999997</v>
      </c>
      <c r="BP44" s="795">
        <v>10.272169999999999</v>
      </c>
      <c r="BQ44" s="795">
        <v>10.265319999999999</v>
      </c>
      <c r="BR44" s="795">
        <v>10.041790000000001</v>
      </c>
      <c r="BS44" s="795">
        <v>9.4912080000000003</v>
      </c>
      <c r="BT44" s="795">
        <v>8.4666599999999992</v>
      </c>
      <c r="BU44" s="795">
        <v>6.9554809999999998</v>
      </c>
      <c r="BV44" s="795">
        <v>6.1524400000000004</v>
      </c>
    </row>
    <row r="45" spans="1:74" ht="12" customHeight="1" x14ac:dyDescent="0.25">
      <c r="A45" s="785" t="s">
        <v>1350</v>
      </c>
      <c r="B45" s="786" t="s">
        <v>1337</v>
      </c>
      <c r="C45" s="794">
        <v>0.29446967742000002</v>
      </c>
      <c r="D45" s="794">
        <v>0.26505928570999998</v>
      </c>
      <c r="E45" s="794">
        <v>0.25643290323000001</v>
      </c>
      <c r="F45" s="794">
        <v>0.26715100000000003</v>
      </c>
      <c r="G45" s="794">
        <v>0.29277774194</v>
      </c>
      <c r="H45" s="794">
        <v>0.21848433333</v>
      </c>
      <c r="I45" s="794">
        <v>0.17541774194000001</v>
      </c>
      <c r="J45" s="794">
        <v>0.14214451613000001</v>
      </c>
      <c r="K45" s="794">
        <v>0.206931</v>
      </c>
      <c r="L45" s="794">
        <v>0.26857806451999999</v>
      </c>
      <c r="M45" s="794">
        <v>0.44208399999999998</v>
      </c>
      <c r="N45" s="794">
        <v>0.39518354838999997</v>
      </c>
      <c r="O45" s="794">
        <v>0.53505419354999995</v>
      </c>
      <c r="P45" s="794">
        <v>0.43229857143</v>
      </c>
      <c r="Q45" s="794">
        <v>0.44490645160999998</v>
      </c>
      <c r="R45" s="794">
        <v>0.47652499999999998</v>
      </c>
      <c r="S45" s="794">
        <v>0.34835903225999998</v>
      </c>
      <c r="T45" s="794">
        <v>0.42033266667000002</v>
      </c>
      <c r="U45" s="794">
        <v>0.35405612903</v>
      </c>
      <c r="V45" s="794">
        <v>0.27061612902999999</v>
      </c>
      <c r="W45" s="794">
        <v>0.33181500000000003</v>
      </c>
      <c r="X45" s="794">
        <v>0.50555258064999997</v>
      </c>
      <c r="Y45" s="794">
        <v>0.64721533333000003</v>
      </c>
      <c r="Z45" s="794">
        <v>0.47682193548000001</v>
      </c>
      <c r="AA45" s="794">
        <v>0.51260032257999999</v>
      </c>
      <c r="AB45" s="794">
        <v>0.49667214286</v>
      </c>
      <c r="AC45" s="794">
        <v>0.48248709677000001</v>
      </c>
      <c r="AD45" s="794">
        <v>0.55633666667000004</v>
      </c>
      <c r="AE45" s="794">
        <v>0.48252935483999998</v>
      </c>
      <c r="AF45" s="794">
        <v>0.38999866666999999</v>
      </c>
      <c r="AG45" s="794">
        <v>0.31913258065</v>
      </c>
      <c r="AH45" s="794">
        <v>0.31800225805999999</v>
      </c>
      <c r="AI45" s="794">
        <v>0.35388033333000002</v>
      </c>
      <c r="AJ45" s="794">
        <v>0.53250580645000001</v>
      </c>
      <c r="AK45" s="794">
        <v>0.61914400000000003</v>
      </c>
      <c r="AL45" s="794">
        <v>0.58741225805999997</v>
      </c>
      <c r="AM45" s="794">
        <v>0.58745290322999999</v>
      </c>
      <c r="AN45" s="794">
        <v>0.67790413793000004</v>
      </c>
      <c r="AO45" s="794">
        <v>0.70251967741999999</v>
      </c>
      <c r="AP45" s="794">
        <v>0.68319466666999995</v>
      </c>
      <c r="AQ45" s="794">
        <v>0.61870838709999998</v>
      </c>
      <c r="AR45" s="794">
        <v>0.57315533333000002</v>
      </c>
      <c r="AS45" s="794">
        <v>0.55040741935000004</v>
      </c>
      <c r="AT45" s="794">
        <v>0.42182903226000001</v>
      </c>
      <c r="AU45" s="794">
        <v>0.50865433332999999</v>
      </c>
      <c r="AV45" s="794">
        <v>0.58309741935000003</v>
      </c>
      <c r="AW45" s="794">
        <v>0.59471700000000005</v>
      </c>
      <c r="AX45" s="794">
        <v>0.69584806452000003</v>
      </c>
      <c r="AY45" s="794">
        <v>0.54085258064999997</v>
      </c>
      <c r="AZ45" s="794">
        <v>0.60327821428999995</v>
      </c>
      <c r="BA45" s="794">
        <v>0.74174870967999995</v>
      </c>
      <c r="BB45" s="794">
        <v>0.69925473332999999</v>
      </c>
      <c r="BC45" s="794">
        <v>0.62835303226000006</v>
      </c>
      <c r="BD45" s="794">
        <v>0.62993180000000004</v>
      </c>
      <c r="BE45" s="794">
        <v>0.60037580000000002</v>
      </c>
      <c r="BF45" s="798">
        <v>0.58521049999999997</v>
      </c>
      <c r="BG45" s="798">
        <v>0.61798600000000004</v>
      </c>
      <c r="BH45" s="798">
        <v>0.71280520000000003</v>
      </c>
      <c r="BI45" s="798">
        <v>0.79202790000000001</v>
      </c>
      <c r="BJ45" s="798">
        <v>0.76396339999999996</v>
      </c>
      <c r="BK45" s="798">
        <v>0.80597160000000001</v>
      </c>
      <c r="BL45" s="798">
        <v>0.79925290000000004</v>
      </c>
      <c r="BM45" s="798">
        <v>0.79807249999999996</v>
      </c>
      <c r="BN45" s="798">
        <v>0.82050279999999998</v>
      </c>
      <c r="BO45" s="798">
        <v>0.77864049999999996</v>
      </c>
      <c r="BP45" s="798">
        <v>0.75578319999999999</v>
      </c>
      <c r="BQ45" s="798">
        <v>0.71268569999999998</v>
      </c>
      <c r="BR45" s="798">
        <v>0.68998170000000003</v>
      </c>
      <c r="BS45" s="798">
        <v>0.71853820000000002</v>
      </c>
      <c r="BT45" s="798">
        <v>0.81098269999999995</v>
      </c>
      <c r="BU45" s="798">
        <v>0.88886019999999999</v>
      </c>
      <c r="BV45" s="798">
        <v>0.86002840000000003</v>
      </c>
    </row>
    <row r="46" spans="1:74" ht="12" customHeight="1" x14ac:dyDescent="0.25">
      <c r="A46" s="787"/>
      <c r="B46" s="790" t="s">
        <v>1358</v>
      </c>
      <c r="C46" s="788"/>
      <c r="D46" s="788"/>
      <c r="E46" s="788"/>
      <c r="F46" s="788"/>
      <c r="G46" s="788"/>
      <c r="H46" s="788"/>
      <c r="I46" s="788"/>
      <c r="J46" s="788"/>
      <c r="K46" s="788"/>
      <c r="L46" s="788"/>
      <c r="M46" s="788"/>
      <c r="N46" s="788"/>
      <c r="O46" s="788"/>
      <c r="P46" s="788"/>
      <c r="Q46" s="788"/>
      <c r="R46" s="789"/>
      <c r="S46" s="789"/>
      <c r="T46" s="789"/>
      <c r="U46" s="789"/>
      <c r="V46" s="789"/>
      <c r="W46" s="789"/>
      <c r="X46" s="789"/>
      <c r="Y46" s="789"/>
      <c r="Z46" s="789"/>
      <c r="AA46" s="789"/>
      <c r="AB46" s="789"/>
      <c r="AC46" s="789"/>
      <c r="AD46" s="789"/>
      <c r="AE46" s="789"/>
      <c r="AF46" s="789"/>
      <c r="AG46" s="789"/>
      <c r="AH46" s="789"/>
      <c r="AI46" s="789"/>
      <c r="AJ46" s="789"/>
      <c r="AK46" s="789"/>
      <c r="AL46" s="789"/>
      <c r="AM46" s="789"/>
      <c r="AN46" s="789"/>
      <c r="AO46" s="789"/>
      <c r="AP46" s="789"/>
      <c r="AQ46" s="789"/>
      <c r="AR46" s="789"/>
      <c r="AS46" s="789"/>
      <c r="AT46" s="789"/>
      <c r="AU46" s="789"/>
      <c r="AV46" s="789"/>
      <c r="AW46" s="789"/>
      <c r="AX46" s="789"/>
      <c r="AY46" s="789"/>
      <c r="AZ46" s="789"/>
      <c r="BA46" s="789"/>
      <c r="BB46" s="789"/>
      <c r="BC46" s="789"/>
      <c r="BD46" s="789"/>
      <c r="BE46" s="789"/>
      <c r="BF46" s="789"/>
      <c r="BG46" s="789"/>
      <c r="BH46" s="789"/>
      <c r="BI46" s="789"/>
      <c r="BJ46" s="789"/>
      <c r="BK46" s="789"/>
      <c r="BL46" s="789"/>
      <c r="BM46" s="789"/>
      <c r="BN46" s="789"/>
      <c r="BO46" s="789"/>
      <c r="BP46" s="789"/>
      <c r="BQ46" s="789"/>
      <c r="BR46" s="789"/>
      <c r="BS46" s="789"/>
      <c r="BT46" s="789"/>
      <c r="BU46" s="789"/>
      <c r="BV46" s="789"/>
    </row>
    <row r="47" spans="1:74" ht="12" customHeight="1" x14ac:dyDescent="0.25">
      <c r="A47" s="781"/>
      <c r="B47" s="776" t="s">
        <v>1355</v>
      </c>
      <c r="C47" s="776"/>
      <c r="D47" s="776"/>
      <c r="E47" s="776"/>
      <c r="F47" s="776"/>
      <c r="G47" s="776"/>
      <c r="H47" s="776"/>
      <c r="I47" s="776"/>
      <c r="J47" s="776"/>
      <c r="K47" s="776"/>
      <c r="L47" s="776"/>
      <c r="M47" s="776"/>
      <c r="N47" s="776"/>
      <c r="O47" s="776"/>
      <c r="P47" s="776"/>
      <c r="Q47" s="776"/>
    </row>
    <row r="48" spans="1:74" ht="12" customHeight="1" x14ac:dyDescent="0.25">
      <c r="A48" s="781"/>
      <c r="B48" s="776" t="s">
        <v>1351</v>
      </c>
      <c r="C48" s="776"/>
      <c r="D48" s="776"/>
      <c r="E48" s="776"/>
      <c r="F48" s="776"/>
      <c r="G48" s="776"/>
      <c r="H48" s="776"/>
      <c r="I48" s="776"/>
      <c r="J48" s="776"/>
      <c r="K48" s="776"/>
      <c r="L48" s="776"/>
      <c r="M48" s="776"/>
      <c r="N48" s="776"/>
      <c r="O48" s="776"/>
      <c r="P48" s="776"/>
      <c r="Q48" s="776"/>
    </row>
    <row r="49" spans="1:17" ht="12" customHeight="1" x14ac:dyDescent="0.25">
      <c r="A49" s="781"/>
      <c r="B49" s="776" t="s">
        <v>1352</v>
      </c>
      <c r="C49" s="776"/>
      <c r="D49" s="776"/>
      <c r="E49" s="776"/>
      <c r="F49" s="776"/>
      <c r="G49" s="776"/>
      <c r="H49" s="776"/>
      <c r="I49" s="776"/>
      <c r="J49" s="776"/>
      <c r="K49" s="776"/>
      <c r="L49" s="776"/>
      <c r="M49" s="776"/>
      <c r="N49" s="776"/>
      <c r="O49" s="776"/>
      <c r="P49" s="776"/>
      <c r="Q49" s="776"/>
    </row>
    <row r="50" spans="1:17" ht="12" customHeight="1" x14ac:dyDescent="0.25">
      <c r="A50" s="781"/>
      <c r="B50" s="776" t="s">
        <v>1353</v>
      </c>
      <c r="C50" s="776"/>
      <c r="D50" s="776"/>
      <c r="E50" s="776"/>
      <c r="F50" s="776"/>
      <c r="G50" s="776"/>
      <c r="H50" s="776"/>
      <c r="I50" s="776"/>
      <c r="J50" s="776"/>
      <c r="K50" s="776"/>
      <c r="L50" s="776"/>
      <c r="M50" s="776"/>
      <c r="N50" s="776"/>
      <c r="O50" s="776"/>
      <c r="P50" s="776"/>
      <c r="Q50" s="776"/>
    </row>
    <row r="51" spans="1:17" ht="12" customHeight="1" x14ac:dyDescent="0.25">
      <c r="A51" s="781"/>
      <c r="B51" s="776" t="s">
        <v>1354</v>
      </c>
      <c r="C51" s="776"/>
      <c r="D51" s="776"/>
      <c r="E51" s="776"/>
      <c r="F51" s="776"/>
      <c r="G51" s="776"/>
      <c r="H51" s="776"/>
      <c r="I51" s="776"/>
      <c r="J51" s="776"/>
      <c r="K51" s="776"/>
      <c r="L51" s="776"/>
      <c r="M51" s="776"/>
      <c r="N51" s="776"/>
      <c r="O51" s="776"/>
      <c r="P51" s="776"/>
      <c r="Q51" s="776"/>
    </row>
    <row r="52" spans="1:17" ht="12" customHeight="1" x14ac:dyDescent="0.25">
      <c r="A52" s="781"/>
      <c r="B52" s="776" t="s">
        <v>1356</v>
      </c>
      <c r="C52" s="776"/>
      <c r="D52" s="776"/>
      <c r="E52" s="776"/>
      <c r="F52" s="776"/>
      <c r="G52" s="776"/>
      <c r="H52" s="776"/>
      <c r="I52" s="776"/>
      <c r="J52" s="776"/>
      <c r="K52" s="776"/>
      <c r="L52" s="776"/>
      <c r="M52" s="776"/>
      <c r="N52" s="776"/>
      <c r="O52" s="776"/>
      <c r="P52" s="776"/>
      <c r="Q52" s="776"/>
    </row>
    <row r="53" spans="1:17" ht="12" customHeight="1" x14ac:dyDescent="0.25">
      <c r="A53" s="781"/>
      <c r="B53" s="776" t="s">
        <v>1047</v>
      </c>
      <c r="C53" s="776"/>
      <c r="D53" s="776"/>
      <c r="E53" s="776"/>
      <c r="F53" s="776"/>
      <c r="G53" s="776"/>
      <c r="H53" s="776"/>
      <c r="I53" s="776"/>
      <c r="J53" s="776"/>
      <c r="K53" s="776"/>
      <c r="L53" s="776"/>
      <c r="M53" s="776"/>
      <c r="N53" s="776"/>
      <c r="O53" s="776"/>
      <c r="P53" s="776"/>
      <c r="Q53" s="776"/>
    </row>
    <row r="54" spans="1:17" ht="12" customHeight="1" x14ac:dyDescent="0.25">
      <c r="A54" s="781"/>
      <c r="B54" s="776" t="s">
        <v>1357</v>
      </c>
      <c r="C54" s="776"/>
      <c r="D54" s="776"/>
      <c r="E54" s="776"/>
      <c r="F54" s="776"/>
      <c r="G54" s="776"/>
      <c r="H54" s="776"/>
      <c r="I54" s="776"/>
      <c r="J54" s="776"/>
      <c r="K54" s="776"/>
      <c r="L54" s="776"/>
      <c r="M54" s="776"/>
      <c r="N54" s="776"/>
      <c r="O54" s="776"/>
      <c r="P54" s="776"/>
      <c r="Q54" s="776"/>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11" transitionEvaluation="1" transitionEntry="1" codeName="Sheet6">
    <pageSetUpPr fitToPage="1"/>
  </sheetPr>
  <dimension ref="A1:BV160"/>
  <sheetViews>
    <sheetView showGridLines="0" workbookViewId="0">
      <pane xSplit="2" ySplit="4" topLeftCell="AX11" activePane="bottomRight" state="frozen"/>
      <selection activeCell="BC15" sqref="BC15"/>
      <selection pane="topRight" activeCell="BC15" sqref="BC15"/>
      <selection pane="bottomLeft" activeCell="BC15" sqref="BC15"/>
      <selection pane="bottomRight" activeCell="BF13" sqref="BF13"/>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4" customWidth="1"/>
    <col min="59" max="62" width="7.42578125" style="359" customWidth="1"/>
    <col min="63" max="74" width="7.42578125" style="135" customWidth="1"/>
    <col min="75" max="16384" width="9.5703125" style="135"/>
  </cols>
  <sheetData>
    <row r="1" spans="1:74" ht="13.35" customHeight="1" x14ac:dyDescent="0.25">
      <c r="A1" s="825" t="s">
        <v>997</v>
      </c>
      <c r="B1" s="884" t="s">
        <v>110</v>
      </c>
      <c r="C1" s="885"/>
      <c r="D1" s="885"/>
      <c r="E1" s="885"/>
      <c r="F1" s="885"/>
      <c r="G1" s="885"/>
      <c r="H1" s="885"/>
      <c r="I1" s="885"/>
      <c r="J1" s="885"/>
      <c r="K1" s="885"/>
      <c r="L1" s="885"/>
      <c r="M1" s="885"/>
      <c r="N1" s="885"/>
      <c r="O1" s="885"/>
      <c r="P1" s="885"/>
      <c r="Q1" s="885"/>
      <c r="R1" s="885"/>
      <c r="S1" s="885"/>
      <c r="T1" s="885"/>
      <c r="U1" s="885"/>
      <c r="V1" s="885"/>
      <c r="W1" s="885"/>
      <c r="X1" s="885"/>
      <c r="Y1" s="885"/>
      <c r="Z1" s="885"/>
      <c r="AA1" s="885"/>
      <c r="AB1" s="885"/>
      <c r="AC1" s="885"/>
      <c r="AD1" s="885"/>
      <c r="AE1" s="885"/>
      <c r="AF1" s="885"/>
      <c r="AG1" s="885"/>
      <c r="AH1" s="885"/>
      <c r="AI1" s="885"/>
      <c r="AJ1" s="885"/>
      <c r="AK1" s="885"/>
      <c r="AL1" s="885"/>
      <c r="AM1" s="260"/>
    </row>
    <row r="2" spans="1:74" s="47" customFormat="1" ht="12.75" x14ac:dyDescent="0.2">
      <c r="A2" s="826"/>
      <c r="B2" s="542" t="str">
        <f>"U.S. Energy Information Administration  |  Short-Term Energy Outlook  - "&amp;Dates!D1</f>
        <v>U.S. Energy Information Administration  |  Short-Term Energy Outlook  - August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7"/>
      <c r="BG2" s="408"/>
      <c r="BH2" s="408"/>
      <c r="BI2" s="408"/>
      <c r="BJ2" s="408"/>
    </row>
    <row r="3" spans="1:74" s="12" customFormat="1" ht="12.75" x14ac:dyDescent="0.2">
      <c r="A3" s="14"/>
      <c r="B3" s="1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40"/>
      <c r="B5" s="136" t="s">
        <v>992</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5"/>
      <c r="BG5" s="419"/>
      <c r="BH5" s="419"/>
      <c r="BI5" s="419"/>
      <c r="BJ5" s="419"/>
      <c r="BK5" s="419"/>
      <c r="BL5" s="419"/>
      <c r="BM5" s="419"/>
      <c r="BN5" s="419"/>
      <c r="BO5" s="419"/>
      <c r="BP5" s="419"/>
      <c r="BQ5" s="419"/>
      <c r="BR5" s="419"/>
      <c r="BS5" s="419"/>
      <c r="BT5" s="419"/>
      <c r="BU5" s="419"/>
      <c r="BV5" s="419"/>
    </row>
    <row r="6" spans="1:74" ht="11.1" customHeight="1" x14ac:dyDescent="0.2">
      <c r="A6" s="140"/>
      <c r="B6" s="36" t="s">
        <v>696</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697</v>
      </c>
      <c r="B7" s="39" t="s">
        <v>1118</v>
      </c>
      <c r="C7" s="240">
        <v>15491.9</v>
      </c>
      <c r="D7" s="240">
        <v>15491.9</v>
      </c>
      <c r="E7" s="240">
        <v>15491.9</v>
      </c>
      <c r="F7" s="240">
        <v>15521.6</v>
      </c>
      <c r="G7" s="240">
        <v>15521.6</v>
      </c>
      <c r="H7" s="240">
        <v>15521.6</v>
      </c>
      <c r="I7" s="240">
        <v>15641.3</v>
      </c>
      <c r="J7" s="240">
        <v>15641.3</v>
      </c>
      <c r="K7" s="240">
        <v>15641.3</v>
      </c>
      <c r="L7" s="240">
        <v>15793.9</v>
      </c>
      <c r="M7" s="240">
        <v>15793.9</v>
      </c>
      <c r="N7" s="240">
        <v>15793.9</v>
      </c>
      <c r="O7" s="240">
        <v>15747</v>
      </c>
      <c r="P7" s="240">
        <v>15747</v>
      </c>
      <c r="Q7" s="240">
        <v>15747</v>
      </c>
      <c r="R7" s="240">
        <v>15900.8</v>
      </c>
      <c r="S7" s="240">
        <v>15900.8</v>
      </c>
      <c r="T7" s="240">
        <v>15900.8</v>
      </c>
      <c r="U7" s="240">
        <v>16094.5</v>
      </c>
      <c r="V7" s="240">
        <v>16094.5</v>
      </c>
      <c r="W7" s="240">
        <v>16094.5</v>
      </c>
      <c r="X7" s="240">
        <v>16186.7</v>
      </c>
      <c r="Y7" s="240">
        <v>16186.7</v>
      </c>
      <c r="Z7" s="240">
        <v>16186.7</v>
      </c>
      <c r="AA7" s="240">
        <v>16269</v>
      </c>
      <c r="AB7" s="240">
        <v>16269</v>
      </c>
      <c r="AC7" s="240">
        <v>16269</v>
      </c>
      <c r="AD7" s="240">
        <v>16374.2</v>
      </c>
      <c r="AE7" s="240">
        <v>16374.2</v>
      </c>
      <c r="AF7" s="240">
        <v>16374.2</v>
      </c>
      <c r="AG7" s="240">
        <v>16454.900000000001</v>
      </c>
      <c r="AH7" s="240">
        <v>16454.900000000001</v>
      </c>
      <c r="AI7" s="240">
        <v>16454.900000000001</v>
      </c>
      <c r="AJ7" s="240">
        <v>16490.7</v>
      </c>
      <c r="AK7" s="240">
        <v>16490.7</v>
      </c>
      <c r="AL7" s="240">
        <v>16490.7</v>
      </c>
      <c r="AM7" s="240">
        <v>16525</v>
      </c>
      <c r="AN7" s="240">
        <v>16525</v>
      </c>
      <c r="AO7" s="240">
        <v>16525</v>
      </c>
      <c r="AP7" s="240">
        <v>16583.099999999999</v>
      </c>
      <c r="AQ7" s="240">
        <v>16583.099999999999</v>
      </c>
      <c r="AR7" s="240">
        <v>16583.099999999999</v>
      </c>
      <c r="AS7" s="240">
        <v>16727</v>
      </c>
      <c r="AT7" s="240">
        <v>16727</v>
      </c>
      <c r="AU7" s="240">
        <v>16727</v>
      </c>
      <c r="AV7" s="240">
        <v>16813.3</v>
      </c>
      <c r="AW7" s="240">
        <v>16813.3</v>
      </c>
      <c r="AX7" s="240">
        <v>16813.3</v>
      </c>
      <c r="AY7" s="240">
        <v>16872.8</v>
      </c>
      <c r="AZ7" s="240">
        <v>16872.8</v>
      </c>
      <c r="BA7" s="240">
        <v>16872.8</v>
      </c>
      <c r="BB7" s="240">
        <v>16941.443704000001</v>
      </c>
      <c r="BC7" s="240">
        <v>16978.902592999999</v>
      </c>
      <c r="BD7" s="240">
        <v>17018.243704</v>
      </c>
      <c r="BE7" s="240">
        <v>17064.795925999999</v>
      </c>
      <c r="BF7" s="333">
        <v>17103.900000000001</v>
      </c>
      <c r="BG7" s="333">
        <v>17140.900000000001</v>
      </c>
      <c r="BH7" s="333">
        <v>17171.63</v>
      </c>
      <c r="BI7" s="333">
        <v>17207.509999999998</v>
      </c>
      <c r="BJ7" s="333">
        <v>17244.38</v>
      </c>
      <c r="BK7" s="333">
        <v>17284.29</v>
      </c>
      <c r="BL7" s="333">
        <v>17321.64</v>
      </c>
      <c r="BM7" s="333">
        <v>17358.46</v>
      </c>
      <c r="BN7" s="333">
        <v>17394.77</v>
      </c>
      <c r="BO7" s="333">
        <v>17430.53</v>
      </c>
      <c r="BP7" s="333">
        <v>17465.75</v>
      </c>
      <c r="BQ7" s="333">
        <v>17500.64</v>
      </c>
      <c r="BR7" s="333">
        <v>17534.650000000001</v>
      </c>
      <c r="BS7" s="333">
        <v>17567.98</v>
      </c>
      <c r="BT7" s="333">
        <v>17599.46</v>
      </c>
      <c r="BU7" s="333">
        <v>17632.310000000001</v>
      </c>
      <c r="BV7" s="333">
        <v>17665.37</v>
      </c>
    </row>
    <row r="8" spans="1:74" ht="11.1" customHeight="1" x14ac:dyDescent="0.2">
      <c r="A8" s="140"/>
      <c r="B8" s="36" t="s">
        <v>1023</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333"/>
      <c r="BG8" s="333"/>
      <c r="BH8" s="333"/>
      <c r="BI8" s="333"/>
      <c r="BJ8" s="333"/>
      <c r="BK8" s="333"/>
      <c r="BL8" s="333"/>
      <c r="BM8" s="333"/>
      <c r="BN8" s="333"/>
      <c r="BO8" s="333"/>
      <c r="BP8" s="333"/>
      <c r="BQ8" s="333"/>
      <c r="BR8" s="333"/>
      <c r="BS8" s="333"/>
      <c r="BT8" s="333"/>
      <c r="BU8" s="333"/>
      <c r="BV8" s="333"/>
    </row>
    <row r="9" spans="1:74" ht="11.1" customHeight="1" x14ac:dyDescent="0.2">
      <c r="A9" s="140" t="s">
        <v>1024</v>
      </c>
      <c r="B9" s="39" t="s">
        <v>1118</v>
      </c>
      <c r="C9" s="240">
        <v>10495.5</v>
      </c>
      <c r="D9" s="240">
        <v>10509.1</v>
      </c>
      <c r="E9" s="240">
        <v>10502.3</v>
      </c>
      <c r="F9" s="240">
        <v>10504.4</v>
      </c>
      <c r="G9" s="240">
        <v>10523.6</v>
      </c>
      <c r="H9" s="240">
        <v>10543.8</v>
      </c>
      <c r="I9" s="240">
        <v>10554</v>
      </c>
      <c r="J9" s="240">
        <v>10564.1</v>
      </c>
      <c r="K9" s="240">
        <v>10601.3</v>
      </c>
      <c r="L9" s="240">
        <v>10624.7</v>
      </c>
      <c r="M9" s="240">
        <v>10679.6</v>
      </c>
      <c r="N9" s="240">
        <v>10682.3</v>
      </c>
      <c r="O9" s="240">
        <v>10655</v>
      </c>
      <c r="P9" s="240">
        <v>10712.4</v>
      </c>
      <c r="Q9" s="240">
        <v>10771.1</v>
      </c>
      <c r="R9" s="240">
        <v>10786.2</v>
      </c>
      <c r="S9" s="240">
        <v>10802.1</v>
      </c>
      <c r="T9" s="240">
        <v>10851.8</v>
      </c>
      <c r="U9" s="240">
        <v>10859.2</v>
      </c>
      <c r="V9" s="240">
        <v>10940.3</v>
      </c>
      <c r="W9" s="240">
        <v>10939.1</v>
      </c>
      <c r="X9" s="240">
        <v>11000.2</v>
      </c>
      <c r="Y9" s="240">
        <v>11049.7</v>
      </c>
      <c r="Z9" s="240">
        <v>11059.2</v>
      </c>
      <c r="AA9" s="240">
        <v>11081.3</v>
      </c>
      <c r="AB9" s="240">
        <v>11092.6</v>
      </c>
      <c r="AC9" s="240">
        <v>11133.2</v>
      </c>
      <c r="AD9" s="240">
        <v>11149.7</v>
      </c>
      <c r="AE9" s="240">
        <v>11195.1</v>
      </c>
      <c r="AF9" s="240">
        <v>11199.2</v>
      </c>
      <c r="AG9" s="240">
        <v>11229.1</v>
      </c>
      <c r="AH9" s="240">
        <v>11253.1</v>
      </c>
      <c r="AI9" s="240">
        <v>11285.5</v>
      </c>
      <c r="AJ9" s="240">
        <v>11290.8</v>
      </c>
      <c r="AK9" s="240">
        <v>11315.5</v>
      </c>
      <c r="AL9" s="240">
        <v>11351.5</v>
      </c>
      <c r="AM9" s="240">
        <v>11344.9</v>
      </c>
      <c r="AN9" s="240">
        <v>11376.4</v>
      </c>
      <c r="AO9" s="240">
        <v>11374.4</v>
      </c>
      <c r="AP9" s="240">
        <v>11457.1</v>
      </c>
      <c r="AQ9" s="240">
        <v>11475.3</v>
      </c>
      <c r="AR9" s="240">
        <v>11522.2</v>
      </c>
      <c r="AS9" s="240">
        <v>11557.5</v>
      </c>
      <c r="AT9" s="240">
        <v>11546.2</v>
      </c>
      <c r="AU9" s="240">
        <v>11603.3</v>
      </c>
      <c r="AV9" s="240">
        <v>11637.1</v>
      </c>
      <c r="AW9" s="240">
        <v>11662.9</v>
      </c>
      <c r="AX9" s="240">
        <v>11709.4</v>
      </c>
      <c r="AY9" s="240">
        <v>11679.2</v>
      </c>
      <c r="AZ9" s="240">
        <v>11677.4</v>
      </c>
      <c r="BA9" s="240">
        <v>11747.4</v>
      </c>
      <c r="BB9" s="240">
        <v>11771</v>
      </c>
      <c r="BC9" s="240">
        <v>11785</v>
      </c>
      <c r="BD9" s="240">
        <v>11810.543963</v>
      </c>
      <c r="BE9" s="240">
        <v>11830.534406999999</v>
      </c>
      <c r="BF9" s="333">
        <v>11853.96</v>
      </c>
      <c r="BG9" s="333">
        <v>11877.89</v>
      </c>
      <c r="BH9" s="333">
        <v>11899.98</v>
      </c>
      <c r="BI9" s="333">
        <v>11926.69</v>
      </c>
      <c r="BJ9" s="333">
        <v>11955.65</v>
      </c>
      <c r="BK9" s="333">
        <v>11989.94</v>
      </c>
      <c r="BL9" s="333">
        <v>12021.14</v>
      </c>
      <c r="BM9" s="333">
        <v>12052.31</v>
      </c>
      <c r="BN9" s="333">
        <v>12083.74</v>
      </c>
      <c r="BO9" s="333">
        <v>12114.63</v>
      </c>
      <c r="BP9" s="333">
        <v>12145.25</v>
      </c>
      <c r="BQ9" s="333">
        <v>12175.8</v>
      </c>
      <c r="BR9" s="333">
        <v>12205.78</v>
      </c>
      <c r="BS9" s="333">
        <v>12235.38</v>
      </c>
      <c r="BT9" s="333">
        <v>12264.28</v>
      </c>
      <c r="BU9" s="333">
        <v>12293.33</v>
      </c>
      <c r="BV9" s="333">
        <v>12322.23</v>
      </c>
    </row>
    <row r="10" spans="1:74" ht="11.1" customHeight="1" x14ac:dyDescent="0.2">
      <c r="A10" s="140"/>
      <c r="B10" s="139" t="s">
        <v>711</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242"/>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712</v>
      </c>
      <c r="B11" s="39" t="s">
        <v>1118</v>
      </c>
      <c r="C11" s="240">
        <v>2482.6689999999999</v>
      </c>
      <c r="D11" s="240">
        <v>2482.6689999999999</v>
      </c>
      <c r="E11" s="240">
        <v>2482.6689999999999</v>
      </c>
      <c r="F11" s="240">
        <v>2508.7950000000001</v>
      </c>
      <c r="G11" s="240">
        <v>2508.7950000000001</v>
      </c>
      <c r="H11" s="240">
        <v>2508.7950000000001</v>
      </c>
      <c r="I11" s="240">
        <v>2526.739</v>
      </c>
      <c r="J11" s="240">
        <v>2526.739</v>
      </c>
      <c r="K11" s="240">
        <v>2526.739</v>
      </c>
      <c r="L11" s="240">
        <v>2567.201</v>
      </c>
      <c r="M11" s="240">
        <v>2567.201</v>
      </c>
      <c r="N11" s="240">
        <v>2567.201</v>
      </c>
      <c r="O11" s="240">
        <v>2600.4740000000002</v>
      </c>
      <c r="P11" s="240">
        <v>2600.4740000000002</v>
      </c>
      <c r="Q11" s="240">
        <v>2600.4740000000002</v>
      </c>
      <c r="R11" s="240">
        <v>2646.0909999999999</v>
      </c>
      <c r="S11" s="240">
        <v>2646.0909999999999</v>
      </c>
      <c r="T11" s="240">
        <v>2646.0909999999999</v>
      </c>
      <c r="U11" s="240">
        <v>2693.4490000000001</v>
      </c>
      <c r="V11" s="240">
        <v>2693.4490000000001</v>
      </c>
      <c r="W11" s="240">
        <v>2693.4490000000001</v>
      </c>
      <c r="X11" s="240">
        <v>2702.2640000000001</v>
      </c>
      <c r="Y11" s="240">
        <v>2702.2640000000001</v>
      </c>
      <c r="Z11" s="240">
        <v>2702.2640000000001</v>
      </c>
      <c r="AA11" s="240">
        <v>2727.1559999999999</v>
      </c>
      <c r="AB11" s="240">
        <v>2727.1559999999999</v>
      </c>
      <c r="AC11" s="240">
        <v>2727.1559999999999</v>
      </c>
      <c r="AD11" s="240">
        <v>2756.027</v>
      </c>
      <c r="AE11" s="240">
        <v>2756.027</v>
      </c>
      <c r="AF11" s="240">
        <v>2756.027</v>
      </c>
      <c r="AG11" s="240">
        <v>2794.5450000000001</v>
      </c>
      <c r="AH11" s="240">
        <v>2794.5450000000001</v>
      </c>
      <c r="AI11" s="240">
        <v>2794.5450000000001</v>
      </c>
      <c r="AJ11" s="240">
        <v>2793.3209999999999</v>
      </c>
      <c r="AK11" s="240">
        <v>2793.3209999999999</v>
      </c>
      <c r="AL11" s="240">
        <v>2793.3209999999999</v>
      </c>
      <c r="AM11" s="240">
        <v>2786.7350000000001</v>
      </c>
      <c r="AN11" s="240">
        <v>2786.7350000000001</v>
      </c>
      <c r="AO11" s="240">
        <v>2786.7350000000001</v>
      </c>
      <c r="AP11" s="240">
        <v>2778.8220000000001</v>
      </c>
      <c r="AQ11" s="240">
        <v>2778.8220000000001</v>
      </c>
      <c r="AR11" s="240">
        <v>2778.8220000000001</v>
      </c>
      <c r="AS11" s="240">
        <v>2779.2829999999999</v>
      </c>
      <c r="AT11" s="240">
        <v>2779.2829999999999</v>
      </c>
      <c r="AU11" s="240">
        <v>2779.2829999999999</v>
      </c>
      <c r="AV11" s="240">
        <v>2798.9079999999999</v>
      </c>
      <c r="AW11" s="240">
        <v>2798.9079999999999</v>
      </c>
      <c r="AX11" s="240">
        <v>2798.9079999999999</v>
      </c>
      <c r="AY11" s="240">
        <v>2872.9569999999999</v>
      </c>
      <c r="AZ11" s="240">
        <v>2872.9569999999999</v>
      </c>
      <c r="BA11" s="240">
        <v>2872.9569999999999</v>
      </c>
      <c r="BB11" s="240">
        <v>2886.3508519000002</v>
      </c>
      <c r="BC11" s="240">
        <v>2896.5712963000001</v>
      </c>
      <c r="BD11" s="240">
        <v>2908.9058519</v>
      </c>
      <c r="BE11" s="240">
        <v>2927.4054815</v>
      </c>
      <c r="BF11" s="333">
        <v>2940.93</v>
      </c>
      <c r="BG11" s="333">
        <v>2953.53</v>
      </c>
      <c r="BH11" s="333">
        <v>2965.15</v>
      </c>
      <c r="BI11" s="333">
        <v>2975.9450000000002</v>
      </c>
      <c r="BJ11" s="333">
        <v>2985.8589999999999</v>
      </c>
      <c r="BK11" s="333">
        <v>2993.4520000000002</v>
      </c>
      <c r="BL11" s="333">
        <v>3002.683</v>
      </c>
      <c r="BM11" s="333">
        <v>3012.1120000000001</v>
      </c>
      <c r="BN11" s="333">
        <v>3022.8049999999998</v>
      </c>
      <c r="BO11" s="333">
        <v>3031.8310000000001</v>
      </c>
      <c r="BP11" s="333">
        <v>3040.2559999999999</v>
      </c>
      <c r="BQ11" s="333">
        <v>3047.14</v>
      </c>
      <c r="BR11" s="333">
        <v>3055.0680000000002</v>
      </c>
      <c r="BS11" s="333">
        <v>3063.1010000000001</v>
      </c>
      <c r="BT11" s="333">
        <v>3072.0529999999999</v>
      </c>
      <c r="BU11" s="333">
        <v>3079.6849999999999</v>
      </c>
      <c r="BV11" s="333">
        <v>3086.8110000000001</v>
      </c>
    </row>
    <row r="12" spans="1:74" ht="11.1" customHeight="1" x14ac:dyDescent="0.2">
      <c r="A12" s="140"/>
      <c r="B12" s="141" t="s">
        <v>717</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718</v>
      </c>
      <c r="B13" s="39" t="s">
        <v>1118</v>
      </c>
      <c r="C13" s="634">
        <v>63.6</v>
      </c>
      <c r="D13" s="634">
        <v>63.6</v>
      </c>
      <c r="E13" s="634">
        <v>63.6</v>
      </c>
      <c r="F13" s="634">
        <v>64.5</v>
      </c>
      <c r="G13" s="634">
        <v>64.5</v>
      </c>
      <c r="H13" s="634">
        <v>64.5</v>
      </c>
      <c r="I13" s="634">
        <v>125.5</v>
      </c>
      <c r="J13" s="634">
        <v>125.5</v>
      </c>
      <c r="K13" s="634">
        <v>125.5</v>
      </c>
      <c r="L13" s="634">
        <v>115.9</v>
      </c>
      <c r="M13" s="634">
        <v>115.9</v>
      </c>
      <c r="N13" s="634">
        <v>115.9</v>
      </c>
      <c r="O13" s="634">
        <v>35.4</v>
      </c>
      <c r="P13" s="634">
        <v>35.4</v>
      </c>
      <c r="Q13" s="634">
        <v>35.4</v>
      </c>
      <c r="R13" s="634">
        <v>64.900000000000006</v>
      </c>
      <c r="S13" s="634">
        <v>64.900000000000006</v>
      </c>
      <c r="T13" s="634">
        <v>64.900000000000006</v>
      </c>
      <c r="U13" s="634">
        <v>76.2</v>
      </c>
      <c r="V13" s="634">
        <v>76.2</v>
      </c>
      <c r="W13" s="634">
        <v>76.2</v>
      </c>
      <c r="X13" s="634">
        <v>85.3</v>
      </c>
      <c r="Y13" s="634">
        <v>85.3</v>
      </c>
      <c r="Z13" s="634">
        <v>85.3</v>
      </c>
      <c r="AA13" s="634">
        <v>129</v>
      </c>
      <c r="AB13" s="634">
        <v>129</v>
      </c>
      <c r="AC13" s="634">
        <v>129</v>
      </c>
      <c r="AD13" s="634">
        <v>105.2</v>
      </c>
      <c r="AE13" s="634">
        <v>105.2</v>
      </c>
      <c r="AF13" s="634">
        <v>105.2</v>
      </c>
      <c r="AG13" s="634">
        <v>76.8</v>
      </c>
      <c r="AH13" s="634">
        <v>76.8</v>
      </c>
      <c r="AI13" s="634">
        <v>76.8</v>
      </c>
      <c r="AJ13" s="634">
        <v>62.7</v>
      </c>
      <c r="AK13" s="634">
        <v>62.7</v>
      </c>
      <c r="AL13" s="634">
        <v>62.7</v>
      </c>
      <c r="AM13" s="634">
        <v>41.9</v>
      </c>
      <c r="AN13" s="634">
        <v>41.9</v>
      </c>
      <c r="AO13" s="634">
        <v>41.9</v>
      </c>
      <c r="AP13" s="634">
        <v>-15</v>
      </c>
      <c r="AQ13" s="634">
        <v>-15</v>
      </c>
      <c r="AR13" s="634">
        <v>-15</v>
      </c>
      <c r="AS13" s="634">
        <v>4.0999999999999996</v>
      </c>
      <c r="AT13" s="634">
        <v>4.0999999999999996</v>
      </c>
      <c r="AU13" s="634">
        <v>4.0999999999999996</v>
      </c>
      <c r="AV13" s="634">
        <v>52.4</v>
      </c>
      <c r="AW13" s="634">
        <v>52.4</v>
      </c>
      <c r="AX13" s="634">
        <v>52.4</v>
      </c>
      <c r="AY13" s="634">
        <v>-0.1</v>
      </c>
      <c r="AZ13" s="634">
        <v>-0.1</v>
      </c>
      <c r="BA13" s="634">
        <v>-0.1</v>
      </c>
      <c r="BB13" s="634">
        <v>23.951958962999999</v>
      </c>
      <c r="BC13" s="634">
        <v>27.781131407</v>
      </c>
      <c r="BD13" s="634">
        <v>26.69221963</v>
      </c>
      <c r="BE13" s="634">
        <v>11.850344074000001</v>
      </c>
      <c r="BF13" s="635">
        <v>7.5514235185</v>
      </c>
      <c r="BG13" s="635">
        <v>4.9605784073999999</v>
      </c>
      <c r="BH13" s="635">
        <v>3.9101780741000001</v>
      </c>
      <c r="BI13" s="635">
        <v>4.8612068518999996</v>
      </c>
      <c r="BJ13" s="635">
        <v>7.6460340741000001</v>
      </c>
      <c r="BK13" s="635">
        <v>15.091277963</v>
      </c>
      <c r="BL13" s="635">
        <v>19.423738406999998</v>
      </c>
      <c r="BM13" s="635">
        <v>23.47003363</v>
      </c>
      <c r="BN13" s="635">
        <v>26.774697407000001</v>
      </c>
      <c r="BO13" s="635">
        <v>30.590261852000001</v>
      </c>
      <c r="BP13" s="635">
        <v>34.461260740999997</v>
      </c>
      <c r="BQ13" s="635">
        <v>39.459556296000002</v>
      </c>
      <c r="BR13" s="635">
        <v>42.637527407</v>
      </c>
      <c r="BS13" s="635">
        <v>45.067036295999998</v>
      </c>
      <c r="BT13" s="635">
        <v>45.259177778000002</v>
      </c>
      <c r="BU13" s="635">
        <v>47.308441111</v>
      </c>
      <c r="BV13" s="635">
        <v>49.725921110999998</v>
      </c>
    </row>
    <row r="14" spans="1:74" ht="11.1" customHeight="1" x14ac:dyDescent="0.2">
      <c r="A14" s="140"/>
      <c r="B14" s="141" t="s">
        <v>1146</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1148</v>
      </c>
      <c r="B15" s="39" t="s">
        <v>1118</v>
      </c>
      <c r="C15" s="240">
        <v>2880.6</v>
      </c>
      <c r="D15" s="240">
        <v>2880.6</v>
      </c>
      <c r="E15" s="240">
        <v>2880.6</v>
      </c>
      <c r="F15" s="240">
        <v>2866.2</v>
      </c>
      <c r="G15" s="240">
        <v>2866.2</v>
      </c>
      <c r="H15" s="240">
        <v>2866.2</v>
      </c>
      <c r="I15" s="240">
        <v>2852</v>
      </c>
      <c r="J15" s="240">
        <v>2852</v>
      </c>
      <c r="K15" s="240">
        <v>2852</v>
      </c>
      <c r="L15" s="240">
        <v>2831.5</v>
      </c>
      <c r="M15" s="240">
        <v>2831.5</v>
      </c>
      <c r="N15" s="240">
        <v>2831.5</v>
      </c>
      <c r="O15" s="240">
        <v>2824.3</v>
      </c>
      <c r="P15" s="240">
        <v>2824.3</v>
      </c>
      <c r="Q15" s="240">
        <v>2824.3</v>
      </c>
      <c r="R15" s="240">
        <v>2825.1</v>
      </c>
      <c r="S15" s="240">
        <v>2825.1</v>
      </c>
      <c r="T15" s="240">
        <v>2825.1</v>
      </c>
      <c r="U15" s="240">
        <v>2842.6</v>
      </c>
      <c r="V15" s="240">
        <v>2842.6</v>
      </c>
      <c r="W15" s="240">
        <v>2842.6</v>
      </c>
      <c r="X15" s="240">
        <v>2840</v>
      </c>
      <c r="Y15" s="240">
        <v>2840</v>
      </c>
      <c r="Z15" s="240">
        <v>2840</v>
      </c>
      <c r="AA15" s="240">
        <v>2858</v>
      </c>
      <c r="AB15" s="240">
        <v>2858</v>
      </c>
      <c r="AC15" s="240">
        <v>2858</v>
      </c>
      <c r="AD15" s="240">
        <v>2880.7</v>
      </c>
      <c r="AE15" s="240">
        <v>2880.7</v>
      </c>
      <c r="AF15" s="240">
        <v>2880.7</v>
      </c>
      <c r="AG15" s="240">
        <v>2894.4</v>
      </c>
      <c r="AH15" s="240">
        <v>2894.4</v>
      </c>
      <c r="AI15" s="240">
        <v>2894.4</v>
      </c>
      <c r="AJ15" s="240">
        <v>2901.7</v>
      </c>
      <c r="AK15" s="240">
        <v>2901.7</v>
      </c>
      <c r="AL15" s="240">
        <v>2901.7</v>
      </c>
      <c r="AM15" s="240">
        <v>2913.2</v>
      </c>
      <c r="AN15" s="240">
        <v>2913.2</v>
      </c>
      <c r="AO15" s="240">
        <v>2913.2</v>
      </c>
      <c r="AP15" s="240">
        <v>2900.9</v>
      </c>
      <c r="AQ15" s="240">
        <v>2900.9</v>
      </c>
      <c r="AR15" s="240">
        <v>2900.9</v>
      </c>
      <c r="AS15" s="240">
        <v>2906.4</v>
      </c>
      <c r="AT15" s="240">
        <v>2906.4</v>
      </c>
      <c r="AU15" s="240">
        <v>2906.4</v>
      </c>
      <c r="AV15" s="240">
        <v>2907.6</v>
      </c>
      <c r="AW15" s="240">
        <v>2907.6</v>
      </c>
      <c r="AX15" s="240">
        <v>2907.6</v>
      </c>
      <c r="AY15" s="240">
        <v>2901.2</v>
      </c>
      <c r="AZ15" s="240">
        <v>2901.2</v>
      </c>
      <c r="BA15" s="240">
        <v>2901.2</v>
      </c>
      <c r="BB15" s="240">
        <v>2897.4824444000001</v>
      </c>
      <c r="BC15" s="240">
        <v>2898.7381111</v>
      </c>
      <c r="BD15" s="240">
        <v>2901.8624444000002</v>
      </c>
      <c r="BE15" s="240">
        <v>2910.5738148</v>
      </c>
      <c r="BF15" s="333">
        <v>2914.6469999999999</v>
      </c>
      <c r="BG15" s="333">
        <v>2917.799</v>
      </c>
      <c r="BH15" s="333">
        <v>2918.5680000000002</v>
      </c>
      <c r="BI15" s="333">
        <v>2920.9789999999998</v>
      </c>
      <c r="BJ15" s="333">
        <v>2923.567</v>
      </c>
      <c r="BK15" s="333">
        <v>2926.7719999999999</v>
      </c>
      <c r="BL15" s="333">
        <v>2929.3879999999999</v>
      </c>
      <c r="BM15" s="333">
        <v>2931.8530000000001</v>
      </c>
      <c r="BN15" s="333">
        <v>2934.2530000000002</v>
      </c>
      <c r="BO15" s="333">
        <v>2936.3530000000001</v>
      </c>
      <c r="BP15" s="333">
        <v>2938.2379999999998</v>
      </c>
      <c r="BQ15" s="333">
        <v>2940.462</v>
      </c>
      <c r="BR15" s="333">
        <v>2941.502</v>
      </c>
      <c r="BS15" s="333">
        <v>2941.9110000000001</v>
      </c>
      <c r="BT15" s="333">
        <v>2940.4560000000001</v>
      </c>
      <c r="BU15" s="333">
        <v>2940.53</v>
      </c>
      <c r="BV15" s="333">
        <v>2940.8980000000001</v>
      </c>
    </row>
    <row r="16" spans="1:74" ht="11.1" customHeight="1" x14ac:dyDescent="0.2">
      <c r="A16" s="140"/>
      <c r="B16" s="141" t="s">
        <v>1147</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1149</v>
      </c>
      <c r="B17" s="39" t="s">
        <v>1118</v>
      </c>
      <c r="C17" s="240">
        <v>1991.1</v>
      </c>
      <c r="D17" s="240">
        <v>1991.1</v>
      </c>
      <c r="E17" s="240">
        <v>1991.1</v>
      </c>
      <c r="F17" s="240">
        <v>2015.5</v>
      </c>
      <c r="G17" s="240">
        <v>2015.5</v>
      </c>
      <c r="H17" s="240">
        <v>2015.5</v>
      </c>
      <c r="I17" s="240">
        <v>2031</v>
      </c>
      <c r="J17" s="240">
        <v>2031</v>
      </c>
      <c r="K17" s="240">
        <v>2031</v>
      </c>
      <c r="L17" s="240">
        <v>2088.6</v>
      </c>
      <c r="M17" s="240">
        <v>2088.6</v>
      </c>
      <c r="N17" s="240">
        <v>2088.6</v>
      </c>
      <c r="O17" s="240">
        <v>2074.1</v>
      </c>
      <c r="P17" s="240">
        <v>2074.1</v>
      </c>
      <c r="Q17" s="240">
        <v>2074.1</v>
      </c>
      <c r="R17" s="240">
        <v>2118</v>
      </c>
      <c r="S17" s="240">
        <v>2118</v>
      </c>
      <c r="T17" s="240">
        <v>2118</v>
      </c>
      <c r="U17" s="240">
        <v>2128.6999999999998</v>
      </c>
      <c r="V17" s="240">
        <v>2128.6999999999998</v>
      </c>
      <c r="W17" s="240">
        <v>2128.6999999999998</v>
      </c>
      <c r="X17" s="240">
        <v>2152.3000000000002</v>
      </c>
      <c r="Y17" s="240">
        <v>2152.3000000000002</v>
      </c>
      <c r="Z17" s="240">
        <v>2152.3000000000002</v>
      </c>
      <c r="AA17" s="240">
        <v>2120.6</v>
      </c>
      <c r="AB17" s="240">
        <v>2120.6</v>
      </c>
      <c r="AC17" s="240">
        <v>2120.6</v>
      </c>
      <c r="AD17" s="240">
        <v>2135.5</v>
      </c>
      <c r="AE17" s="240">
        <v>2135.5</v>
      </c>
      <c r="AF17" s="240">
        <v>2135.5</v>
      </c>
      <c r="AG17" s="240">
        <v>2120.4</v>
      </c>
      <c r="AH17" s="240">
        <v>2120.4</v>
      </c>
      <c r="AI17" s="240">
        <v>2120.4</v>
      </c>
      <c r="AJ17" s="240">
        <v>2105.8000000000002</v>
      </c>
      <c r="AK17" s="240">
        <v>2105.8000000000002</v>
      </c>
      <c r="AL17" s="240">
        <v>2105.8000000000002</v>
      </c>
      <c r="AM17" s="240">
        <v>2102</v>
      </c>
      <c r="AN17" s="240">
        <v>2102</v>
      </c>
      <c r="AO17" s="240">
        <v>2102</v>
      </c>
      <c r="AP17" s="240">
        <v>2111.3000000000002</v>
      </c>
      <c r="AQ17" s="240">
        <v>2111.3000000000002</v>
      </c>
      <c r="AR17" s="240">
        <v>2111.3000000000002</v>
      </c>
      <c r="AS17" s="240">
        <v>2162</v>
      </c>
      <c r="AT17" s="240">
        <v>2162</v>
      </c>
      <c r="AU17" s="240">
        <v>2162</v>
      </c>
      <c r="AV17" s="240">
        <v>2137.4</v>
      </c>
      <c r="AW17" s="240">
        <v>2137.4</v>
      </c>
      <c r="AX17" s="240">
        <v>2137.4</v>
      </c>
      <c r="AY17" s="240">
        <v>2174</v>
      </c>
      <c r="AZ17" s="240">
        <v>2174</v>
      </c>
      <c r="BA17" s="240">
        <v>2174</v>
      </c>
      <c r="BB17" s="240">
        <v>2169.2245185000002</v>
      </c>
      <c r="BC17" s="240">
        <v>2170.6186296000001</v>
      </c>
      <c r="BD17" s="240">
        <v>2174.2818519000002</v>
      </c>
      <c r="BE17" s="240">
        <v>2183.4090000000001</v>
      </c>
      <c r="BF17" s="333">
        <v>2189.2139999999999</v>
      </c>
      <c r="BG17" s="333">
        <v>2194.893</v>
      </c>
      <c r="BH17" s="333">
        <v>2200.645</v>
      </c>
      <c r="BI17" s="333">
        <v>2205.9189999999999</v>
      </c>
      <c r="BJ17" s="333">
        <v>2210.9140000000002</v>
      </c>
      <c r="BK17" s="333">
        <v>2215.056</v>
      </c>
      <c r="BL17" s="333">
        <v>2219.9270000000001</v>
      </c>
      <c r="BM17" s="333">
        <v>2224.951</v>
      </c>
      <c r="BN17" s="333">
        <v>2230.0259999999998</v>
      </c>
      <c r="BO17" s="333">
        <v>2235.4349999999999</v>
      </c>
      <c r="BP17" s="333">
        <v>2241.0749999999998</v>
      </c>
      <c r="BQ17" s="333">
        <v>2247.127</v>
      </c>
      <c r="BR17" s="333">
        <v>2253.0920000000001</v>
      </c>
      <c r="BS17" s="333">
        <v>2259.15</v>
      </c>
      <c r="BT17" s="333">
        <v>2265.703</v>
      </c>
      <c r="BU17" s="333">
        <v>2271.65</v>
      </c>
      <c r="BV17" s="333">
        <v>2277.39</v>
      </c>
    </row>
    <row r="18" spans="1:74" ht="11.1" customHeight="1" x14ac:dyDescent="0.2">
      <c r="A18" s="140"/>
      <c r="B18" s="141" t="s">
        <v>1151</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29" t="s">
        <v>1150</v>
      </c>
      <c r="B19" s="39" t="s">
        <v>1118</v>
      </c>
      <c r="C19" s="240">
        <v>2405.5</v>
      </c>
      <c r="D19" s="240">
        <v>2405.5</v>
      </c>
      <c r="E19" s="240">
        <v>2405.5</v>
      </c>
      <c r="F19" s="240">
        <v>2436.6</v>
      </c>
      <c r="G19" s="240">
        <v>2436.6</v>
      </c>
      <c r="H19" s="240">
        <v>2436.6</v>
      </c>
      <c r="I19" s="240">
        <v>2447.1</v>
      </c>
      <c r="J19" s="240">
        <v>2447.1</v>
      </c>
      <c r="K19" s="240">
        <v>2447.1</v>
      </c>
      <c r="L19" s="240">
        <v>2456.6</v>
      </c>
      <c r="M19" s="240">
        <v>2456.6</v>
      </c>
      <c r="N19" s="240">
        <v>2456.6</v>
      </c>
      <c r="O19" s="240">
        <v>2486.1</v>
      </c>
      <c r="P19" s="240">
        <v>2486.1</v>
      </c>
      <c r="Q19" s="240">
        <v>2486.1</v>
      </c>
      <c r="R19" s="240">
        <v>2545.5</v>
      </c>
      <c r="S19" s="240">
        <v>2545.5</v>
      </c>
      <c r="T19" s="240">
        <v>2545.5</v>
      </c>
      <c r="U19" s="240">
        <v>2538.1</v>
      </c>
      <c r="V19" s="240">
        <v>2538.1</v>
      </c>
      <c r="W19" s="240">
        <v>2538.1</v>
      </c>
      <c r="X19" s="240">
        <v>2606.1999999999998</v>
      </c>
      <c r="Y19" s="240">
        <v>2606.1999999999998</v>
      </c>
      <c r="Z19" s="240">
        <v>2606.1999999999998</v>
      </c>
      <c r="AA19" s="240">
        <v>2641.8</v>
      </c>
      <c r="AB19" s="240">
        <v>2641.8</v>
      </c>
      <c r="AC19" s="240">
        <v>2641.8</v>
      </c>
      <c r="AD19" s="240">
        <v>2660.5</v>
      </c>
      <c r="AE19" s="240">
        <v>2660.5</v>
      </c>
      <c r="AF19" s="240">
        <v>2660.5</v>
      </c>
      <c r="AG19" s="240">
        <v>2667.6</v>
      </c>
      <c r="AH19" s="240">
        <v>2667.6</v>
      </c>
      <c r="AI19" s="240">
        <v>2667.6</v>
      </c>
      <c r="AJ19" s="240">
        <v>2672.4</v>
      </c>
      <c r="AK19" s="240">
        <v>2672.4</v>
      </c>
      <c r="AL19" s="240">
        <v>2672.4</v>
      </c>
      <c r="AM19" s="240">
        <v>2668.2</v>
      </c>
      <c r="AN19" s="240">
        <v>2668.2</v>
      </c>
      <c r="AO19" s="240">
        <v>2668.2</v>
      </c>
      <c r="AP19" s="240">
        <v>2669.7</v>
      </c>
      <c r="AQ19" s="240">
        <v>2669.7</v>
      </c>
      <c r="AR19" s="240">
        <v>2669.7</v>
      </c>
      <c r="AS19" s="240">
        <v>2684.3</v>
      </c>
      <c r="AT19" s="240">
        <v>2684.3</v>
      </c>
      <c r="AU19" s="240">
        <v>2684.3</v>
      </c>
      <c r="AV19" s="240">
        <v>2742.4</v>
      </c>
      <c r="AW19" s="240">
        <v>2742.4</v>
      </c>
      <c r="AX19" s="240">
        <v>2742.4</v>
      </c>
      <c r="AY19" s="240">
        <v>2769.6</v>
      </c>
      <c r="AZ19" s="240">
        <v>2769.6</v>
      </c>
      <c r="BA19" s="240">
        <v>2769.6</v>
      </c>
      <c r="BB19" s="240">
        <v>2785.8711852000001</v>
      </c>
      <c r="BC19" s="240">
        <v>2790.7619629999999</v>
      </c>
      <c r="BD19" s="240">
        <v>2793.7058519000002</v>
      </c>
      <c r="BE19" s="240">
        <v>2788.9938148000001</v>
      </c>
      <c r="BF19" s="333">
        <v>2792.326</v>
      </c>
      <c r="BG19" s="333">
        <v>2797.9920000000002</v>
      </c>
      <c r="BH19" s="333">
        <v>2806.2240000000002</v>
      </c>
      <c r="BI19" s="333">
        <v>2816.3879999999999</v>
      </c>
      <c r="BJ19" s="333">
        <v>2828.7150000000001</v>
      </c>
      <c r="BK19" s="333">
        <v>2845.3580000000002</v>
      </c>
      <c r="BL19" s="333">
        <v>2860.3939999999998</v>
      </c>
      <c r="BM19" s="333">
        <v>2875.9760000000001</v>
      </c>
      <c r="BN19" s="333">
        <v>2893.212</v>
      </c>
      <c r="BO19" s="333">
        <v>2909.0569999999998</v>
      </c>
      <c r="BP19" s="333">
        <v>2924.62</v>
      </c>
      <c r="BQ19" s="333">
        <v>2940.7460000000001</v>
      </c>
      <c r="BR19" s="333">
        <v>2955.105</v>
      </c>
      <c r="BS19" s="333">
        <v>2968.5450000000001</v>
      </c>
      <c r="BT19" s="333">
        <v>2980.4520000000002</v>
      </c>
      <c r="BU19" s="333">
        <v>2992.5140000000001</v>
      </c>
      <c r="BV19" s="333">
        <v>3004.1170000000002</v>
      </c>
    </row>
    <row r="20" spans="1:74" ht="11.1" customHeight="1" x14ac:dyDescent="0.2">
      <c r="A20" s="140"/>
      <c r="B20" s="36" t="s">
        <v>700</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59"/>
      <c r="AZ20" s="759"/>
      <c r="BA20" s="759"/>
      <c r="BB20" s="759"/>
      <c r="BC20" s="759"/>
      <c r="BD20" s="759"/>
      <c r="BE20" s="759"/>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701</v>
      </c>
      <c r="B21" s="39" t="s">
        <v>1118</v>
      </c>
      <c r="C21" s="240">
        <v>11435.5</v>
      </c>
      <c r="D21" s="240">
        <v>11432.8</v>
      </c>
      <c r="E21" s="240">
        <v>11445.1</v>
      </c>
      <c r="F21" s="240">
        <v>11449.8</v>
      </c>
      <c r="G21" s="240">
        <v>11517.9</v>
      </c>
      <c r="H21" s="240">
        <v>11545.5</v>
      </c>
      <c r="I21" s="240">
        <v>11538.9</v>
      </c>
      <c r="J21" s="240">
        <v>11573.5</v>
      </c>
      <c r="K21" s="240">
        <v>11602.8</v>
      </c>
      <c r="L21" s="240">
        <v>11572.2</v>
      </c>
      <c r="M21" s="240">
        <v>11602.3</v>
      </c>
      <c r="N21" s="240">
        <v>11615.4</v>
      </c>
      <c r="O21" s="240">
        <v>11658.2</v>
      </c>
      <c r="P21" s="240">
        <v>11723.9</v>
      </c>
      <c r="Q21" s="240">
        <v>11793.9</v>
      </c>
      <c r="R21" s="240">
        <v>11826.5</v>
      </c>
      <c r="S21" s="240">
        <v>11875.4</v>
      </c>
      <c r="T21" s="240">
        <v>11932.1</v>
      </c>
      <c r="U21" s="240">
        <v>11955.2</v>
      </c>
      <c r="V21" s="240">
        <v>12009.6</v>
      </c>
      <c r="W21" s="240">
        <v>12026.7</v>
      </c>
      <c r="X21" s="240">
        <v>12080.1</v>
      </c>
      <c r="Y21" s="240">
        <v>12126.8</v>
      </c>
      <c r="Z21" s="240">
        <v>12163.4</v>
      </c>
      <c r="AA21" s="240">
        <v>12171.1</v>
      </c>
      <c r="AB21" s="240">
        <v>12191.4</v>
      </c>
      <c r="AC21" s="240">
        <v>12186.5</v>
      </c>
      <c r="AD21" s="240">
        <v>12260.3</v>
      </c>
      <c r="AE21" s="240">
        <v>12304.1</v>
      </c>
      <c r="AF21" s="240">
        <v>12335.4</v>
      </c>
      <c r="AG21" s="240">
        <v>12365.9</v>
      </c>
      <c r="AH21" s="240">
        <v>12403.1</v>
      </c>
      <c r="AI21" s="240">
        <v>12427.6</v>
      </c>
      <c r="AJ21" s="240">
        <v>12461.6</v>
      </c>
      <c r="AK21" s="240">
        <v>12477.3</v>
      </c>
      <c r="AL21" s="240">
        <v>12534.1</v>
      </c>
      <c r="AM21" s="240">
        <v>12545.8</v>
      </c>
      <c r="AN21" s="240">
        <v>12546.4</v>
      </c>
      <c r="AO21" s="240">
        <v>12575.8</v>
      </c>
      <c r="AP21" s="240">
        <v>12618.2</v>
      </c>
      <c r="AQ21" s="240">
        <v>12647</v>
      </c>
      <c r="AR21" s="240">
        <v>12676.5</v>
      </c>
      <c r="AS21" s="240">
        <v>12723.6</v>
      </c>
      <c r="AT21" s="240">
        <v>12732.7</v>
      </c>
      <c r="AU21" s="240">
        <v>12757.5</v>
      </c>
      <c r="AV21" s="240">
        <v>12739.3</v>
      </c>
      <c r="AW21" s="240">
        <v>12724.5</v>
      </c>
      <c r="AX21" s="240">
        <v>12724</v>
      </c>
      <c r="AY21" s="240">
        <v>12740.6</v>
      </c>
      <c r="AZ21" s="240">
        <v>12777</v>
      </c>
      <c r="BA21" s="240">
        <v>12830.8</v>
      </c>
      <c r="BB21" s="240">
        <v>12851</v>
      </c>
      <c r="BC21" s="240">
        <v>12923.1</v>
      </c>
      <c r="BD21" s="240">
        <v>12909.578519000001</v>
      </c>
      <c r="BE21" s="240">
        <v>12932.669259</v>
      </c>
      <c r="BF21" s="333">
        <v>12962.04</v>
      </c>
      <c r="BG21" s="333">
        <v>12993.21</v>
      </c>
      <c r="BH21" s="333">
        <v>13019.02</v>
      </c>
      <c r="BI21" s="333">
        <v>13059.1</v>
      </c>
      <c r="BJ21" s="333">
        <v>13106.32</v>
      </c>
      <c r="BK21" s="333">
        <v>13179.89</v>
      </c>
      <c r="BL21" s="333">
        <v>13226.95</v>
      </c>
      <c r="BM21" s="333">
        <v>13266.72</v>
      </c>
      <c r="BN21" s="333">
        <v>13288.57</v>
      </c>
      <c r="BO21" s="333">
        <v>13321.74</v>
      </c>
      <c r="BP21" s="333">
        <v>13355.6</v>
      </c>
      <c r="BQ21" s="333">
        <v>13390.64</v>
      </c>
      <c r="BR21" s="333">
        <v>13425.51</v>
      </c>
      <c r="BS21" s="333">
        <v>13460.7</v>
      </c>
      <c r="BT21" s="333">
        <v>13491.81</v>
      </c>
      <c r="BU21" s="333">
        <v>13530.93</v>
      </c>
      <c r="BV21" s="333">
        <v>13573.67</v>
      </c>
    </row>
    <row r="22" spans="1:74" ht="11.1" customHeight="1" x14ac:dyDescent="0.2">
      <c r="A22" s="140"/>
      <c r="B22" s="139" t="s">
        <v>722</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723</v>
      </c>
      <c r="B23" s="209" t="s">
        <v>597</v>
      </c>
      <c r="C23" s="258">
        <v>135.28299999999999</v>
      </c>
      <c r="D23" s="258">
        <v>135.56899999999999</v>
      </c>
      <c r="E23" s="258">
        <v>135.69900000000001</v>
      </c>
      <c r="F23" s="258">
        <v>135.89599999999999</v>
      </c>
      <c r="G23" s="258">
        <v>136.12200000000001</v>
      </c>
      <c r="H23" s="258">
        <v>136.28399999999999</v>
      </c>
      <c r="I23" s="258">
        <v>136.40600000000001</v>
      </c>
      <c r="J23" s="258">
        <v>136.667</v>
      </c>
      <c r="K23" s="258">
        <v>136.857</v>
      </c>
      <c r="L23" s="258">
        <v>137.06899999999999</v>
      </c>
      <c r="M23" s="258">
        <v>137.327</v>
      </c>
      <c r="N23" s="258">
        <v>137.374</v>
      </c>
      <c r="O23" s="258">
        <v>137.56399999999999</v>
      </c>
      <c r="P23" s="258">
        <v>137.715</v>
      </c>
      <c r="Q23" s="258">
        <v>137.98699999999999</v>
      </c>
      <c r="R23" s="258">
        <v>138.316</v>
      </c>
      <c r="S23" s="258">
        <v>138.56200000000001</v>
      </c>
      <c r="T23" s="258">
        <v>138.86600000000001</v>
      </c>
      <c r="U23" s="258">
        <v>139.06800000000001</v>
      </c>
      <c r="V23" s="258">
        <v>139.298</v>
      </c>
      <c r="W23" s="258">
        <v>139.578</v>
      </c>
      <c r="X23" s="258">
        <v>139.80500000000001</v>
      </c>
      <c r="Y23" s="258">
        <v>140.11699999999999</v>
      </c>
      <c r="Z23" s="258">
        <v>140.37200000000001</v>
      </c>
      <c r="AA23" s="258">
        <v>140.60599999999999</v>
      </c>
      <c r="AB23" s="258">
        <v>140.84399999999999</v>
      </c>
      <c r="AC23" s="258">
        <v>140.93</v>
      </c>
      <c r="AD23" s="258">
        <v>141.19200000000001</v>
      </c>
      <c r="AE23" s="258">
        <v>141.536</v>
      </c>
      <c r="AF23" s="258">
        <v>141.74199999999999</v>
      </c>
      <c r="AG23" s="258">
        <v>141.99600000000001</v>
      </c>
      <c r="AH23" s="258">
        <v>142.15299999999999</v>
      </c>
      <c r="AI23" s="258">
        <v>142.25299999999999</v>
      </c>
      <c r="AJ23" s="258">
        <v>142.57400000000001</v>
      </c>
      <c r="AK23" s="258">
        <v>142.846</v>
      </c>
      <c r="AL23" s="258">
        <v>143.08500000000001</v>
      </c>
      <c r="AM23" s="258">
        <v>143.21100000000001</v>
      </c>
      <c r="AN23" s="258">
        <v>143.44800000000001</v>
      </c>
      <c r="AO23" s="258">
        <v>143.673</v>
      </c>
      <c r="AP23" s="258">
        <v>143.82599999999999</v>
      </c>
      <c r="AQ23" s="258">
        <v>143.869</v>
      </c>
      <c r="AR23" s="258">
        <v>144.166</v>
      </c>
      <c r="AS23" s="258">
        <v>144.45699999999999</v>
      </c>
      <c r="AT23" s="258">
        <v>144.63300000000001</v>
      </c>
      <c r="AU23" s="258">
        <v>144.88200000000001</v>
      </c>
      <c r="AV23" s="258">
        <v>145.006</v>
      </c>
      <c r="AW23" s="258">
        <v>145.16999999999999</v>
      </c>
      <c r="AX23" s="258">
        <v>145.32499999999999</v>
      </c>
      <c r="AY23" s="258">
        <v>145.541</v>
      </c>
      <c r="AZ23" s="258">
        <v>145.773</v>
      </c>
      <c r="BA23" s="258">
        <v>145.82300000000001</v>
      </c>
      <c r="BB23" s="258">
        <v>146.03</v>
      </c>
      <c r="BC23" s="258">
        <v>146.18199999999999</v>
      </c>
      <c r="BD23" s="258">
        <v>146.404</v>
      </c>
      <c r="BE23" s="258">
        <v>146.52508889000001</v>
      </c>
      <c r="BF23" s="346">
        <v>146.67070000000001</v>
      </c>
      <c r="BG23" s="346">
        <v>146.80770000000001</v>
      </c>
      <c r="BH23" s="346">
        <v>146.93039999999999</v>
      </c>
      <c r="BI23" s="346">
        <v>147.05459999999999</v>
      </c>
      <c r="BJ23" s="346">
        <v>147.1746</v>
      </c>
      <c r="BK23" s="346">
        <v>147.2724</v>
      </c>
      <c r="BL23" s="346">
        <v>147.3973</v>
      </c>
      <c r="BM23" s="346">
        <v>147.5316</v>
      </c>
      <c r="BN23" s="346">
        <v>147.69399999999999</v>
      </c>
      <c r="BO23" s="346">
        <v>147.83260000000001</v>
      </c>
      <c r="BP23" s="346">
        <v>147.96619999999999</v>
      </c>
      <c r="BQ23" s="346">
        <v>148.0889</v>
      </c>
      <c r="BR23" s="346">
        <v>148.21729999999999</v>
      </c>
      <c r="BS23" s="346">
        <v>148.34530000000001</v>
      </c>
      <c r="BT23" s="346">
        <v>148.4684</v>
      </c>
      <c r="BU23" s="346">
        <v>148.59899999999999</v>
      </c>
      <c r="BV23" s="346">
        <v>148.73269999999999</v>
      </c>
    </row>
    <row r="24" spans="1:74" s="143" customFormat="1" ht="11.1" customHeight="1" x14ac:dyDescent="0.2">
      <c r="A24" s="140"/>
      <c r="B24" s="139" t="s">
        <v>1025</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258"/>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1027</v>
      </c>
      <c r="B25" s="209" t="s">
        <v>1026</v>
      </c>
      <c r="C25" s="258">
        <v>8</v>
      </c>
      <c r="D25" s="258">
        <v>7.7</v>
      </c>
      <c r="E25" s="258">
        <v>7.5</v>
      </c>
      <c r="F25" s="258">
        <v>7.6</v>
      </c>
      <c r="G25" s="258">
        <v>7.5</v>
      </c>
      <c r="H25" s="258">
        <v>7.5</v>
      </c>
      <c r="I25" s="258">
        <v>7.3</v>
      </c>
      <c r="J25" s="258">
        <v>7.3</v>
      </c>
      <c r="K25" s="258">
        <v>7.2</v>
      </c>
      <c r="L25" s="258">
        <v>7.2</v>
      </c>
      <c r="M25" s="258">
        <v>6.9</v>
      </c>
      <c r="N25" s="258">
        <v>6.7</v>
      </c>
      <c r="O25" s="258">
        <v>6.6</v>
      </c>
      <c r="P25" s="258">
        <v>6.7</v>
      </c>
      <c r="Q25" s="258">
        <v>6.7</v>
      </c>
      <c r="R25" s="258">
        <v>6.2</v>
      </c>
      <c r="S25" s="258">
        <v>6.3</v>
      </c>
      <c r="T25" s="258">
        <v>6.1</v>
      </c>
      <c r="U25" s="258">
        <v>6.2</v>
      </c>
      <c r="V25" s="258">
        <v>6.2</v>
      </c>
      <c r="W25" s="258">
        <v>5.9</v>
      </c>
      <c r="X25" s="258">
        <v>5.7</v>
      </c>
      <c r="Y25" s="258">
        <v>5.8</v>
      </c>
      <c r="Z25" s="258">
        <v>5.6</v>
      </c>
      <c r="AA25" s="258">
        <v>5.7</v>
      </c>
      <c r="AB25" s="258">
        <v>5.5</v>
      </c>
      <c r="AC25" s="258">
        <v>5.4</v>
      </c>
      <c r="AD25" s="258">
        <v>5.4</v>
      </c>
      <c r="AE25" s="258">
        <v>5.5</v>
      </c>
      <c r="AF25" s="258">
        <v>5.3</v>
      </c>
      <c r="AG25" s="258">
        <v>5.2</v>
      </c>
      <c r="AH25" s="258">
        <v>5.0999999999999996</v>
      </c>
      <c r="AI25" s="258">
        <v>5</v>
      </c>
      <c r="AJ25" s="258">
        <v>5</v>
      </c>
      <c r="AK25" s="258">
        <v>5</v>
      </c>
      <c r="AL25" s="258">
        <v>5</v>
      </c>
      <c r="AM25" s="258">
        <v>4.9000000000000004</v>
      </c>
      <c r="AN25" s="258">
        <v>4.9000000000000004</v>
      </c>
      <c r="AO25" s="258">
        <v>5</v>
      </c>
      <c r="AP25" s="258">
        <v>5</v>
      </c>
      <c r="AQ25" s="258">
        <v>4.7</v>
      </c>
      <c r="AR25" s="258">
        <v>4.9000000000000004</v>
      </c>
      <c r="AS25" s="258">
        <v>4.9000000000000004</v>
      </c>
      <c r="AT25" s="258">
        <v>4.9000000000000004</v>
      </c>
      <c r="AU25" s="258">
        <v>4.9000000000000004</v>
      </c>
      <c r="AV25" s="258">
        <v>4.8</v>
      </c>
      <c r="AW25" s="258">
        <v>4.5999999999999996</v>
      </c>
      <c r="AX25" s="258">
        <v>4.7</v>
      </c>
      <c r="AY25" s="258">
        <v>4.8</v>
      </c>
      <c r="AZ25" s="258">
        <v>4.7</v>
      </c>
      <c r="BA25" s="258">
        <v>4.5</v>
      </c>
      <c r="BB25" s="258">
        <v>4.4000000000000004</v>
      </c>
      <c r="BC25" s="258">
        <v>4.3</v>
      </c>
      <c r="BD25" s="258">
        <v>4.4000000000000004</v>
      </c>
      <c r="BE25" s="258">
        <v>4.3312318519000002</v>
      </c>
      <c r="BF25" s="346">
        <v>4.3145600000000002</v>
      </c>
      <c r="BG25" s="346">
        <v>4.2985150000000001</v>
      </c>
      <c r="BH25" s="346">
        <v>4.2850609999999998</v>
      </c>
      <c r="BI25" s="346">
        <v>4.2687970000000002</v>
      </c>
      <c r="BJ25" s="346">
        <v>4.2516860000000003</v>
      </c>
      <c r="BK25" s="346">
        <v>4.2348499999999998</v>
      </c>
      <c r="BL25" s="346">
        <v>4.2152070000000004</v>
      </c>
      <c r="BM25" s="346">
        <v>4.1938769999999996</v>
      </c>
      <c r="BN25" s="346">
        <v>4.1611330000000004</v>
      </c>
      <c r="BO25" s="346">
        <v>4.143726</v>
      </c>
      <c r="BP25" s="346">
        <v>4.1319280000000003</v>
      </c>
      <c r="BQ25" s="346">
        <v>4.1362769999999998</v>
      </c>
      <c r="BR25" s="346">
        <v>4.127796</v>
      </c>
      <c r="BS25" s="346">
        <v>4.1170220000000004</v>
      </c>
      <c r="BT25" s="346">
        <v>4.0987070000000001</v>
      </c>
      <c r="BU25" s="346">
        <v>4.0872820000000001</v>
      </c>
      <c r="BV25" s="346">
        <v>4.0774990000000004</v>
      </c>
    </row>
    <row r="26" spans="1:74" ht="11.1" customHeight="1" x14ac:dyDescent="0.2">
      <c r="A26" s="140"/>
      <c r="B26" s="139" t="s">
        <v>1028</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1029</v>
      </c>
      <c r="B27" s="209" t="s">
        <v>1030</v>
      </c>
      <c r="C27" s="486">
        <v>0.88800000000000001</v>
      </c>
      <c r="D27" s="486">
        <v>0.97</v>
      </c>
      <c r="E27" s="486">
        <v>0.999</v>
      </c>
      <c r="F27" s="486">
        <v>0.82599999999999996</v>
      </c>
      <c r="G27" s="486">
        <v>0.92</v>
      </c>
      <c r="H27" s="486">
        <v>0.85199999999999998</v>
      </c>
      <c r="I27" s="486">
        <v>0.89100000000000001</v>
      </c>
      <c r="J27" s="486">
        <v>0.89800000000000002</v>
      </c>
      <c r="K27" s="486">
        <v>0.86</v>
      </c>
      <c r="L27" s="486">
        <v>0.92100000000000004</v>
      </c>
      <c r="M27" s="486">
        <v>1.1040000000000001</v>
      </c>
      <c r="N27" s="486">
        <v>1.01</v>
      </c>
      <c r="O27" s="486">
        <v>0.90200000000000002</v>
      </c>
      <c r="P27" s="486">
        <v>0.94799999999999995</v>
      </c>
      <c r="Q27" s="486">
        <v>0.97299999999999998</v>
      </c>
      <c r="R27" s="486">
        <v>1.038</v>
      </c>
      <c r="S27" s="486">
        <v>0.98699999999999999</v>
      </c>
      <c r="T27" s="486">
        <v>0.92800000000000005</v>
      </c>
      <c r="U27" s="486">
        <v>1.085</v>
      </c>
      <c r="V27" s="486">
        <v>0.98399999999999999</v>
      </c>
      <c r="W27" s="486">
        <v>0.999</v>
      </c>
      <c r="X27" s="486">
        <v>1.0940000000000001</v>
      </c>
      <c r="Y27" s="486">
        <v>0.99399999999999999</v>
      </c>
      <c r="Z27" s="486">
        <v>1.081</v>
      </c>
      <c r="AA27" s="486">
        <v>1.101</v>
      </c>
      <c r="AB27" s="486">
        <v>0.88700000000000001</v>
      </c>
      <c r="AC27" s="486">
        <v>0.97399999999999998</v>
      </c>
      <c r="AD27" s="486">
        <v>1.2</v>
      </c>
      <c r="AE27" s="486">
        <v>1.0660000000000001</v>
      </c>
      <c r="AF27" s="486">
        <v>1.2010000000000001</v>
      </c>
      <c r="AG27" s="486">
        <v>1.1399999999999999</v>
      </c>
      <c r="AH27" s="486">
        <v>1.1339999999999999</v>
      </c>
      <c r="AI27" s="486">
        <v>1.2090000000000001</v>
      </c>
      <c r="AJ27" s="486">
        <v>1.0589999999999999</v>
      </c>
      <c r="AK27" s="486">
        <v>1.1759999999999999</v>
      </c>
      <c r="AL27" s="486">
        <v>1.1379999999999999</v>
      </c>
      <c r="AM27" s="486">
        <v>1.123</v>
      </c>
      <c r="AN27" s="486">
        <v>1.2090000000000001</v>
      </c>
      <c r="AO27" s="486">
        <v>1.1279999999999999</v>
      </c>
      <c r="AP27" s="486">
        <v>1.1639999999999999</v>
      </c>
      <c r="AQ27" s="486">
        <v>1.119</v>
      </c>
      <c r="AR27" s="486">
        <v>1.19</v>
      </c>
      <c r="AS27" s="486">
        <v>1.2230000000000001</v>
      </c>
      <c r="AT27" s="486">
        <v>1.1639999999999999</v>
      </c>
      <c r="AU27" s="486">
        <v>1.0620000000000001</v>
      </c>
      <c r="AV27" s="486">
        <v>1.3280000000000001</v>
      </c>
      <c r="AW27" s="486">
        <v>1.149</v>
      </c>
      <c r="AX27" s="486">
        <v>1.268</v>
      </c>
      <c r="AY27" s="486">
        <v>1.236</v>
      </c>
      <c r="AZ27" s="486">
        <v>1.288</v>
      </c>
      <c r="BA27" s="486">
        <v>1.1890000000000001</v>
      </c>
      <c r="BB27" s="486">
        <v>1.1559999999999999</v>
      </c>
      <c r="BC27" s="486">
        <v>1.0920000000000001</v>
      </c>
      <c r="BD27" s="486">
        <v>1.1409226049000001</v>
      </c>
      <c r="BE27" s="486">
        <v>1.2011855185</v>
      </c>
      <c r="BF27" s="487">
        <v>1.221967</v>
      </c>
      <c r="BG27" s="487">
        <v>1.2370369999999999</v>
      </c>
      <c r="BH27" s="487">
        <v>1.233703</v>
      </c>
      <c r="BI27" s="487">
        <v>1.2468710000000001</v>
      </c>
      <c r="BJ27" s="487">
        <v>1.263849</v>
      </c>
      <c r="BK27" s="487">
        <v>1.296896</v>
      </c>
      <c r="BL27" s="487">
        <v>1.3122959999999999</v>
      </c>
      <c r="BM27" s="487">
        <v>1.322311</v>
      </c>
      <c r="BN27" s="487">
        <v>1.3200210000000001</v>
      </c>
      <c r="BO27" s="487">
        <v>1.3244530000000001</v>
      </c>
      <c r="BP27" s="487">
        <v>1.3286880000000001</v>
      </c>
      <c r="BQ27" s="487">
        <v>1.33134</v>
      </c>
      <c r="BR27" s="487">
        <v>1.336222</v>
      </c>
      <c r="BS27" s="487">
        <v>1.341947</v>
      </c>
      <c r="BT27" s="487">
        <v>1.3519380000000001</v>
      </c>
      <c r="BU27" s="487">
        <v>1.3567830000000001</v>
      </c>
      <c r="BV27" s="487">
        <v>1.3599030000000001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1236</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29" t="s">
        <v>725</v>
      </c>
      <c r="B30" s="630" t="s">
        <v>724</v>
      </c>
      <c r="C30" s="258">
        <v>100.8955</v>
      </c>
      <c r="D30" s="258">
        <v>101.4671</v>
      </c>
      <c r="E30" s="258">
        <v>101.77200000000001</v>
      </c>
      <c r="F30" s="258">
        <v>101.6802</v>
      </c>
      <c r="G30" s="258">
        <v>101.69159999999999</v>
      </c>
      <c r="H30" s="258">
        <v>101.873</v>
      </c>
      <c r="I30" s="258">
        <v>101.297</v>
      </c>
      <c r="J30" s="258">
        <v>102.0772</v>
      </c>
      <c r="K30" s="258">
        <v>102.5705</v>
      </c>
      <c r="L30" s="258">
        <v>102.47280000000001</v>
      </c>
      <c r="M30" s="258">
        <v>102.8086</v>
      </c>
      <c r="N30" s="258">
        <v>103.0979</v>
      </c>
      <c r="O30" s="258">
        <v>102.6063</v>
      </c>
      <c r="P30" s="258">
        <v>103.6292</v>
      </c>
      <c r="Q30" s="258">
        <v>104.55459999999999</v>
      </c>
      <c r="R30" s="258">
        <v>104.7807</v>
      </c>
      <c r="S30" s="258">
        <v>105.07989999999999</v>
      </c>
      <c r="T30" s="258">
        <v>105.46980000000001</v>
      </c>
      <c r="U30" s="258">
        <v>105.4919</v>
      </c>
      <c r="V30" s="258">
        <v>105.425</v>
      </c>
      <c r="W30" s="258">
        <v>105.7329</v>
      </c>
      <c r="X30" s="258">
        <v>105.7898</v>
      </c>
      <c r="Y30" s="258">
        <v>106.6134</v>
      </c>
      <c r="Z30" s="258">
        <v>106.3797</v>
      </c>
      <c r="AA30" s="258">
        <v>105.6148</v>
      </c>
      <c r="AB30" s="258">
        <v>105.43210000000001</v>
      </c>
      <c r="AC30" s="258">
        <v>105.0745</v>
      </c>
      <c r="AD30" s="258">
        <v>104.66240000000001</v>
      </c>
      <c r="AE30" s="258">
        <v>104.2843</v>
      </c>
      <c r="AF30" s="258">
        <v>103.9927</v>
      </c>
      <c r="AG30" s="258">
        <v>104.515</v>
      </c>
      <c r="AH30" s="258">
        <v>104.5091</v>
      </c>
      <c r="AI30" s="258">
        <v>104.2038</v>
      </c>
      <c r="AJ30" s="258">
        <v>104.00449999999999</v>
      </c>
      <c r="AK30" s="258">
        <v>103.3965</v>
      </c>
      <c r="AL30" s="258">
        <v>102.9179</v>
      </c>
      <c r="AM30" s="258">
        <v>103.48220000000001</v>
      </c>
      <c r="AN30" s="258">
        <v>103.2685</v>
      </c>
      <c r="AO30" s="258">
        <v>102.52630000000001</v>
      </c>
      <c r="AP30" s="258">
        <v>102.86969999999999</v>
      </c>
      <c r="AQ30" s="258">
        <v>102.7552</v>
      </c>
      <c r="AR30" s="258">
        <v>103.1249</v>
      </c>
      <c r="AS30" s="258">
        <v>103.21729999999999</v>
      </c>
      <c r="AT30" s="258">
        <v>103.1459</v>
      </c>
      <c r="AU30" s="258">
        <v>102.9898</v>
      </c>
      <c r="AV30" s="258">
        <v>103.1742</v>
      </c>
      <c r="AW30" s="258">
        <v>102.9478</v>
      </c>
      <c r="AX30" s="258">
        <v>103.7675</v>
      </c>
      <c r="AY30" s="258">
        <v>103.4572</v>
      </c>
      <c r="AZ30" s="258">
        <v>103.7041</v>
      </c>
      <c r="BA30" s="258">
        <v>103.8186</v>
      </c>
      <c r="BB30" s="258">
        <v>104.68899999999999</v>
      </c>
      <c r="BC30" s="258">
        <v>104.75490000000001</v>
      </c>
      <c r="BD30" s="258">
        <v>105.16</v>
      </c>
      <c r="BE30" s="258">
        <v>105.09447778000001</v>
      </c>
      <c r="BF30" s="346">
        <v>105.2407</v>
      </c>
      <c r="BG30" s="346">
        <v>105.4066</v>
      </c>
      <c r="BH30" s="346">
        <v>105.5647</v>
      </c>
      <c r="BI30" s="346">
        <v>105.791</v>
      </c>
      <c r="BJ30" s="346">
        <v>106.0577</v>
      </c>
      <c r="BK30" s="346">
        <v>106.4451</v>
      </c>
      <c r="BL30" s="346">
        <v>106.73260000000001</v>
      </c>
      <c r="BM30" s="346">
        <v>107.0004</v>
      </c>
      <c r="BN30" s="346">
        <v>107.2384</v>
      </c>
      <c r="BO30" s="346">
        <v>107.4743</v>
      </c>
      <c r="BP30" s="346">
        <v>107.6981</v>
      </c>
      <c r="BQ30" s="346">
        <v>107.8999</v>
      </c>
      <c r="BR30" s="346">
        <v>108.1067</v>
      </c>
      <c r="BS30" s="346">
        <v>108.3087</v>
      </c>
      <c r="BT30" s="346">
        <v>108.495</v>
      </c>
      <c r="BU30" s="346">
        <v>108.6956</v>
      </c>
      <c r="BV30" s="346">
        <v>108.89960000000001</v>
      </c>
    </row>
    <row r="31" spans="1:74" ht="11.1" customHeight="1" x14ac:dyDescent="0.2">
      <c r="A31" s="325" t="s">
        <v>702</v>
      </c>
      <c r="B31" s="41" t="s">
        <v>1135</v>
      </c>
      <c r="C31" s="258">
        <v>100.87739999999999</v>
      </c>
      <c r="D31" s="258">
        <v>101.4162</v>
      </c>
      <c r="E31" s="258">
        <v>101.24420000000001</v>
      </c>
      <c r="F31" s="258">
        <v>100.84520000000001</v>
      </c>
      <c r="G31" s="258">
        <v>101.0522</v>
      </c>
      <c r="H31" s="258">
        <v>101.2748</v>
      </c>
      <c r="I31" s="258">
        <v>100.1369</v>
      </c>
      <c r="J31" s="258">
        <v>101.1264</v>
      </c>
      <c r="K31" s="258">
        <v>101.20099999999999</v>
      </c>
      <c r="L31" s="258">
        <v>101.3683</v>
      </c>
      <c r="M31" s="258">
        <v>101.39619999999999</v>
      </c>
      <c r="N31" s="258">
        <v>101.3326</v>
      </c>
      <c r="O31" s="258">
        <v>100.2264</v>
      </c>
      <c r="P31" s="258">
        <v>101.3342</v>
      </c>
      <c r="Q31" s="258">
        <v>102.14230000000001</v>
      </c>
      <c r="R31" s="258">
        <v>102.1092</v>
      </c>
      <c r="S31" s="258">
        <v>102.3351</v>
      </c>
      <c r="T31" s="258">
        <v>102.67700000000001</v>
      </c>
      <c r="U31" s="258">
        <v>102.9589</v>
      </c>
      <c r="V31" s="258">
        <v>102.59529999999999</v>
      </c>
      <c r="W31" s="258">
        <v>102.6253</v>
      </c>
      <c r="X31" s="258">
        <v>102.6336</v>
      </c>
      <c r="Y31" s="258">
        <v>103.5917</v>
      </c>
      <c r="Z31" s="258">
        <v>103.2139</v>
      </c>
      <c r="AA31" s="258">
        <v>102.8107</v>
      </c>
      <c r="AB31" s="258">
        <v>102.3092</v>
      </c>
      <c r="AC31" s="258">
        <v>102.5586</v>
      </c>
      <c r="AD31" s="258">
        <v>102.63039999999999</v>
      </c>
      <c r="AE31" s="258">
        <v>102.54179999999999</v>
      </c>
      <c r="AF31" s="258">
        <v>102.2469</v>
      </c>
      <c r="AG31" s="258">
        <v>102.8702</v>
      </c>
      <c r="AH31" s="258">
        <v>102.8301</v>
      </c>
      <c r="AI31" s="258">
        <v>102.56950000000001</v>
      </c>
      <c r="AJ31" s="258">
        <v>102.7317</v>
      </c>
      <c r="AK31" s="258">
        <v>102.64400000000001</v>
      </c>
      <c r="AL31" s="258">
        <v>102.40479999999999</v>
      </c>
      <c r="AM31" s="258">
        <v>103.0236</v>
      </c>
      <c r="AN31" s="258">
        <v>102.8557</v>
      </c>
      <c r="AO31" s="258">
        <v>102.6789</v>
      </c>
      <c r="AP31" s="258">
        <v>102.65389999999999</v>
      </c>
      <c r="AQ31" s="258">
        <v>102.46769999999999</v>
      </c>
      <c r="AR31" s="258">
        <v>102.73260000000001</v>
      </c>
      <c r="AS31" s="258">
        <v>102.82</v>
      </c>
      <c r="AT31" s="258">
        <v>102.4555</v>
      </c>
      <c r="AU31" s="258">
        <v>102.6961</v>
      </c>
      <c r="AV31" s="258">
        <v>102.9071</v>
      </c>
      <c r="AW31" s="258">
        <v>103.10809999999999</v>
      </c>
      <c r="AX31" s="258">
        <v>103.32250000000001</v>
      </c>
      <c r="AY31" s="258">
        <v>103.75579999999999</v>
      </c>
      <c r="AZ31" s="258">
        <v>104.1139</v>
      </c>
      <c r="BA31" s="258">
        <v>103.3227</v>
      </c>
      <c r="BB31" s="258">
        <v>104.3494</v>
      </c>
      <c r="BC31" s="258">
        <v>103.93729999999999</v>
      </c>
      <c r="BD31" s="258">
        <v>104.13079999999999</v>
      </c>
      <c r="BE31" s="258">
        <v>104.29872963</v>
      </c>
      <c r="BF31" s="346">
        <v>104.42230000000001</v>
      </c>
      <c r="BG31" s="346">
        <v>104.5722</v>
      </c>
      <c r="BH31" s="346">
        <v>104.7347</v>
      </c>
      <c r="BI31" s="346">
        <v>104.9473</v>
      </c>
      <c r="BJ31" s="346">
        <v>105.19629999999999</v>
      </c>
      <c r="BK31" s="346">
        <v>105.547</v>
      </c>
      <c r="BL31" s="346">
        <v>105.82</v>
      </c>
      <c r="BM31" s="346">
        <v>106.0805</v>
      </c>
      <c r="BN31" s="346">
        <v>106.33</v>
      </c>
      <c r="BO31" s="346">
        <v>106.5645</v>
      </c>
      <c r="BP31" s="346">
        <v>106.7854</v>
      </c>
      <c r="BQ31" s="346">
        <v>106.97580000000001</v>
      </c>
      <c r="BR31" s="346">
        <v>107.1823</v>
      </c>
      <c r="BS31" s="346">
        <v>107.3878</v>
      </c>
      <c r="BT31" s="346">
        <v>107.5859</v>
      </c>
      <c r="BU31" s="346">
        <v>107.79470000000001</v>
      </c>
      <c r="BV31" s="346">
        <v>108.0076</v>
      </c>
    </row>
    <row r="32" spans="1:74" ht="11.1" customHeight="1" x14ac:dyDescent="0.2">
      <c r="A32" s="631" t="s">
        <v>1110</v>
      </c>
      <c r="B32" s="632" t="s">
        <v>1136</v>
      </c>
      <c r="C32" s="258">
        <v>100.7178</v>
      </c>
      <c r="D32" s="258">
        <v>101.0938</v>
      </c>
      <c r="E32" s="258">
        <v>100.7466</v>
      </c>
      <c r="F32" s="258">
        <v>101.6823</v>
      </c>
      <c r="G32" s="258">
        <v>101.5382</v>
      </c>
      <c r="H32" s="258">
        <v>102.13379999999999</v>
      </c>
      <c r="I32" s="258">
        <v>102.5351</v>
      </c>
      <c r="J32" s="258">
        <v>102.3597</v>
      </c>
      <c r="K32" s="258">
        <v>101.85980000000001</v>
      </c>
      <c r="L32" s="258">
        <v>102.5878</v>
      </c>
      <c r="M32" s="258">
        <v>102.38039999999999</v>
      </c>
      <c r="N32" s="258">
        <v>103.8175</v>
      </c>
      <c r="O32" s="258">
        <v>101.6465</v>
      </c>
      <c r="P32" s="258">
        <v>103.5745</v>
      </c>
      <c r="Q32" s="258">
        <v>102.71469999999999</v>
      </c>
      <c r="R32" s="258">
        <v>103.41670000000001</v>
      </c>
      <c r="S32" s="258">
        <v>102.9859</v>
      </c>
      <c r="T32" s="258">
        <v>102.74679999999999</v>
      </c>
      <c r="U32" s="258">
        <v>102.05800000000001</v>
      </c>
      <c r="V32" s="258">
        <v>101.91370000000001</v>
      </c>
      <c r="W32" s="258">
        <v>101.8912</v>
      </c>
      <c r="X32" s="258">
        <v>102.7253</v>
      </c>
      <c r="Y32" s="258">
        <v>104.23399999999999</v>
      </c>
      <c r="Z32" s="258">
        <v>104.3627</v>
      </c>
      <c r="AA32" s="258">
        <v>104.0658</v>
      </c>
      <c r="AB32" s="258">
        <v>104.1159</v>
      </c>
      <c r="AC32" s="258">
        <v>104.84050000000001</v>
      </c>
      <c r="AD32" s="258">
        <v>104.57389999999999</v>
      </c>
      <c r="AE32" s="258">
        <v>103.91930000000001</v>
      </c>
      <c r="AF32" s="258">
        <v>103.91070000000001</v>
      </c>
      <c r="AG32" s="258">
        <v>104.4936</v>
      </c>
      <c r="AH32" s="258">
        <v>105.5129</v>
      </c>
      <c r="AI32" s="258">
        <v>105.8265</v>
      </c>
      <c r="AJ32" s="258">
        <v>105.0351</v>
      </c>
      <c r="AK32" s="258">
        <v>105.98990000000001</v>
      </c>
      <c r="AL32" s="258">
        <v>105.6673</v>
      </c>
      <c r="AM32" s="258">
        <v>107.2077</v>
      </c>
      <c r="AN32" s="258">
        <v>106.7311</v>
      </c>
      <c r="AO32" s="258">
        <v>107.0539</v>
      </c>
      <c r="AP32" s="258">
        <v>106.79049999999999</v>
      </c>
      <c r="AQ32" s="258">
        <v>107.76220000000001</v>
      </c>
      <c r="AR32" s="258">
        <v>108.4145</v>
      </c>
      <c r="AS32" s="258">
        <v>108.4932</v>
      </c>
      <c r="AT32" s="258">
        <v>108.5416</v>
      </c>
      <c r="AU32" s="258">
        <v>108.01260000000001</v>
      </c>
      <c r="AV32" s="258">
        <v>107.51009999999999</v>
      </c>
      <c r="AW32" s="258">
        <v>107.3306</v>
      </c>
      <c r="AX32" s="258">
        <v>107.67100000000001</v>
      </c>
      <c r="AY32" s="258">
        <v>109.7043</v>
      </c>
      <c r="AZ32" s="258">
        <v>111.0363</v>
      </c>
      <c r="BA32" s="258">
        <v>109.6506</v>
      </c>
      <c r="BB32" s="258">
        <v>111.8854</v>
      </c>
      <c r="BC32" s="258">
        <v>111.34350000000001</v>
      </c>
      <c r="BD32" s="258">
        <v>110.99460000000001</v>
      </c>
      <c r="BE32" s="258">
        <v>111.58207778000001</v>
      </c>
      <c r="BF32" s="346">
        <v>111.67359999999999</v>
      </c>
      <c r="BG32" s="346">
        <v>111.7679</v>
      </c>
      <c r="BH32" s="346">
        <v>111.85339999999999</v>
      </c>
      <c r="BI32" s="346">
        <v>111.9615</v>
      </c>
      <c r="BJ32" s="346">
        <v>112.0809</v>
      </c>
      <c r="BK32" s="346">
        <v>112.2226</v>
      </c>
      <c r="BL32" s="346">
        <v>112.3561</v>
      </c>
      <c r="BM32" s="346">
        <v>112.49250000000001</v>
      </c>
      <c r="BN32" s="346">
        <v>112.62390000000001</v>
      </c>
      <c r="BO32" s="346">
        <v>112.77209999999999</v>
      </c>
      <c r="BP32" s="346">
        <v>112.92910000000001</v>
      </c>
      <c r="BQ32" s="346">
        <v>113.1046</v>
      </c>
      <c r="BR32" s="346">
        <v>113.27200000000001</v>
      </c>
      <c r="BS32" s="346">
        <v>113.441</v>
      </c>
      <c r="BT32" s="346">
        <v>113.6066</v>
      </c>
      <c r="BU32" s="346">
        <v>113.7826</v>
      </c>
      <c r="BV32" s="346">
        <v>113.964</v>
      </c>
    </row>
    <row r="33" spans="1:74" ht="11.1" customHeight="1" x14ac:dyDescent="0.2">
      <c r="A33" s="631" t="s">
        <v>1111</v>
      </c>
      <c r="B33" s="632" t="s">
        <v>1137</v>
      </c>
      <c r="C33" s="258">
        <v>100.5898</v>
      </c>
      <c r="D33" s="258">
        <v>101.4128</v>
      </c>
      <c r="E33" s="258">
        <v>100.6356</v>
      </c>
      <c r="F33" s="258">
        <v>100.3798</v>
      </c>
      <c r="G33" s="258">
        <v>101.4799</v>
      </c>
      <c r="H33" s="258">
        <v>100.7457</v>
      </c>
      <c r="I33" s="258">
        <v>100.9285</v>
      </c>
      <c r="J33" s="258">
        <v>100.74169999999999</v>
      </c>
      <c r="K33" s="258">
        <v>99.142899999999997</v>
      </c>
      <c r="L33" s="258">
        <v>99.765299999999996</v>
      </c>
      <c r="M33" s="258">
        <v>98.443100000000001</v>
      </c>
      <c r="N33" s="258">
        <v>98.591300000000004</v>
      </c>
      <c r="O33" s="258">
        <v>98.915800000000004</v>
      </c>
      <c r="P33" s="258">
        <v>97.664699999999996</v>
      </c>
      <c r="Q33" s="258">
        <v>97.774000000000001</v>
      </c>
      <c r="R33" s="258">
        <v>100.61199999999999</v>
      </c>
      <c r="S33" s="258">
        <v>98.69</v>
      </c>
      <c r="T33" s="258">
        <v>99.556399999999996</v>
      </c>
      <c r="U33" s="258">
        <v>99.052800000000005</v>
      </c>
      <c r="V33" s="258">
        <v>99.501999999999995</v>
      </c>
      <c r="W33" s="258">
        <v>99.687899999999999</v>
      </c>
      <c r="X33" s="258">
        <v>99.079899999999995</v>
      </c>
      <c r="Y33" s="258">
        <v>100.1617</v>
      </c>
      <c r="Z33" s="258">
        <v>100.7161</v>
      </c>
      <c r="AA33" s="258">
        <v>99.649600000000007</v>
      </c>
      <c r="AB33" s="258">
        <v>98.861800000000002</v>
      </c>
      <c r="AC33" s="258">
        <v>99.759100000000004</v>
      </c>
      <c r="AD33" s="258">
        <v>99.932100000000005</v>
      </c>
      <c r="AE33" s="258">
        <v>99.680499999999995</v>
      </c>
      <c r="AF33" s="258">
        <v>98.290499999999994</v>
      </c>
      <c r="AG33" s="258">
        <v>97.910899999999998</v>
      </c>
      <c r="AH33" s="258">
        <v>97.4101</v>
      </c>
      <c r="AI33" s="258">
        <v>97.7667</v>
      </c>
      <c r="AJ33" s="258">
        <v>97.372</v>
      </c>
      <c r="AK33" s="258">
        <v>96.544899999999998</v>
      </c>
      <c r="AL33" s="258">
        <v>96.290700000000001</v>
      </c>
      <c r="AM33" s="258">
        <v>96.4041</v>
      </c>
      <c r="AN33" s="258">
        <v>96.188900000000004</v>
      </c>
      <c r="AO33" s="258">
        <v>95.843900000000005</v>
      </c>
      <c r="AP33" s="258">
        <v>94.912999999999997</v>
      </c>
      <c r="AQ33" s="258">
        <v>95.568700000000007</v>
      </c>
      <c r="AR33" s="258">
        <v>95.491699999999994</v>
      </c>
      <c r="AS33" s="258">
        <v>94.903999999999996</v>
      </c>
      <c r="AT33" s="258">
        <v>94.610299999999995</v>
      </c>
      <c r="AU33" s="258">
        <v>95.386600000000001</v>
      </c>
      <c r="AV33" s="258">
        <v>96.247200000000007</v>
      </c>
      <c r="AW33" s="258">
        <v>97.322000000000003</v>
      </c>
      <c r="AX33" s="258">
        <v>96.425299999999993</v>
      </c>
      <c r="AY33" s="258">
        <v>95.788300000000007</v>
      </c>
      <c r="AZ33" s="258">
        <v>96.917299999999997</v>
      </c>
      <c r="BA33" s="258">
        <v>96.113100000000003</v>
      </c>
      <c r="BB33" s="258">
        <v>96.121700000000004</v>
      </c>
      <c r="BC33" s="258">
        <v>95.301000000000002</v>
      </c>
      <c r="BD33" s="258">
        <v>95.522400000000005</v>
      </c>
      <c r="BE33" s="258">
        <v>95.579205926</v>
      </c>
      <c r="BF33" s="346">
        <v>95.554779999999994</v>
      </c>
      <c r="BG33" s="346">
        <v>95.536460000000005</v>
      </c>
      <c r="BH33" s="346">
        <v>95.534679999999994</v>
      </c>
      <c r="BI33" s="346">
        <v>95.520709999999994</v>
      </c>
      <c r="BJ33" s="346">
        <v>95.504990000000006</v>
      </c>
      <c r="BK33" s="346">
        <v>95.474670000000003</v>
      </c>
      <c r="BL33" s="346">
        <v>95.465100000000007</v>
      </c>
      <c r="BM33" s="346">
        <v>95.463409999999996</v>
      </c>
      <c r="BN33" s="346">
        <v>95.473969999999994</v>
      </c>
      <c r="BO33" s="346">
        <v>95.484800000000007</v>
      </c>
      <c r="BP33" s="346">
        <v>95.500240000000005</v>
      </c>
      <c r="BQ33" s="346">
        <v>95.521699999999996</v>
      </c>
      <c r="BR33" s="346">
        <v>95.545330000000007</v>
      </c>
      <c r="BS33" s="346">
        <v>95.57253</v>
      </c>
      <c r="BT33" s="346">
        <v>95.607150000000004</v>
      </c>
      <c r="BU33" s="346">
        <v>95.638599999999997</v>
      </c>
      <c r="BV33" s="346">
        <v>95.670730000000006</v>
      </c>
    </row>
    <row r="34" spans="1:74" ht="11.1" customHeight="1" x14ac:dyDescent="0.2">
      <c r="A34" s="631" t="s">
        <v>1112</v>
      </c>
      <c r="B34" s="632" t="s">
        <v>1138</v>
      </c>
      <c r="C34" s="258">
        <v>104.10339999999999</v>
      </c>
      <c r="D34" s="258">
        <v>104.17319999999999</v>
      </c>
      <c r="E34" s="258">
        <v>103.7313</v>
      </c>
      <c r="F34" s="258">
        <v>103.3909</v>
      </c>
      <c r="G34" s="258">
        <v>104.13720000000001</v>
      </c>
      <c r="H34" s="258">
        <v>104.5177</v>
      </c>
      <c r="I34" s="258">
        <v>104.32510000000001</v>
      </c>
      <c r="J34" s="258">
        <v>103.78100000000001</v>
      </c>
      <c r="K34" s="258">
        <v>104.8648</v>
      </c>
      <c r="L34" s="258">
        <v>104.432</v>
      </c>
      <c r="M34" s="258">
        <v>103.378</v>
      </c>
      <c r="N34" s="258">
        <v>102.974</v>
      </c>
      <c r="O34" s="258">
        <v>102.07170000000001</v>
      </c>
      <c r="P34" s="258">
        <v>101.7358</v>
      </c>
      <c r="Q34" s="258">
        <v>102.083</v>
      </c>
      <c r="R34" s="258">
        <v>102.8017</v>
      </c>
      <c r="S34" s="258">
        <v>101.1275</v>
      </c>
      <c r="T34" s="258">
        <v>99.457800000000006</v>
      </c>
      <c r="U34" s="258">
        <v>100.4558</v>
      </c>
      <c r="V34" s="258">
        <v>100.05249999999999</v>
      </c>
      <c r="W34" s="258">
        <v>98.707999999999998</v>
      </c>
      <c r="X34" s="258">
        <v>97.087400000000002</v>
      </c>
      <c r="Y34" s="258">
        <v>97.992800000000003</v>
      </c>
      <c r="Z34" s="258">
        <v>98.759100000000004</v>
      </c>
      <c r="AA34" s="258">
        <v>97.029499999999999</v>
      </c>
      <c r="AB34" s="258">
        <v>97.914500000000004</v>
      </c>
      <c r="AC34" s="258">
        <v>97.0428</v>
      </c>
      <c r="AD34" s="258">
        <v>97.980400000000003</v>
      </c>
      <c r="AE34" s="258">
        <v>97.821399999999997</v>
      </c>
      <c r="AF34" s="258">
        <v>96.749499999999998</v>
      </c>
      <c r="AG34" s="258">
        <v>97.613200000000006</v>
      </c>
      <c r="AH34" s="258">
        <v>97.812700000000007</v>
      </c>
      <c r="AI34" s="258">
        <v>98.3352</v>
      </c>
      <c r="AJ34" s="258">
        <v>100.20140000000001</v>
      </c>
      <c r="AK34" s="258">
        <v>99.508700000000005</v>
      </c>
      <c r="AL34" s="258">
        <v>98.396199999999993</v>
      </c>
      <c r="AM34" s="258">
        <v>98.512500000000003</v>
      </c>
      <c r="AN34" s="258">
        <v>99.885099999999994</v>
      </c>
      <c r="AO34" s="258">
        <v>101.6182</v>
      </c>
      <c r="AP34" s="258">
        <v>100.3058</v>
      </c>
      <c r="AQ34" s="258">
        <v>100.4117</v>
      </c>
      <c r="AR34" s="258">
        <v>101.9221</v>
      </c>
      <c r="AS34" s="258">
        <v>101.48439999999999</v>
      </c>
      <c r="AT34" s="258">
        <v>101.2546</v>
      </c>
      <c r="AU34" s="258">
        <v>101.4375</v>
      </c>
      <c r="AV34" s="258">
        <v>101.2133</v>
      </c>
      <c r="AW34" s="258">
        <v>102.15479999999999</v>
      </c>
      <c r="AX34" s="258">
        <v>100.8969</v>
      </c>
      <c r="AY34" s="258">
        <v>102.61409999999999</v>
      </c>
      <c r="AZ34" s="258">
        <v>101.61190000000001</v>
      </c>
      <c r="BA34" s="258">
        <v>103.27379999999999</v>
      </c>
      <c r="BB34" s="258">
        <v>105.5641</v>
      </c>
      <c r="BC34" s="258">
        <v>107.0911</v>
      </c>
      <c r="BD34" s="258">
        <v>106.6981</v>
      </c>
      <c r="BE34" s="258">
        <v>106.60307778000001</v>
      </c>
      <c r="BF34" s="346">
        <v>106.69970000000001</v>
      </c>
      <c r="BG34" s="346">
        <v>106.8086</v>
      </c>
      <c r="BH34" s="346">
        <v>106.9385</v>
      </c>
      <c r="BI34" s="346">
        <v>107.0658</v>
      </c>
      <c r="BJ34" s="346">
        <v>107.1991</v>
      </c>
      <c r="BK34" s="346">
        <v>107.3266</v>
      </c>
      <c r="BL34" s="346">
        <v>107.4808</v>
      </c>
      <c r="BM34" s="346">
        <v>107.6497</v>
      </c>
      <c r="BN34" s="346">
        <v>107.8537</v>
      </c>
      <c r="BO34" s="346">
        <v>108.0371</v>
      </c>
      <c r="BP34" s="346">
        <v>108.22020000000001</v>
      </c>
      <c r="BQ34" s="346">
        <v>108.4002</v>
      </c>
      <c r="BR34" s="346">
        <v>108.58450000000001</v>
      </c>
      <c r="BS34" s="346">
        <v>108.7706</v>
      </c>
      <c r="BT34" s="346">
        <v>108.9498</v>
      </c>
      <c r="BU34" s="346">
        <v>109.1456</v>
      </c>
      <c r="BV34" s="346">
        <v>109.3496</v>
      </c>
    </row>
    <row r="35" spans="1:74" ht="11.1" customHeight="1" x14ac:dyDescent="0.2">
      <c r="A35" s="631" t="s">
        <v>1113</v>
      </c>
      <c r="B35" s="632" t="s">
        <v>1139</v>
      </c>
      <c r="C35" s="258">
        <v>98.89</v>
      </c>
      <c r="D35" s="258">
        <v>97.760099999999994</v>
      </c>
      <c r="E35" s="258">
        <v>97.651499999999999</v>
      </c>
      <c r="F35" s="258">
        <v>97.289500000000004</v>
      </c>
      <c r="G35" s="258">
        <v>97.898300000000006</v>
      </c>
      <c r="H35" s="258">
        <v>97.028099999999995</v>
      </c>
      <c r="I35" s="258">
        <v>96.428799999999995</v>
      </c>
      <c r="J35" s="258">
        <v>96.337400000000002</v>
      </c>
      <c r="K35" s="258">
        <v>95.230400000000003</v>
      </c>
      <c r="L35" s="258">
        <v>95.043599999999998</v>
      </c>
      <c r="M35" s="258">
        <v>94.886899999999997</v>
      </c>
      <c r="N35" s="258">
        <v>95.061199999999999</v>
      </c>
      <c r="O35" s="258">
        <v>94.177199999999999</v>
      </c>
      <c r="P35" s="258">
        <v>94.1648</v>
      </c>
      <c r="Q35" s="258">
        <v>95.037800000000004</v>
      </c>
      <c r="R35" s="258">
        <v>94.991799999999998</v>
      </c>
      <c r="S35" s="258">
        <v>94.303100000000001</v>
      </c>
      <c r="T35" s="258">
        <v>95.420500000000004</v>
      </c>
      <c r="U35" s="258">
        <v>95.985900000000001</v>
      </c>
      <c r="V35" s="258">
        <v>96.65</v>
      </c>
      <c r="W35" s="258">
        <v>96.525099999999995</v>
      </c>
      <c r="X35" s="258">
        <v>96.090199999999996</v>
      </c>
      <c r="Y35" s="258">
        <v>96.792000000000002</v>
      </c>
      <c r="Z35" s="258">
        <v>97.063900000000004</v>
      </c>
      <c r="AA35" s="258">
        <v>97.217200000000005</v>
      </c>
      <c r="AB35" s="258">
        <v>97.314099999999996</v>
      </c>
      <c r="AC35" s="258">
        <v>96.927599999999998</v>
      </c>
      <c r="AD35" s="258">
        <v>97.298500000000004</v>
      </c>
      <c r="AE35" s="258">
        <v>96.636200000000002</v>
      </c>
      <c r="AF35" s="258">
        <v>97.233199999999997</v>
      </c>
      <c r="AG35" s="258">
        <v>97.320899999999995</v>
      </c>
      <c r="AH35" s="258">
        <v>96.627700000000004</v>
      </c>
      <c r="AI35" s="258">
        <v>97.0398</v>
      </c>
      <c r="AJ35" s="258">
        <v>97.608099999999993</v>
      </c>
      <c r="AK35" s="258">
        <v>98.378</v>
      </c>
      <c r="AL35" s="258">
        <v>97.731499999999997</v>
      </c>
      <c r="AM35" s="258">
        <v>98.882400000000004</v>
      </c>
      <c r="AN35" s="258">
        <v>98.2072</v>
      </c>
      <c r="AO35" s="258">
        <v>99.226399999999998</v>
      </c>
      <c r="AP35" s="258">
        <v>98.230500000000006</v>
      </c>
      <c r="AQ35" s="258">
        <v>98.300399999999996</v>
      </c>
      <c r="AR35" s="258">
        <v>97.338700000000003</v>
      </c>
      <c r="AS35" s="258">
        <v>97.254800000000003</v>
      </c>
      <c r="AT35" s="258">
        <v>96.723699999999994</v>
      </c>
      <c r="AU35" s="258">
        <v>97.284599999999998</v>
      </c>
      <c r="AV35" s="258">
        <v>97.441400000000002</v>
      </c>
      <c r="AW35" s="258">
        <v>98.412199999999999</v>
      </c>
      <c r="AX35" s="258">
        <v>98.458699999999993</v>
      </c>
      <c r="AY35" s="258">
        <v>98.138300000000001</v>
      </c>
      <c r="AZ35" s="258">
        <v>97.377200000000002</v>
      </c>
      <c r="BA35" s="258">
        <v>97.550899999999999</v>
      </c>
      <c r="BB35" s="258">
        <v>97.006699999999995</v>
      </c>
      <c r="BC35" s="258">
        <v>98.274500000000003</v>
      </c>
      <c r="BD35" s="258">
        <v>98.547799999999995</v>
      </c>
      <c r="BE35" s="258">
        <v>98.216257037000005</v>
      </c>
      <c r="BF35" s="346">
        <v>98.392870000000002</v>
      </c>
      <c r="BG35" s="346">
        <v>98.59348</v>
      </c>
      <c r="BH35" s="346">
        <v>98.826310000000007</v>
      </c>
      <c r="BI35" s="346">
        <v>99.068730000000002</v>
      </c>
      <c r="BJ35" s="346">
        <v>99.328969999999998</v>
      </c>
      <c r="BK35" s="346">
        <v>99.615210000000005</v>
      </c>
      <c r="BL35" s="346">
        <v>99.904960000000003</v>
      </c>
      <c r="BM35" s="346">
        <v>100.2064</v>
      </c>
      <c r="BN35" s="346">
        <v>100.5262</v>
      </c>
      <c r="BO35" s="346">
        <v>100.846</v>
      </c>
      <c r="BP35" s="346">
        <v>101.1724</v>
      </c>
      <c r="BQ35" s="346">
        <v>101.5142</v>
      </c>
      <c r="BR35" s="346">
        <v>101.84739999999999</v>
      </c>
      <c r="BS35" s="346">
        <v>102.1808</v>
      </c>
      <c r="BT35" s="346">
        <v>102.526</v>
      </c>
      <c r="BU35" s="346">
        <v>102.85080000000001</v>
      </c>
      <c r="BV35" s="346">
        <v>103.1669</v>
      </c>
    </row>
    <row r="36" spans="1:74" ht="11.1" customHeight="1" x14ac:dyDescent="0.2">
      <c r="A36" s="631" t="s">
        <v>1114</v>
      </c>
      <c r="B36" s="632" t="s">
        <v>1140</v>
      </c>
      <c r="C36" s="258">
        <v>102.58920000000001</v>
      </c>
      <c r="D36" s="258">
        <v>105.2805</v>
      </c>
      <c r="E36" s="258">
        <v>105.4221</v>
      </c>
      <c r="F36" s="258">
        <v>103.1845</v>
      </c>
      <c r="G36" s="258">
        <v>105.18170000000001</v>
      </c>
      <c r="H36" s="258">
        <v>105.407</v>
      </c>
      <c r="I36" s="258">
        <v>105.22110000000001</v>
      </c>
      <c r="J36" s="258">
        <v>105.6914</v>
      </c>
      <c r="K36" s="258">
        <v>106.02809999999999</v>
      </c>
      <c r="L36" s="258">
        <v>106.3259</v>
      </c>
      <c r="M36" s="258">
        <v>107.3253</v>
      </c>
      <c r="N36" s="258">
        <v>104.45229999999999</v>
      </c>
      <c r="O36" s="258">
        <v>105.8242</v>
      </c>
      <c r="P36" s="258">
        <v>106.1203</v>
      </c>
      <c r="Q36" s="258">
        <v>107.61879999999999</v>
      </c>
      <c r="R36" s="258">
        <v>107.93210000000001</v>
      </c>
      <c r="S36" s="258">
        <v>109.1157</v>
      </c>
      <c r="T36" s="258">
        <v>110.0592</v>
      </c>
      <c r="U36" s="258">
        <v>111.45529999999999</v>
      </c>
      <c r="V36" s="258">
        <v>111.08580000000001</v>
      </c>
      <c r="W36" s="258">
        <v>111.22369999999999</v>
      </c>
      <c r="X36" s="258">
        <v>110.0617</v>
      </c>
      <c r="Y36" s="258">
        <v>109.068</v>
      </c>
      <c r="Z36" s="258">
        <v>109.3053</v>
      </c>
      <c r="AA36" s="258">
        <v>109.97580000000001</v>
      </c>
      <c r="AB36" s="258">
        <v>108.21550000000001</v>
      </c>
      <c r="AC36" s="258">
        <v>107.1455</v>
      </c>
      <c r="AD36" s="258">
        <v>108.16119999999999</v>
      </c>
      <c r="AE36" s="258">
        <v>108.16500000000001</v>
      </c>
      <c r="AF36" s="258">
        <v>108.6129</v>
      </c>
      <c r="AG36" s="258">
        <v>109.3246</v>
      </c>
      <c r="AH36" s="258">
        <v>110.4134</v>
      </c>
      <c r="AI36" s="258">
        <v>109.0273</v>
      </c>
      <c r="AJ36" s="258">
        <v>111.5454</v>
      </c>
      <c r="AK36" s="258">
        <v>111.8557</v>
      </c>
      <c r="AL36" s="258">
        <v>113.0035</v>
      </c>
      <c r="AM36" s="258">
        <v>113.3278</v>
      </c>
      <c r="AN36" s="258">
        <v>114.01690000000001</v>
      </c>
      <c r="AO36" s="258">
        <v>113.37479999999999</v>
      </c>
      <c r="AP36" s="258">
        <v>112.8416</v>
      </c>
      <c r="AQ36" s="258">
        <v>111.98560000000001</v>
      </c>
      <c r="AR36" s="258">
        <v>111.8293</v>
      </c>
      <c r="AS36" s="258">
        <v>111.5154</v>
      </c>
      <c r="AT36" s="258">
        <v>110.41589999999999</v>
      </c>
      <c r="AU36" s="258">
        <v>111.10209999999999</v>
      </c>
      <c r="AV36" s="258">
        <v>111.4346</v>
      </c>
      <c r="AW36" s="258">
        <v>112.43170000000001</v>
      </c>
      <c r="AX36" s="258">
        <v>113.0329</v>
      </c>
      <c r="AY36" s="258">
        <v>114.7062</v>
      </c>
      <c r="AZ36" s="258">
        <v>117.7473</v>
      </c>
      <c r="BA36" s="258">
        <v>117.81399999999999</v>
      </c>
      <c r="BB36" s="258">
        <v>116.3488</v>
      </c>
      <c r="BC36" s="258">
        <v>116.0119</v>
      </c>
      <c r="BD36" s="258">
        <v>116.6211</v>
      </c>
      <c r="BE36" s="258">
        <v>116.82386667</v>
      </c>
      <c r="BF36" s="346">
        <v>117.131</v>
      </c>
      <c r="BG36" s="346">
        <v>117.4734</v>
      </c>
      <c r="BH36" s="346">
        <v>117.8844</v>
      </c>
      <c r="BI36" s="346">
        <v>118.27249999999999</v>
      </c>
      <c r="BJ36" s="346">
        <v>118.67100000000001</v>
      </c>
      <c r="BK36" s="346">
        <v>119.0664</v>
      </c>
      <c r="BL36" s="346">
        <v>119.49590000000001</v>
      </c>
      <c r="BM36" s="346">
        <v>119.946</v>
      </c>
      <c r="BN36" s="346">
        <v>120.4637</v>
      </c>
      <c r="BO36" s="346">
        <v>120.9198</v>
      </c>
      <c r="BP36" s="346">
        <v>121.3613</v>
      </c>
      <c r="BQ36" s="346">
        <v>121.83450000000001</v>
      </c>
      <c r="BR36" s="346">
        <v>122.212</v>
      </c>
      <c r="BS36" s="346">
        <v>122.5402</v>
      </c>
      <c r="BT36" s="346">
        <v>122.77630000000001</v>
      </c>
      <c r="BU36" s="346">
        <v>123.03789999999999</v>
      </c>
      <c r="BV36" s="346">
        <v>123.28230000000001</v>
      </c>
    </row>
    <row r="37" spans="1:74" ht="11.1" customHeight="1" x14ac:dyDescent="0.2">
      <c r="A37" s="631" t="s">
        <v>1115</v>
      </c>
      <c r="B37" s="632" t="s">
        <v>1141</v>
      </c>
      <c r="C37" s="258">
        <v>103.2037</v>
      </c>
      <c r="D37" s="258">
        <v>102.8318</v>
      </c>
      <c r="E37" s="258">
        <v>102.8245</v>
      </c>
      <c r="F37" s="258">
        <v>102.65649999999999</v>
      </c>
      <c r="G37" s="258">
        <v>103.0436</v>
      </c>
      <c r="H37" s="258">
        <v>101.9151</v>
      </c>
      <c r="I37" s="258">
        <v>103.1725</v>
      </c>
      <c r="J37" s="258">
        <v>103.254</v>
      </c>
      <c r="K37" s="258">
        <v>103.6271</v>
      </c>
      <c r="L37" s="258">
        <v>105.3156</v>
      </c>
      <c r="M37" s="258">
        <v>103.923</v>
      </c>
      <c r="N37" s="258">
        <v>103.8439</v>
      </c>
      <c r="O37" s="258">
        <v>102.2342</v>
      </c>
      <c r="P37" s="258">
        <v>104.0992</v>
      </c>
      <c r="Q37" s="258">
        <v>104.57559999999999</v>
      </c>
      <c r="R37" s="258">
        <v>104.538</v>
      </c>
      <c r="S37" s="258">
        <v>104.00369999999999</v>
      </c>
      <c r="T37" s="258">
        <v>105.184</v>
      </c>
      <c r="U37" s="258">
        <v>105.2132</v>
      </c>
      <c r="V37" s="258">
        <v>104.7146</v>
      </c>
      <c r="W37" s="258">
        <v>105.2595</v>
      </c>
      <c r="X37" s="258">
        <v>103.5616</v>
      </c>
      <c r="Y37" s="258">
        <v>102.0244</v>
      </c>
      <c r="Z37" s="258">
        <v>103.297</v>
      </c>
      <c r="AA37" s="258">
        <v>101.0728</v>
      </c>
      <c r="AB37" s="258">
        <v>98.985299999999995</v>
      </c>
      <c r="AC37" s="258">
        <v>96.659199999999998</v>
      </c>
      <c r="AD37" s="258">
        <v>96.557900000000004</v>
      </c>
      <c r="AE37" s="258">
        <v>96.100899999999996</v>
      </c>
      <c r="AF37" s="258">
        <v>98.513900000000007</v>
      </c>
      <c r="AG37" s="258">
        <v>97.978700000000003</v>
      </c>
      <c r="AH37" s="258">
        <v>96.192400000000006</v>
      </c>
      <c r="AI37" s="258">
        <v>94.966899999999995</v>
      </c>
      <c r="AJ37" s="258">
        <v>96.198800000000006</v>
      </c>
      <c r="AK37" s="258">
        <v>94.941000000000003</v>
      </c>
      <c r="AL37" s="258">
        <v>92.849100000000007</v>
      </c>
      <c r="AM37" s="258">
        <v>94.429100000000005</v>
      </c>
      <c r="AN37" s="258">
        <v>94.920400000000001</v>
      </c>
      <c r="AO37" s="258">
        <v>95.082499999999996</v>
      </c>
      <c r="AP37" s="258">
        <v>94.805400000000006</v>
      </c>
      <c r="AQ37" s="258">
        <v>95.712299999999999</v>
      </c>
      <c r="AR37" s="258">
        <v>94.505300000000005</v>
      </c>
      <c r="AS37" s="258">
        <v>92.403300000000002</v>
      </c>
      <c r="AT37" s="258">
        <v>92.461600000000004</v>
      </c>
      <c r="AU37" s="258">
        <v>91.558300000000003</v>
      </c>
      <c r="AV37" s="258">
        <v>90.927199999999999</v>
      </c>
      <c r="AW37" s="258">
        <v>92.976399999999998</v>
      </c>
      <c r="AX37" s="258">
        <v>94.483099999999993</v>
      </c>
      <c r="AY37" s="258">
        <v>96.011899999999997</v>
      </c>
      <c r="AZ37" s="258">
        <v>97.605699999999999</v>
      </c>
      <c r="BA37" s="258">
        <v>96.478399999999993</v>
      </c>
      <c r="BB37" s="258">
        <v>96.866900000000001</v>
      </c>
      <c r="BC37" s="258">
        <v>94.614999999999995</v>
      </c>
      <c r="BD37" s="258">
        <v>95.204700000000003</v>
      </c>
      <c r="BE37" s="258">
        <v>94.977600741000003</v>
      </c>
      <c r="BF37" s="346">
        <v>94.848290000000006</v>
      </c>
      <c r="BG37" s="346">
        <v>94.816779999999994</v>
      </c>
      <c r="BH37" s="346">
        <v>94.981399999999994</v>
      </c>
      <c r="BI37" s="346">
        <v>95.071719999999999</v>
      </c>
      <c r="BJ37" s="346">
        <v>95.186070000000001</v>
      </c>
      <c r="BK37" s="346">
        <v>95.349810000000005</v>
      </c>
      <c r="BL37" s="346">
        <v>95.493219999999994</v>
      </c>
      <c r="BM37" s="346">
        <v>95.641649999999998</v>
      </c>
      <c r="BN37" s="346">
        <v>95.79853</v>
      </c>
      <c r="BO37" s="346">
        <v>95.954430000000002</v>
      </c>
      <c r="BP37" s="346">
        <v>96.112759999999994</v>
      </c>
      <c r="BQ37" s="346">
        <v>96.295950000000005</v>
      </c>
      <c r="BR37" s="346">
        <v>96.442359999999994</v>
      </c>
      <c r="BS37" s="346">
        <v>96.574399999999997</v>
      </c>
      <c r="BT37" s="346">
        <v>96.636719999999997</v>
      </c>
      <c r="BU37" s="346">
        <v>96.78152</v>
      </c>
      <c r="BV37" s="346">
        <v>96.953460000000007</v>
      </c>
    </row>
    <row r="38" spans="1:74" ht="11.1" customHeight="1" x14ac:dyDescent="0.2">
      <c r="A38" s="325" t="s">
        <v>1105</v>
      </c>
      <c r="B38" s="41" t="s">
        <v>1142</v>
      </c>
      <c r="C38" s="258">
        <v>102.11773337</v>
      </c>
      <c r="D38" s="258">
        <v>102.65170123999999</v>
      </c>
      <c r="E38" s="258">
        <v>102.45272325000001</v>
      </c>
      <c r="F38" s="258">
        <v>101.92424685</v>
      </c>
      <c r="G38" s="258">
        <v>102.95240121</v>
      </c>
      <c r="H38" s="258">
        <v>102.45044373</v>
      </c>
      <c r="I38" s="258">
        <v>102.60006588</v>
      </c>
      <c r="J38" s="258">
        <v>102.70902682000001</v>
      </c>
      <c r="K38" s="258">
        <v>102.40171371</v>
      </c>
      <c r="L38" s="258">
        <v>103.09196046</v>
      </c>
      <c r="M38" s="258">
        <v>102.5642083</v>
      </c>
      <c r="N38" s="258">
        <v>102.20565273</v>
      </c>
      <c r="O38" s="258">
        <v>101.61328686</v>
      </c>
      <c r="P38" s="258">
        <v>102.05324545000001</v>
      </c>
      <c r="Q38" s="258">
        <v>102.51087158999999</v>
      </c>
      <c r="R38" s="258">
        <v>103.19245719</v>
      </c>
      <c r="S38" s="258">
        <v>102.64649017000001</v>
      </c>
      <c r="T38" s="258">
        <v>103.00314213999999</v>
      </c>
      <c r="U38" s="258">
        <v>103.23852137999999</v>
      </c>
      <c r="V38" s="258">
        <v>103.04044944</v>
      </c>
      <c r="W38" s="258">
        <v>103.02942409000001</v>
      </c>
      <c r="X38" s="258">
        <v>102.06329706</v>
      </c>
      <c r="Y38" s="258">
        <v>101.90423731</v>
      </c>
      <c r="Z38" s="258">
        <v>102.41400173</v>
      </c>
      <c r="AA38" s="258">
        <v>101.43313388</v>
      </c>
      <c r="AB38" s="258">
        <v>100.59504443</v>
      </c>
      <c r="AC38" s="258">
        <v>99.943312340000006</v>
      </c>
      <c r="AD38" s="258">
        <v>100.24977131</v>
      </c>
      <c r="AE38" s="258">
        <v>99.95840407</v>
      </c>
      <c r="AF38" s="258">
        <v>100.38839233</v>
      </c>
      <c r="AG38" s="258">
        <v>100.4849267</v>
      </c>
      <c r="AH38" s="258">
        <v>100.06583161</v>
      </c>
      <c r="AI38" s="258">
        <v>99.781131720000005</v>
      </c>
      <c r="AJ38" s="258">
        <v>100.52509492999999</v>
      </c>
      <c r="AK38" s="258">
        <v>100.36422810000001</v>
      </c>
      <c r="AL38" s="258">
        <v>99.815963010000004</v>
      </c>
      <c r="AM38" s="258">
        <v>100.53456758</v>
      </c>
      <c r="AN38" s="258">
        <v>100.78641236999999</v>
      </c>
      <c r="AO38" s="258">
        <v>101.07796727</v>
      </c>
      <c r="AP38" s="258">
        <v>100.29366061</v>
      </c>
      <c r="AQ38" s="258">
        <v>100.55066843</v>
      </c>
      <c r="AR38" s="258">
        <v>100.17241602999999</v>
      </c>
      <c r="AS38" s="258">
        <v>99.571150399999993</v>
      </c>
      <c r="AT38" s="258">
        <v>99.277692590000001</v>
      </c>
      <c r="AU38" s="258">
        <v>99.338517890000006</v>
      </c>
      <c r="AV38" s="258">
        <v>99.20691008</v>
      </c>
      <c r="AW38" s="258">
        <v>100.62100206</v>
      </c>
      <c r="AX38" s="258">
        <v>100.78200888000001</v>
      </c>
      <c r="AY38" s="258">
        <v>102.07070041</v>
      </c>
      <c r="AZ38" s="258">
        <v>102.99950707000001</v>
      </c>
      <c r="BA38" s="258">
        <v>102.57913772000001</v>
      </c>
      <c r="BB38" s="258">
        <v>102.86684178</v>
      </c>
      <c r="BC38" s="258">
        <v>102.08958088</v>
      </c>
      <c r="BD38" s="258">
        <v>102.42510342</v>
      </c>
      <c r="BE38" s="258">
        <v>102.44334813</v>
      </c>
      <c r="BF38" s="346">
        <v>102.5107</v>
      </c>
      <c r="BG38" s="346">
        <v>102.6237</v>
      </c>
      <c r="BH38" s="346">
        <v>102.8258</v>
      </c>
      <c r="BI38" s="346">
        <v>102.99720000000001</v>
      </c>
      <c r="BJ38" s="346">
        <v>103.1815</v>
      </c>
      <c r="BK38" s="346">
        <v>103.3789</v>
      </c>
      <c r="BL38" s="346">
        <v>103.58880000000001</v>
      </c>
      <c r="BM38" s="346">
        <v>103.8115</v>
      </c>
      <c r="BN38" s="346">
        <v>104.06019999999999</v>
      </c>
      <c r="BO38" s="346">
        <v>104.2985</v>
      </c>
      <c r="BP38" s="346">
        <v>104.5397</v>
      </c>
      <c r="BQ38" s="346">
        <v>104.8001</v>
      </c>
      <c r="BR38" s="346">
        <v>105.0347</v>
      </c>
      <c r="BS38" s="346">
        <v>105.2598</v>
      </c>
      <c r="BT38" s="346">
        <v>105.45699999999999</v>
      </c>
      <c r="BU38" s="346">
        <v>105.6771</v>
      </c>
      <c r="BV38" s="346">
        <v>105.90170000000001</v>
      </c>
    </row>
    <row r="39" spans="1:74" ht="11.1" customHeight="1" x14ac:dyDescent="0.2">
      <c r="A39" s="325" t="s">
        <v>1106</v>
      </c>
      <c r="B39" s="41" t="s">
        <v>1143</v>
      </c>
      <c r="C39" s="258">
        <v>102.43414152</v>
      </c>
      <c r="D39" s="258">
        <v>103.43790773000001</v>
      </c>
      <c r="E39" s="258">
        <v>103.06491794999999</v>
      </c>
      <c r="F39" s="258">
        <v>102.35942296</v>
      </c>
      <c r="G39" s="258">
        <v>102.92385348000001</v>
      </c>
      <c r="H39" s="258">
        <v>103.08007023</v>
      </c>
      <c r="I39" s="258">
        <v>102.81020255999999</v>
      </c>
      <c r="J39" s="258">
        <v>103.25472114999999</v>
      </c>
      <c r="K39" s="258">
        <v>103.72854977</v>
      </c>
      <c r="L39" s="258">
        <v>103.96870434</v>
      </c>
      <c r="M39" s="258">
        <v>103.93595351</v>
      </c>
      <c r="N39" s="258">
        <v>103.14577804</v>
      </c>
      <c r="O39" s="258">
        <v>102.25509318</v>
      </c>
      <c r="P39" s="258">
        <v>102.94897696</v>
      </c>
      <c r="Q39" s="258">
        <v>103.6687304</v>
      </c>
      <c r="R39" s="258">
        <v>104.16749941</v>
      </c>
      <c r="S39" s="258">
        <v>104.26721846</v>
      </c>
      <c r="T39" s="258">
        <v>104.25854399000001</v>
      </c>
      <c r="U39" s="258">
        <v>104.84999504</v>
      </c>
      <c r="V39" s="258">
        <v>104.69822926000001</v>
      </c>
      <c r="W39" s="258">
        <v>104.29940024</v>
      </c>
      <c r="X39" s="258">
        <v>104.08794829</v>
      </c>
      <c r="Y39" s="258">
        <v>104.40384731</v>
      </c>
      <c r="Z39" s="258">
        <v>104.69131066999999</v>
      </c>
      <c r="AA39" s="258">
        <v>103.8101183</v>
      </c>
      <c r="AB39" s="258">
        <v>103.42430179999999</v>
      </c>
      <c r="AC39" s="258">
        <v>102.89790699</v>
      </c>
      <c r="AD39" s="258">
        <v>103.28547684</v>
      </c>
      <c r="AE39" s="258">
        <v>103.08214151999999</v>
      </c>
      <c r="AF39" s="258">
        <v>103.04553430999999</v>
      </c>
      <c r="AG39" s="258">
        <v>103.7717385</v>
      </c>
      <c r="AH39" s="258">
        <v>104.22812682999999</v>
      </c>
      <c r="AI39" s="258">
        <v>104.06027979</v>
      </c>
      <c r="AJ39" s="258">
        <v>104.86665107</v>
      </c>
      <c r="AK39" s="258">
        <v>104.76544771</v>
      </c>
      <c r="AL39" s="258">
        <v>104.84828915999999</v>
      </c>
      <c r="AM39" s="258">
        <v>105.44880017</v>
      </c>
      <c r="AN39" s="258">
        <v>105.56139042</v>
      </c>
      <c r="AO39" s="258">
        <v>105.76757578</v>
      </c>
      <c r="AP39" s="258">
        <v>105.35627688</v>
      </c>
      <c r="AQ39" s="258">
        <v>105.27463507</v>
      </c>
      <c r="AR39" s="258">
        <v>105.77058405</v>
      </c>
      <c r="AS39" s="258">
        <v>105.28136368</v>
      </c>
      <c r="AT39" s="258">
        <v>104.99036771999999</v>
      </c>
      <c r="AU39" s="258">
        <v>105.01155663999999</v>
      </c>
      <c r="AV39" s="258">
        <v>105.28983423</v>
      </c>
      <c r="AW39" s="258">
        <v>106.65872111</v>
      </c>
      <c r="AX39" s="258">
        <v>106.73241748</v>
      </c>
      <c r="AY39" s="258">
        <v>107.85854098</v>
      </c>
      <c r="AZ39" s="258">
        <v>108.93514908</v>
      </c>
      <c r="BA39" s="258">
        <v>108.45305084</v>
      </c>
      <c r="BB39" s="258">
        <v>109.18126573000001</v>
      </c>
      <c r="BC39" s="258">
        <v>108.64749724000001</v>
      </c>
      <c r="BD39" s="258">
        <v>109.01622589999999</v>
      </c>
      <c r="BE39" s="258">
        <v>109.20418169</v>
      </c>
      <c r="BF39" s="346">
        <v>109.3693</v>
      </c>
      <c r="BG39" s="346">
        <v>109.5568</v>
      </c>
      <c r="BH39" s="346">
        <v>109.78440000000001</v>
      </c>
      <c r="BI39" s="346">
        <v>110.0031</v>
      </c>
      <c r="BJ39" s="346">
        <v>110.2308</v>
      </c>
      <c r="BK39" s="346">
        <v>110.4721</v>
      </c>
      <c r="BL39" s="346">
        <v>110.7141</v>
      </c>
      <c r="BM39" s="346">
        <v>110.9614</v>
      </c>
      <c r="BN39" s="346">
        <v>111.22499999999999</v>
      </c>
      <c r="BO39" s="346">
        <v>111.47490000000001</v>
      </c>
      <c r="BP39" s="346">
        <v>111.72199999999999</v>
      </c>
      <c r="BQ39" s="346">
        <v>111.97920000000001</v>
      </c>
      <c r="BR39" s="346">
        <v>112.2109</v>
      </c>
      <c r="BS39" s="346">
        <v>112.43</v>
      </c>
      <c r="BT39" s="346">
        <v>112.62309999999999</v>
      </c>
      <c r="BU39" s="346">
        <v>112.827</v>
      </c>
      <c r="BV39" s="346">
        <v>113.0284</v>
      </c>
    </row>
    <row r="40" spans="1:74" ht="11.1" customHeight="1" x14ac:dyDescent="0.2">
      <c r="A40" s="325" t="s">
        <v>1107</v>
      </c>
      <c r="B40" s="41" t="s">
        <v>1144</v>
      </c>
      <c r="C40" s="258">
        <v>101.76607614</v>
      </c>
      <c r="D40" s="258">
        <v>102.14586436</v>
      </c>
      <c r="E40" s="258">
        <v>102.00092694999999</v>
      </c>
      <c r="F40" s="258">
        <v>101.71850614</v>
      </c>
      <c r="G40" s="258">
        <v>102.3207706</v>
      </c>
      <c r="H40" s="258">
        <v>102.04501430000001</v>
      </c>
      <c r="I40" s="258">
        <v>101.63171448</v>
      </c>
      <c r="J40" s="258">
        <v>102.23495244999999</v>
      </c>
      <c r="K40" s="258">
        <v>102.15588434999999</v>
      </c>
      <c r="L40" s="258">
        <v>102.6584745</v>
      </c>
      <c r="M40" s="258">
        <v>102.43543868</v>
      </c>
      <c r="N40" s="258">
        <v>102.31917937999999</v>
      </c>
      <c r="O40" s="258">
        <v>101.33387580999999</v>
      </c>
      <c r="P40" s="258">
        <v>102.13467166</v>
      </c>
      <c r="Q40" s="258">
        <v>102.73415744</v>
      </c>
      <c r="R40" s="258">
        <v>103.08189718</v>
      </c>
      <c r="S40" s="258">
        <v>102.95157542</v>
      </c>
      <c r="T40" s="258">
        <v>103.28078773999999</v>
      </c>
      <c r="U40" s="258">
        <v>103.44662150000001</v>
      </c>
      <c r="V40" s="258">
        <v>103.14875291</v>
      </c>
      <c r="W40" s="258">
        <v>103.08951503999999</v>
      </c>
      <c r="X40" s="258">
        <v>102.56606051999999</v>
      </c>
      <c r="Y40" s="258">
        <v>102.90254461000001</v>
      </c>
      <c r="Z40" s="258">
        <v>102.92400023</v>
      </c>
      <c r="AA40" s="258">
        <v>102.05918844999999</v>
      </c>
      <c r="AB40" s="258">
        <v>101.46247975</v>
      </c>
      <c r="AC40" s="258">
        <v>101.13604857999999</v>
      </c>
      <c r="AD40" s="258">
        <v>101.29898573</v>
      </c>
      <c r="AE40" s="258">
        <v>101.20739028</v>
      </c>
      <c r="AF40" s="258">
        <v>101.18787167000001</v>
      </c>
      <c r="AG40" s="258">
        <v>101.53721786</v>
      </c>
      <c r="AH40" s="258">
        <v>101.12020844</v>
      </c>
      <c r="AI40" s="258">
        <v>100.99518183000001</v>
      </c>
      <c r="AJ40" s="258">
        <v>101.24116246</v>
      </c>
      <c r="AK40" s="258">
        <v>101.16859562</v>
      </c>
      <c r="AL40" s="258">
        <v>100.79185045</v>
      </c>
      <c r="AM40" s="258">
        <v>101.42538784</v>
      </c>
      <c r="AN40" s="258">
        <v>101.43597774</v>
      </c>
      <c r="AO40" s="258">
        <v>101.63552914</v>
      </c>
      <c r="AP40" s="258">
        <v>101.13920467</v>
      </c>
      <c r="AQ40" s="258">
        <v>101.25962422000001</v>
      </c>
      <c r="AR40" s="258">
        <v>101.15728163999999</v>
      </c>
      <c r="AS40" s="258">
        <v>100.97211238</v>
      </c>
      <c r="AT40" s="258">
        <v>100.74546957</v>
      </c>
      <c r="AU40" s="258">
        <v>100.84332042</v>
      </c>
      <c r="AV40" s="258">
        <v>100.88565536</v>
      </c>
      <c r="AW40" s="258">
        <v>101.85113137</v>
      </c>
      <c r="AX40" s="258">
        <v>101.98966953</v>
      </c>
      <c r="AY40" s="258">
        <v>102.90031184</v>
      </c>
      <c r="AZ40" s="258">
        <v>103.50331831</v>
      </c>
      <c r="BA40" s="258">
        <v>102.84259388</v>
      </c>
      <c r="BB40" s="258">
        <v>103.50494392</v>
      </c>
      <c r="BC40" s="258">
        <v>102.76881210000001</v>
      </c>
      <c r="BD40" s="258">
        <v>103.12506602000001</v>
      </c>
      <c r="BE40" s="258">
        <v>103.13887733</v>
      </c>
      <c r="BF40" s="346">
        <v>103.2217</v>
      </c>
      <c r="BG40" s="346">
        <v>103.35250000000001</v>
      </c>
      <c r="BH40" s="346">
        <v>103.5579</v>
      </c>
      <c r="BI40" s="346">
        <v>103.7646</v>
      </c>
      <c r="BJ40" s="346">
        <v>103.99930000000001</v>
      </c>
      <c r="BK40" s="346">
        <v>104.2962</v>
      </c>
      <c r="BL40" s="346">
        <v>104.56100000000001</v>
      </c>
      <c r="BM40" s="346">
        <v>104.8282</v>
      </c>
      <c r="BN40" s="346">
        <v>105.1001</v>
      </c>
      <c r="BO40" s="346">
        <v>105.3699</v>
      </c>
      <c r="BP40" s="346">
        <v>105.6401</v>
      </c>
      <c r="BQ40" s="346">
        <v>105.9151</v>
      </c>
      <c r="BR40" s="346">
        <v>106.1827</v>
      </c>
      <c r="BS40" s="346">
        <v>106.44750000000001</v>
      </c>
      <c r="BT40" s="346">
        <v>106.7002</v>
      </c>
      <c r="BU40" s="346">
        <v>106.9659</v>
      </c>
      <c r="BV40" s="346">
        <v>107.2355</v>
      </c>
    </row>
    <row r="41" spans="1:74" ht="11.1" customHeight="1" x14ac:dyDescent="0.2">
      <c r="A41" s="325" t="s">
        <v>1108</v>
      </c>
      <c r="B41" s="41" t="s">
        <v>1145</v>
      </c>
      <c r="C41" s="258">
        <v>102.61380412</v>
      </c>
      <c r="D41" s="258">
        <v>102.75494247</v>
      </c>
      <c r="E41" s="258">
        <v>102.54627158</v>
      </c>
      <c r="F41" s="258">
        <v>102.35938822999999</v>
      </c>
      <c r="G41" s="258">
        <v>103.46823046</v>
      </c>
      <c r="H41" s="258">
        <v>103.14153226000001</v>
      </c>
      <c r="I41" s="258">
        <v>102.43070573</v>
      </c>
      <c r="J41" s="258">
        <v>103.15060686</v>
      </c>
      <c r="K41" s="258">
        <v>102.85883066</v>
      </c>
      <c r="L41" s="258">
        <v>103.23392146</v>
      </c>
      <c r="M41" s="258">
        <v>102.81389735</v>
      </c>
      <c r="N41" s="258">
        <v>102.91427035</v>
      </c>
      <c r="O41" s="258">
        <v>101.66146299</v>
      </c>
      <c r="P41" s="258">
        <v>101.99419286</v>
      </c>
      <c r="Q41" s="258">
        <v>102.26703218</v>
      </c>
      <c r="R41" s="258">
        <v>102.62066221000001</v>
      </c>
      <c r="S41" s="258">
        <v>101.76160517</v>
      </c>
      <c r="T41" s="258">
        <v>101.60694856000001</v>
      </c>
      <c r="U41" s="258">
        <v>102.11181637999999</v>
      </c>
      <c r="V41" s="258">
        <v>101.89650881</v>
      </c>
      <c r="W41" s="258">
        <v>101.43662697000001</v>
      </c>
      <c r="X41" s="258">
        <v>100.69192286000001</v>
      </c>
      <c r="Y41" s="258">
        <v>101.01271118</v>
      </c>
      <c r="Z41" s="258">
        <v>100.95445958000001</v>
      </c>
      <c r="AA41" s="258">
        <v>100.15403490999999</v>
      </c>
      <c r="AB41" s="258">
        <v>99.675750210000004</v>
      </c>
      <c r="AC41" s="258">
        <v>99.036127230000005</v>
      </c>
      <c r="AD41" s="258">
        <v>99.725680389999994</v>
      </c>
      <c r="AE41" s="258">
        <v>99.947833500000002</v>
      </c>
      <c r="AF41" s="258">
        <v>99.508308639999996</v>
      </c>
      <c r="AG41" s="258">
        <v>99.466038769999997</v>
      </c>
      <c r="AH41" s="258">
        <v>99.14552535</v>
      </c>
      <c r="AI41" s="258">
        <v>99.291539880000002</v>
      </c>
      <c r="AJ41" s="258">
        <v>99.856383919999999</v>
      </c>
      <c r="AK41" s="258">
        <v>100.38115997</v>
      </c>
      <c r="AL41" s="258">
        <v>99.633503300000001</v>
      </c>
      <c r="AM41" s="258">
        <v>100.47148807000001</v>
      </c>
      <c r="AN41" s="258">
        <v>100.44931902</v>
      </c>
      <c r="AO41" s="258">
        <v>101.33636126</v>
      </c>
      <c r="AP41" s="258">
        <v>100.29097614</v>
      </c>
      <c r="AQ41" s="258">
        <v>100.64413655</v>
      </c>
      <c r="AR41" s="258">
        <v>100.53115692999999</v>
      </c>
      <c r="AS41" s="258">
        <v>100.52831429</v>
      </c>
      <c r="AT41" s="258">
        <v>100.30108980999999</v>
      </c>
      <c r="AU41" s="258">
        <v>100.65514829</v>
      </c>
      <c r="AV41" s="258">
        <v>100.36202584</v>
      </c>
      <c r="AW41" s="258">
        <v>102.00623219000001</v>
      </c>
      <c r="AX41" s="258">
        <v>101.79471981</v>
      </c>
      <c r="AY41" s="258">
        <v>103.08623591</v>
      </c>
      <c r="AZ41" s="258">
        <v>102.91580096</v>
      </c>
      <c r="BA41" s="258">
        <v>102.79060493999999</v>
      </c>
      <c r="BB41" s="258">
        <v>103.09149245</v>
      </c>
      <c r="BC41" s="258">
        <v>103.01434478</v>
      </c>
      <c r="BD41" s="258">
        <v>103.22775292999999</v>
      </c>
      <c r="BE41" s="258">
        <v>103.1823787</v>
      </c>
      <c r="BF41" s="346">
        <v>103.2962</v>
      </c>
      <c r="BG41" s="346">
        <v>103.4568</v>
      </c>
      <c r="BH41" s="346">
        <v>103.6887</v>
      </c>
      <c r="BI41" s="346">
        <v>103.925</v>
      </c>
      <c r="BJ41" s="346">
        <v>104.1901</v>
      </c>
      <c r="BK41" s="346">
        <v>104.5072</v>
      </c>
      <c r="BL41" s="346">
        <v>104.81229999999999</v>
      </c>
      <c r="BM41" s="346">
        <v>105.12860000000001</v>
      </c>
      <c r="BN41" s="346">
        <v>105.4657</v>
      </c>
      <c r="BO41" s="346">
        <v>105.7972</v>
      </c>
      <c r="BP41" s="346">
        <v>106.13290000000001</v>
      </c>
      <c r="BQ41" s="346">
        <v>106.4816</v>
      </c>
      <c r="BR41" s="346">
        <v>106.8185</v>
      </c>
      <c r="BS41" s="346">
        <v>107.1527</v>
      </c>
      <c r="BT41" s="346">
        <v>107.48</v>
      </c>
      <c r="BU41" s="346">
        <v>107.81189999999999</v>
      </c>
      <c r="BV41" s="346">
        <v>108.1443</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258"/>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1103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720</v>
      </c>
      <c r="B45" s="209" t="s">
        <v>598</v>
      </c>
      <c r="C45" s="214">
        <v>2.3161200000000002</v>
      </c>
      <c r="D45" s="214">
        <v>2.32985</v>
      </c>
      <c r="E45" s="214">
        <v>2.3229899999999999</v>
      </c>
      <c r="F45" s="214">
        <v>2.3179500000000002</v>
      </c>
      <c r="G45" s="214">
        <v>2.3191600000000001</v>
      </c>
      <c r="H45" s="214">
        <v>2.3237399999999999</v>
      </c>
      <c r="I45" s="214">
        <v>2.3288899999999999</v>
      </c>
      <c r="J45" s="214">
        <v>2.3332299999999999</v>
      </c>
      <c r="K45" s="214">
        <v>2.3363200000000002</v>
      </c>
      <c r="L45" s="214">
        <v>2.33718</v>
      </c>
      <c r="M45" s="214">
        <v>2.3412099999999998</v>
      </c>
      <c r="N45" s="214">
        <v>2.3472300000000001</v>
      </c>
      <c r="O45" s="214">
        <v>2.35385</v>
      </c>
      <c r="P45" s="214">
        <v>2.3567200000000001</v>
      </c>
      <c r="Q45" s="214">
        <v>2.3597800000000002</v>
      </c>
      <c r="R45" s="214">
        <v>2.3647100000000001</v>
      </c>
      <c r="S45" s="214">
        <v>2.3683200000000002</v>
      </c>
      <c r="T45" s="214">
        <v>2.3702899999999998</v>
      </c>
      <c r="U45" s="214">
        <v>2.3742399999999999</v>
      </c>
      <c r="V45" s="214">
        <v>2.37256</v>
      </c>
      <c r="W45" s="214">
        <v>2.37486</v>
      </c>
      <c r="X45" s="214">
        <v>2.3750599999999999</v>
      </c>
      <c r="Y45" s="214">
        <v>2.3711799999999998</v>
      </c>
      <c r="Z45" s="214">
        <v>2.3628999999999998</v>
      </c>
      <c r="AA45" s="214">
        <v>2.3491300000000002</v>
      </c>
      <c r="AB45" s="214">
        <v>2.3548900000000001</v>
      </c>
      <c r="AC45" s="214">
        <v>2.35989</v>
      </c>
      <c r="AD45" s="214">
        <v>2.3620100000000002</v>
      </c>
      <c r="AE45" s="214">
        <v>2.3689100000000001</v>
      </c>
      <c r="AF45" s="214">
        <v>2.37419</v>
      </c>
      <c r="AG45" s="214">
        <v>2.3787600000000002</v>
      </c>
      <c r="AH45" s="214">
        <v>2.3781099999999999</v>
      </c>
      <c r="AI45" s="214">
        <v>2.3746700000000001</v>
      </c>
      <c r="AJ45" s="214">
        <v>2.37792</v>
      </c>
      <c r="AK45" s="214">
        <v>2.3815300000000001</v>
      </c>
      <c r="AL45" s="214">
        <v>2.37846</v>
      </c>
      <c r="AM45" s="214">
        <v>2.3810600000000002</v>
      </c>
      <c r="AN45" s="214">
        <v>2.3780800000000002</v>
      </c>
      <c r="AO45" s="214">
        <v>2.3807800000000001</v>
      </c>
      <c r="AP45" s="214">
        <v>2.3890799999999999</v>
      </c>
      <c r="AQ45" s="214">
        <v>2.3936199999999999</v>
      </c>
      <c r="AR45" s="214">
        <v>2.3984200000000002</v>
      </c>
      <c r="AS45" s="214">
        <v>2.3989799999999999</v>
      </c>
      <c r="AT45" s="214">
        <v>2.4038900000000001</v>
      </c>
      <c r="AU45" s="214">
        <v>2.4100600000000001</v>
      </c>
      <c r="AV45" s="214">
        <v>2.4169399999999999</v>
      </c>
      <c r="AW45" s="214">
        <v>2.4219900000000001</v>
      </c>
      <c r="AX45" s="214">
        <v>2.42821</v>
      </c>
      <c r="AY45" s="214">
        <v>2.4415800000000001</v>
      </c>
      <c r="AZ45" s="214">
        <v>2.4445600000000001</v>
      </c>
      <c r="BA45" s="214">
        <v>2.4375200000000001</v>
      </c>
      <c r="BB45" s="214">
        <v>2.4415800000000001</v>
      </c>
      <c r="BC45" s="214">
        <v>2.4384600000000001</v>
      </c>
      <c r="BD45" s="214">
        <v>2.4379</v>
      </c>
      <c r="BE45" s="214">
        <v>2.4465248889</v>
      </c>
      <c r="BF45" s="355">
        <v>2.4502999999999999</v>
      </c>
      <c r="BG45" s="355">
        <v>2.4541759999999999</v>
      </c>
      <c r="BH45" s="355">
        <v>2.4581230000000001</v>
      </c>
      <c r="BI45" s="355">
        <v>2.462224</v>
      </c>
      <c r="BJ45" s="355">
        <v>2.4664489999999999</v>
      </c>
      <c r="BK45" s="355">
        <v>2.470882</v>
      </c>
      <c r="BL45" s="355">
        <v>2.4752909999999999</v>
      </c>
      <c r="BM45" s="355">
        <v>2.4797609999999999</v>
      </c>
      <c r="BN45" s="355">
        <v>2.4845630000000001</v>
      </c>
      <c r="BO45" s="355">
        <v>2.4889489999999999</v>
      </c>
      <c r="BP45" s="355">
        <v>2.4931920000000001</v>
      </c>
      <c r="BQ45" s="355">
        <v>2.4970379999999999</v>
      </c>
      <c r="BR45" s="355">
        <v>2.501182</v>
      </c>
      <c r="BS45" s="355">
        <v>2.5053719999999999</v>
      </c>
      <c r="BT45" s="355">
        <v>2.5100539999999998</v>
      </c>
      <c r="BU45" s="355">
        <v>2.5140009999999999</v>
      </c>
      <c r="BV45" s="355">
        <v>2.5176609999999999</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719</v>
      </c>
      <c r="B47" s="209" t="s">
        <v>599</v>
      </c>
      <c r="C47" s="214">
        <v>2.0480113539999998</v>
      </c>
      <c r="D47" s="214">
        <v>2.0481524336999999</v>
      </c>
      <c r="E47" s="214">
        <v>2.0451363802999998</v>
      </c>
      <c r="F47" s="214">
        <v>2.0322444816999998</v>
      </c>
      <c r="G47" s="214">
        <v>2.0279531963999999</v>
      </c>
      <c r="H47" s="214">
        <v>2.0255438121</v>
      </c>
      <c r="I47" s="214">
        <v>2.0266506290000001</v>
      </c>
      <c r="J47" s="214">
        <v>2.0267793216999999</v>
      </c>
      <c r="K47" s="214">
        <v>2.0275641905000001</v>
      </c>
      <c r="L47" s="214">
        <v>2.0248696768999999</v>
      </c>
      <c r="M47" s="214">
        <v>2.0300685664000002</v>
      </c>
      <c r="N47" s="214">
        <v>2.0390253006000001</v>
      </c>
      <c r="O47" s="214">
        <v>2.0620268963999999</v>
      </c>
      <c r="P47" s="214">
        <v>2.0707840572</v>
      </c>
      <c r="Q47" s="214">
        <v>2.0755838</v>
      </c>
      <c r="R47" s="214">
        <v>2.074240901</v>
      </c>
      <c r="S47" s="214">
        <v>2.0727647252999999</v>
      </c>
      <c r="T47" s="214">
        <v>2.0689700491999998</v>
      </c>
      <c r="U47" s="214">
        <v>2.0627642389999998</v>
      </c>
      <c r="V47" s="214">
        <v>2.0544020375000001</v>
      </c>
      <c r="W47" s="214">
        <v>2.0437908112000001</v>
      </c>
      <c r="X47" s="214">
        <v>2.0345561032999999</v>
      </c>
      <c r="Y47" s="214">
        <v>2.0167276692999998</v>
      </c>
      <c r="Z47" s="214">
        <v>1.9939310528</v>
      </c>
      <c r="AA47" s="214">
        <v>1.9486925767000001</v>
      </c>
      <c r="AB47" s="214">
        <v>1.9290648527000001</v>
      </c>
      <c r="AC47" s="214">
        <v>1.9175742039999999</v>
      </c>
      <c r="AD47" s="214">
        <v>1.9270990232</v>
      </c>
      <c r="AE47" s="214">
        <v>1.9222237302</v>
      </c>
      <c r="AF47" s="214">
        <v>1.9158267176999999</v>
      </c>
      <c r="AG47" s="214">
        <v>1.9072708588</v>
      </c>
      <c r="AH47" s="214">
        <v>1.8983082527999999</v>
      </c>
      <c r="AI47" s="214">
        <v>1.8883017726</v>
      </c>
      <c r="AJ47" s="214">
        <v>1.8750019885</v>
      </c>
      <c r="AK47" s="214">
        <v>1.8645948322000001</v>
      </c>
      <c r="AL47" s="214">
        <v>1.8548308740999999</v>
      </c>
      <c r="AM47" s="214">
        <v>1.8413100969</v>
      </c>
      <c r="AN47" s="214">
        <v>1.8361325479999999</v>
      </c>
      <c r="AO47" s="214">
        <v>1.8348982103</v>
      </c>
      <c r="AP47" s="214">
        <v>1.8431437248</v>
      </c>
      <c r="AQ47" s="214">
        <v>1.8456433282</v>
      </c>
      <c r="AR47" s="214">
        <v>1.8479336618</v>
      </c>
      <c r="AS47" s="214">
        <v>1.8465201502999999</v>
      </c>
      <c r="AT47" s="214">
        <v>1.8510128755999999</v>
      </c>
      <c r="AU47" s="214">
        <v>1.8579172625</v>
      </c>
      <c r="AV47" s="214">
        <v>1.8672067595999999</v>
      </c>
      <c r="AW47" s="214">
        <v>1.8789543833</v>
      </c>
      <c r="AX47" s="214">
        <v>1.8931335819999999</v>
      </c>
      <c r="AY47" s="214">
        <v>1.9188889082</v>
      </c>
      <c r="AZ47" s="214">
        <v>1.9310728429999999</v>
      </c>
      <c r="BA47" s="214">
        <v>1.9388299388000001</v>
      </c>
      <c r="BB47" s="214">
        <v>1.9375663019</v>
      </c>
      <c r="BC47" s="214">
        <v>1.9399151396000001</v>
      </c>
      <c r="BD47" s="214">
        <v>1.9412825585</v>
      </c>
      <c r="BE47" s="214">
        <v>1.9391742221999999</v>
      </c>
      <c r="BF47" s="355">
        <v>1.94045</v>
      </c>
      <c r="BG47" s="355">
        <v>1.9426140000000001</v>
      </c>
      <c r="BH47" s="355">
        <v>1.9462269999999999</v>
      </c>
      <c r="BI47" s="355">
        <v>1.949751</v>
      </c>
      <c r="BJ47" s="355">
        <v>1.953746</v>
      </c>
      <c r="BK47" s="355">
        <v>1.959886</v>
      </c>
      <c r="BL47" s="355">
        <v>1.9635670000000001</v>
      </c>
      <c r="BM47" s="355">
        <v>1.9664619999999999</v>
      </c>
      <c r="BN47" s="355">
        <v>1.9675640000000001</v>
      </c>
      <c r="BO47" s="355">
        <v>1.969644</v>
      </c>
      <c r="BP47" s="355">
        <v>1.9716940000000001</v>
      </c>
      <c r="BQ47" s="355">
        <v>1.9717789999999999</v>
      </c>
      <c r="BR47" s="355">
        <v>1.97522</v>
      </c>
      <c r="BS47" s="355">
        <v>1.980083</v>
      </c>
      <c r="BT47" s="355">
        <v>1.989914</v>
      </c>
      <c r="BU47" s="355">
        <v>1.994958</v>
      </c>
      <c r="BV47" s="355">
        <v>1.9987630000000001</v>
      </c>
    </row>
    <row r="48" spans="1:74" ht="11.1" customHeight="1" x14ac:dyDescent="0.2">
      <c r="A48" s="134"/>
      <c r="B48" s="139" t="s">
        <v>878</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721</v>
      </c>
      <c r="B49" s="209" t="s">
        <v>599</v>
      </c>
      <c r="C49" s="214">
        <v>2.8759999999999999</v>
      </c>
      <c r="D49" s="214">
        <v>3.113</v>
      </c>
      <c r="E49" s="214">
        <v>3.0379999999999998</v>
      </c>
      <c r="F49" s="214">
        <v>2.976</v>
      </c>
      <c r="G49" s="214">
        <v>2.9609999999999999</v>
      </c>
      <c r="H49" s="214">
        <v>2.9420000000000002</v>
      </c>
      <c r="I49" s="214">
        <v>2.944</v>
      </c>
      <c r="J49" s="214">
        <v>3.0129999999999999</v>
      </c>
      <c r="K49" s="214">
        <v>3.0070000000000001</v>
      </c>
      <c r="L49" s="214">
        <v>2.9079999999999999</v>
      </c>
      <c r="M49" s="214">
        <v>2.7789999999999999</v>
      </c>
      <c r="N49" s="214">
        <v>2.8079999999999998</v>
      </c>
      <c r="O49" s="214">
        <v>2.8180000000000001</v>
      </c>
      <c r="P49" s="214">
        <v>2.871</v>
      </c>
      <c r="Q49" s="214">
        <v>2.9409999999999998</v>
      </c>
      <c r="R49" s="214">
        <v>3.0110000000000001</v>
      </c>
      <c r="S49" s="214">
        <v>2.9860000000000002</v>
      </c>
      <c r="T49" s="214">
        <v>2.9830000000000001</v>
      </c>
      <c r="U49" s="214">
        <v>2.9409999999999998</v>
      </c>
      <c r="V49" s="214">
        <v>2.9169999999999998</v>
      </c>
      <c r="W49" s="214">
        <v>2.851</v>
      </c>
      <c r="X49" s="214">
        <v>2.6019999999999999</v>
      </c>
      <c r="Y49" s="214">
        <v>2.4020000000000001</v>
      </c>
      <c r="Z49" s="214">
        <v>2.0409999999999999</v>
      </c>
      <c r="AA49" s="214">
        <v>1.627</v>
      </c>
      <c r="AB49" s="214">
        <v>1.6950000000000001</v>
      </c>
      <c r="AC49" s="214">
        <v>1.819</v>
      </c>
      <c r="AD49" s="214">
        <v>1.7829999999999999</v>
      </c>
      <c r="AE49" s="214">
        <v>2.0339999999999998</v>
      </c>
      <c r="AF49" s="214">
        <v>2.048</v>
      </c>
      <c r="AG49" s="214">
        <v>2.0139999999999998</v>
      </c>
      <c r="AH49" s="214">
        <v>1.8839999999999999</v>
      </c>
      <c r="AI49" s="214">
        <v>1.6579999999999999</v>
      </c>
      <c r="AJ49" s="214">
        <v>1.613</v>
      </c>
      <c r="AK49" s="214">
        <v>1.5620000000000001</v>
      </c>
      <c r="AL49" s="214">
        <v>1.3859999999999999</v>
      </c>
      <c r="AM49" s="214">
        <v>1.254</v>
      </c>
      <c r="AN49" s="214">
        <v>1.1459999999999999</v>
      </c>
      <c r="AO49" s="214">
        <v>1.222</v>
      </c>
      <c r="AP49" s="214">
        <v>1.3240000000000001</v>
      </c>
      <c r="AQ49" s="214">
        <v>1.4630000000000001</v>
      </c>
      <c r="AR49" s="214">
        <v>1.5840000000000001</v>
      </c>
      <c r="AS49" s="214">
        <v>1.5620000000000001</v>
      </c>
      <c r="AT49" s="214">
        <v>1.4830000000000001</v>
      </c>
      <c r="AU49" s="214">
        <v>1.542</v>
      </c>
      <c r="AV49" s="214">
        <v>1.59</v>
      </c>
      <c r="AW49" s="214">
        <v>1.5209999999999999</v>
      </c>
      <c r="AX49" s="214">
        <v>1.552</v>
      </c>
      <c r="AY49" s="214">
        <v>1.659</v>
      </c>
      <c r="AZ49" s="214">
        <v>1.6619999999999999</v>
      </c>
      <c r="BA49" s="214">
        <v>1.6519999999999999</v>
      </c>
      <c r="BB49" s="214">
        <v>1.7305189999999999</v>
      </c>
      <c r="BC49" s="214">
        <v>1.71255</v>
      </c>
      <c r="BD49" s="214">
        <v>1.630217</v>
      </c>
      <c r="BE49" s="214">
        <v>1.651645</v>
      </c>
      <c r="BF49" s="355">
        <v>1.7001269999999999</v>
      </c>
      <c r="BG49" s="355">
        <v>1.6781950000000001</v>
      </c>
      <c r="BH49" s="355">
        <v>1.6529940000000001</v>
      </c>
      <c r="BI49" s="355">
        <v>1.628954</v>
      </c>
      <c r="BJ49" s="355">
        <v>1.582667</v>
      </c>
      <c r="BK49" s="355">
        <v>1.5795920000000001</v>
      </c>
      <c r="BL49" s="355">
        <v>1.599675</v>
      </c>
      <c r="BM49" s="355">
        <v>1.642347</v>
      </c>
      <c r="BN49" s="355">
        <v>1.669133</v>
      </c>
      <c r="BO49" s="355">
        <v>1.690634</v>
      </c>
      <c r="BP49" s="355">
        <v>1.698998</v>
      </c>
      <c r="BQ49" s="355">
        <v>1.699794</v>
      </c>
      <c r="BR49" s="355">
        <v>1.723687</v>
      </c>
      <c r="BS49" s="355">
        <v>1.7194339999999999</v>
      </c>
      <c r="BT49" s="355">
        <v>1.7145980000000001</v>
      </c>
      <c r="BU49" s="355">
        <v>1.6978009999999999</v>
      </c>
      <c r="BV49" s="355">
        <v>1.6663950000000001</v>
      </c>
    </row>
    <row r="50" spans="1:74" ht="11.1" customHeight="1" x14ac:dyDescent="0.2">
      <c r="A50" s="140"/>
      <c r="B50" s="139" t="s">
        <v>698</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699</v>
      </c>
      <c r="B51" s="209" t="s">
        <v>1119</v>
      </c>
      <c r="C51" s="258">
        <v>106.318</v>
      </c>
      <c r="D51" s="258">
        <v>106.318</v>
      </c>
      <c r="E51" s="258">
        <v>106.318</v>
      </c>
      <c r="F51" s="258">
        <v>106.565</v>
      </c>
      <c r="G51" s="258">
        <v>106.565</v>
      </c>
      <c r="H51" s="258">
        <v>106.565</v>
      </c>
      <c r="I51" s="258">
        <v>107.11199999999999</v>
      </c>
      <c r="J51" s="258">
        <v>107.11199999999999</v>
      </c>
      <c r="K51" s="258">
        <v>107.11199999999999</v>
      </c>
      <c r="L51" s="258">
        <v>107.67400000000001</v>
      </c>
      <c r="M51" s="258">
        <v>107.67400000000001</v>
      </c>
      <c r="N51" s="258">
        <v>107.67400000000001</v>
      </c>
      <c r="O51" s="258">
        <v>108.14</v>
      </c>
      <c r="P51" s="258">
        <v>108.14</v>
      </c>
      <c r="Q51" s="258">
        <v>108.14</v>
      </c>
      <c r="R51" s="258">
        <v>108.714</v>
      </c>
      <c r="S51" s="258">
        <v>108.714</v>
      </c>
      <c r="T51" s="258">
        <v>108.714</v>
      </c>
      <c r="U51" s="258">
        <v>109.178</v>
      </c>
      <c r="V51" s="258">
        <v>109.178</v>
      </c>
      <c r="W51" s="258">
        <v>109.178</v>
      </c>
      <c r="X51" s="258">
        <v>109.321</v>
      </c>
      <c r="Y51" s="258">
        <v>109.321</v>
      </c>
      <c r="Z51" s="258">
        <v>109.321</v>
      </c>
      <c r="AA51" s="258">
        <v>109.307</v>
      </c>
      <c r="AB51" s="258">
        <v>109.307</v>
      </c>
      <c r="AC51" s="258">
        <v>109.307</v>
      </c>
      <c r="AD51" s="258">
        <v>109.922</v>
      </c>
      <c r="AE51" s="258">
        <v>109.922</v>
      </c>
      <c r="AF51" s="258">
        <v>109.922</v>
      </c>
      <c r="AG51" s="258">
        <v>110.268</v>
      </c>
      <c r="AH51" s="258">
        <v>110.268</v>
      </c>
      <c r="AI51" s="258">
        <v>110.268</v>
      </c>
      <c r="AJ51" s="258">
        <v>110.498</v>
      </c>
      <c r="AK51" s="258">
        <v>110.498</v>
      </c>
      <c r="AL51" s="258">
        <v>110.498</v>
      </c>
      <c r="AM51" s="258">
        <v>110.63500000000001</v>
      </c>
      <c r="AN51" s="258">
        <v>110.63500000000001</v>
      </c>
      <c r="AO51" s="258">
        <v>110.63500000000001</v>
      </c>
      <c r="AP51" s="258">
        <v>111.268</v>
      </c>
      <c r="AQ51" s="258">
        <v>111.268</v>
      </c>
      <c r="AR51" s="258">
        <v>111.268</v>
      </c>
      <c r="AS51" s="258">
        <v>111.66200000000001</v>
      </c>
      <c r="AT51" s="258">
        <v>111.66200000000001</v>
      </c>
      <c r="AU51" s="258">
        <v>111.66200000000001</v>
      </c>
      <c r="AV51" s="258">
        <v>112.238</v>
      </c>
      <c r="AW51" s="258">
        <v>112.238</v>
      </c>
      <c r="AX51" s="258">
        <v>112.238</v>
      </c>
      <c r="AY51" s="258">
        <v>112.78</v>
      </c>
      <c r="AZ51" s="258">
        <v>112.78</v>
      </c>
      <c r="BA51" s="258">
        <v>112.78</v>
      </c>
      <c r="BB51" s="258">
        <v>113.06938519000001</v>
      </c>
      <c r="BC51" s="258">
        <v>113.23276296</v>
      </c>
      <c r="BD51" s="258">
        <v>113.40735185</v>
      </c>
      <c r="BE51" s="258">
        <v>113.59405556</v>
      </c>
      <c r="BF51" s="346">
        <v>113.79040000000001</v>
      </c>
      <c r="BG51" s="346">
        <v>113.9973</v>
      </c>
      <c r="BH51" s="346">
        <v>114.22029999999999</v>
      </c>
      <c r="BI51" s="346">
        <v>114.444</v>
      </c>
      <c r="BJ51" s="346">
        <v>114.67400000000001</v>
      </c>
      <c r="BK51" s="346">
        <v>114.92059999999999</v>
      </c>
      <c r="BL51" s="346">
        <v>115.15560000000001</v>
      </c>
      <c r="BM51" s="346">
        <v>115.38939999999999</v>
      </c>
      <c r="BN51" s="346">
        <v>115.6292</v>
      </c>
      <c r="BO51" s="346">
        <v>115.8548</v>
      </c>
      <c r="BP51" s="346">
        <v>116.0735</v>
      </c>
      <c r="BQ51" s="346">
        <v>116.2774</v>
      </c>
      <c r="BR51" s="346">
        <v>116.48820000000001</v>
      </c>
      <c r="BS51" s="346">
        <v>116.6981</v>
      </c>
      <c r="BT51" s="346">
        <v>116.9104</v>
      </c>
      <c r="BU51" s="346">
        <v>117.11579999999999</v>
      </c>
      <c r="BV51" s="346">
        <v>117.3176</v>
      </c>
    </row>
    <row r="52" spans="1:74" ht="11.1" customHeight="1" x14ac:dyDescent="0.2">
      <c r="A52" s="134"/>
      <c r="B52" s="139" t="s">
        <v>641</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726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727</v>
      </c>
      <c r="B55" s="209" t="s">
        <v>600</v>
      </c>
      <c r="C55" s="240">
        <v>7400.6129031999999</v>
      </c>
      <c r="D55" s="240">
        <v>7707.25</v>
      </c>
      <c r="E55" s="240">
        <v>8162.1290323000003</v>
      </c>
      <c r="F55" s="240">
        <v>8402.1333333000002</v>
      </c>
      <c r="G55" s="240">
        <v>8496.9677419</v>
      </c>
      <c r="H55" s="240">
        <v>8666</v>
      </c>
      <c r="I55" s="240">
        <v>8514.3870967999992</v>
      </c>
      <c r="J55" s="240">
        <v>8647.1290322999994</v>
      </c>
      <c r="K55" s="240">
        <v>8084.5333332999999</v>
      </c>
      <c r="L55" s="240">
        <v>8346.7096774000001</v>
      </c>
      <c r="M55" s="240">
        <v>8001.8333333</v>
      </c>
      <c r="N55" s="240">
        <v>7781.8387097000004</v>
      </c>
      <c r="O55" s="240">
        <v>7303.6451612999999</v>
      </c>
      <c r="P55" s="240">
        <v>7641.0357143000001</v>
      </c>
      <c r="Q55" s="240">
        <v>8174.9677419</v>
      </c>
      <c r="R55" s="240">
        <v>8557.8666666999998</v>
      </c>
      <c r="S55" s="240">
        <v>8588.2903225999999</v>
      </c>
      <c r="T55" s="240">
        <v>8781.9666667000001</v>
      </c>
      <c r="U55" s="240">
        <v>8711.3870967999992</v>
      </c>
      <c r="V55" s="240">
        <v>8671.9677419</v>
      </c>
      <c r="W55" s="240">
        <v>8256.2666666999994</v>
      </c>
      <c r="X55" s="240">
        <v>8553.0322581</v>
      </c>
      <c r="Y55" s="240">
        <v>8048.3666666999998</v>
      </c>
      <c r="Z55" s="240">
        <v>8137.7741935000004</v>
      </c>
      <c r="AA55" s="240">
        <v>7532.1935483999996</v>
      </c>
      <c r="AB55" s="240">
        <v>7757.8571429000003</v>
      </c>
      <c r="AC55" s="240">
        <v>8323.1290322999994</v>
      </c>
      <c r="AD55" s="240">
        <v>8760.5666667000005</v>
      </c>
      <c r="AE55" s="240">
        <v>8736.7419355000002</v>
      </c>
      <c r="AF55" s="240">
        <v>9019.1333333000002</v>
      </c>
      <c r="AG55" s="240">
        <v>8979.7419355000002</v>
      </c>
      <c r="AH55" s="240">
        <v>8780.9354839000007</v>
      </c>
      <c r="AI55" s="240">
        <v>8503</v>
      </c>
      <c r="AJ55" s="240">
        <v>8660.2903225999999</v>
      </c>
      <c r="AK55" s="240">
        <v>8294.7666666999994</v>
      </c>
      <c r="AL55" s="240">
        <v>8368.5161289999996</v>
      </c>
      <c r="AM55" s="240">
        <v>7628.3870968000001</v>
      </c>
      <c r="AN55" s="240">
        <v>7897.8965516999997</v>
      </c>
      <c r="AO55" s="240">
        <v>8700.2903225999999</v>
      </c>
      <c r="AP55" s="240">
        <v>8946.1</v>
      </c>
      <c r="AQ55" s="240">
        <v>8880.2580644999998</v>
      </c>
      <c r="AR55" s="240">
        <v>9249.8666666999998</v>
      </c>
      <c r="AS55" s="240">
        <v>9045.7741934999995</v>
      </c>
      <c r="AT55" s="240">
        <v>8984.2580644999998</v>
      </c>
      <c r="AU55" s="240">
        <v>8698.3333332999991</v>
      </c>
      <c r="AV55" s="240">
        <v>8739.7096774000001</v>
      </c>
      <c r="AW55" s="240">
        <v>8596.8333332999991</v>
      </c>
      <c r="AX55" s="240">
        <v>8363.0645160999993</v>
      </c>
      <c r="AY55" s="240">
        <v>7812.7096774000001</v>
      </c>
      <c r="AZ55" s="240">
        <v>8323.9285713999998</v>
      </c>
      <c r="BA55" s="240">
        <v>8770</v>
      </c>
      <c r="BB55" s="240">
        <v>9056.4666667000001</v>
      </c>
      <c r="BC55" s="240">
        <v>9071.8387096999995</v>
      </c>
      <c r="BD55" s="240">
        <v>9288.0589999999993</v>
      </c>
      <c r="BE55" s="240">
        <v>9175.4040000000005</v>
      </c>
      <c r="BF55" s="333">
        <v>9105.8760000000002</v>
      </c>
      <c r="BG55" s="333">
        <v>8755.8940000000002</v>
      </c>
      <c r="BH55" s="333">
        <v>8826.5820000000003</v>
      </c>
      <c r="BI55" s="333">
        <v>8598.9159999999993</v>
      </c>
      <c r="BJ55" s="333">
        <v>8519.3809999999994</v>
      </c>
      <c r="BK55" s="333">
        <v>7864.3450000000003</v>
      </c>
      <c r="BL55" s="333">
        <v>8115.4719999999998</v>
      </c>
      <c r="BM55" s="333">
        <v>8849.8369999999995</v>
      </c>
      <c r="BN55" s="333">
        <v>9235.4259999999995</v>
      </c>
      <c r="BO55" s="333">
        <v>9175.2749999999996</v>
      </c>
      <c r="BP55" s="333">
        <v>9415.6949999999997</v>
      </c>
      <c r="BQ55" s="333">
        <v>9302.3790000000008</v>
      </c>
      <c r="BR55" s="333">
        <v>9212.2260000000006</v>
      </c>
      <c r="BS55" s="333">
        <v>8898.2260000000006</v>
      </c>
      <c r="BT55" s="333">
        <v>8962.2309999999998</v>
      </c>
      <c r="BU55" s="333">
        <v>8742.9050000000007</v>
      </c>
      <c r="BV55" s="333">
        <v>8663.9359999999997</v>
      </c>
    </row>
    <row r="56" spans="1:74" ht="11.1" customHeight="1" x14ac:dyDescent="0.2">
      <c r="A56" s="134"/>
      <c r="B56" s="139" t="s">
        <v>728</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729</v>
      </c>
      <c r="B57" s="209" t="s">
        <v>1004</v>
      </c>
      <c r="C57" s="240">
        <v>495.99896810000001</v>
      </c>
      <c r="D57" s="240">
        <v>500.56277896</v>
      </c>
      <c r="E57" s="240">
        <v>523.57515396999997</v>
      </c>
      <c r="F57" s="240">
        <v>529.99953089999997</v>
      </c>
      <c r="G57" s="240">
        <v>525.02856094000003</v>
      </c>
      <c r="H57" s="240">
        <v>554.83561326999995</v>
      </c>
      <c r="I57" s="240">
        <v>558.79176402999997</v>
      </c>
      <c r="J57" s="240">
        <v>553.16205229000002</v>
      </c>
      <c r="K57" s="240">
        <v>513.1650879</v>
      </c>
      <c r="L57" s="240">
        <v>519.92616902999998</v>
      </c>
      <c r="M57" s="240">
        <v>505.85827467000001</v>
      </c>
      <c r="N57" s="240">
        <v>523.05084486999999</v>
      </c>
      <c r="O57" s="240">
        <v>491.50835241999999</v>
      </c>
      <c r="P57" s="240">
        <v>488.01125188999998</v>
      </c>
      <c r="Q57" s="240">
        <v>528.54349709999997</v>
      </c>
      <c r="R57" s="240">
        <v>535.84820847000003</v>
      </c>
      <c r="S57" s="240">
        <v>538.57177090000005</v>
      </c>
      <c r="T57" s="240">
        <v>570.93481069999996</v>
      </c>
      <c r="U57" s="240">
        <v>590.47584526000003</v>
      </c>
      <c r="V57" s="240">
        <v>564.28972141999998</v>
      </c>
      <c r="W57" s="240">
        <v>528.34696137000003</v>
      </c>
      <c r="X57" s="240">
        <v>534.72715713000002</v>
      </c>
      <c r="Y57" s="240">
        <v>523.43376173000001</v>
      </c>
      <c r="Z57" s="240">
        <v>546.28347857999995</v>
      </c>
      <c r="AA57" s="240">
        <v>500.91931819000001</v>
      </c>
      <c r="AB57" s="240">
        <v>506.21964974999997</v>
      </c>
      <c r="AC57" s="240">
        <v>543.49749789999998</v>
      </c>
      <c r="AD57" s="240">
        <v>557.4004205</v>
      </c>
      <c r="AE57" s="240">
        <v>568.57197077000001</v>
      </c>
      <c r="AF57" s="240">
        <v>597.01167163000002</v>
      </c>
      <c r="AG57" s="240">
        <v>600.88468390000003</v>
      </c>
      <c r="AH57" s="240">
        <v>591.59898841999996</v>
      </c>
      <c r="AI57" s="240">
        <v>559.52585967000005</v>
      </c>
      <c r="AJ57" s="240">
        <v>553.95078351999996</v>
      </c>
      <c r="AK57" s="240">
        <v>553.06652310000004</v>
      </c>
      <c r="AL57" s="240">
        <v>577.55568726000001</v>
      </c>
      <c r="AM57" s="240">
        <v>528.15772880999998</v>
      </c>
      <c r="AN57" s="240">
        <v>531.59194578999995</v>
      </c>
      <c r="AO57" s="240">
        <v>583.16779544999997</v>
      </c>
      <c r="AP57" s="240">
        <v>594.87771456999997</v>
      </c>
      <c r="AQ57" s="240">
        <v>589.37336118999997</v>
      </c>
      <c r="AR57" s="240">
        <v>626.53409282999996</v>
      </c>
      <c r="AS57" s="240">
        <v>629.47833426</v>
      </c>
      <c r="AT57" s="240">
        <v>622.76292332000003</v>
      </c>
      <c r="AU57" s="240">
        <v>574.88662512999997</v>
      </c>
      <c r="AV57" s="240">
        <v>583.12775528999998</v>
      </c>
      <c r="AW57" s="240">
        <v>577.96835642999997</v>
      </c>
      <c r="AX57" s="240">
        <v>608.62402248000001</v>
      </c>
      <c r="AY57" s="240">
        <v>547.81244603000005</v>
      </c>
      <c r="AZ57" s="240">
        <v>542.32296807</v>
      </c>
      <c r="BA57" s="240">
        <v>602.48478899999998</v>
      </c>
      <c r="BB57" s="240">
        <v>606.69925699999999</v>
      </c>
      <c r="BC57" s="240">
        <v>607.47460000000001</v>
      </c>
      <c r="BD57" s="240">
        <v>640.02700000000004</v>
      </c>
      <c r="BE57" s="240">
        <v>646.30970000000002</v>
      </c>
      <c r="BF57" s="333">
        <v>626.99360000000001</v>
      </c>
      <c r="BG57" s="333">
        <v>578.9556</v>
      </c>
      <c r="BH57" s="333">
        <v>572.60720000000003</v>
      </c>
      <c r="BI57" s="333">
        <v>563.1857</v>
      </c>
      <c r="BJ57" s="333">
        <v>587.59169999999995</v>
      </c>
      <c r="BK57" s="333">
        <v>528.78890000000001</v>
      </c>
      <c r="BL57" s="333">
        <v>535.1268</v>
      </c>
      <c r="BM57" s="333">
        <v>574.92870000000005</v>
      </c>
      <c r="BN57" s="333">
        <v>587.5675</v>
      </c>
      <c r="BO57" s="333">
        <v>596.77919999999995</v>
      </c>
      <c r="BP57" s="333">
        <v>637.53560000000004</v>
      </c>
      <c r="BQ57" s="333">
        <v>647.24059999999997</v>
      </c>
      <c r="BR57" s="333">
        <v>628.61490000000003</v>
      </c>
      <c r="BS57" s="333">
        <v>581.30150000000003</v>
      </c>
      <c r="BT57" s="333">
        <v>574.47029999999995</v>
      </c>
      <c r="BU57" s="333">
        <v>567.34040000000005</v>
      </c>
      <c r="BV57" s="333">
        <v>594.57010000000002</v>
      </c>
    </row>
    <row r="58" spans="1:74" ht="11.1" customHeight="1" x14ac:dyDescent="0.2">
      <c r="A58" s="134"/>
      <c r="B58" s="139" t="s">
        <v>730</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242"/>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731</v>
      </c>
      <c r="B59" s="209" t="s">
        <v>1005</v>
      </c>
      <c r="C59" s="240">
        <v>294.81257971000002</v>
      </c>
      <c r="D59" s="240">
        <v>299.11159249999997</v>
      </c>
      <c r="E59" s="240">
        <v>332.90806777</v>
      </c>
      <c r="F59" s="240">
        <v>325.92920117</v>
      </c>
      <c r="G59" s="240">
        <v>329.57046244999998</v>
      </c>
      <c r="H59" s="240">
        <v>357.24343877000001</v>
      </c>
      <c r="I59" s="240">
        <v>356.83435644999997</v>
      </c>
      <c r="J59" s="240">
        <v>351.42459881000002</v>
      </c>
      <c r="K59" s="240">
        <v>316.84061372999997</v>
      </c>
      <c r="L59" s="240">
        <v>324.53551542000002</v>
      </c>
      <c r="M59" s="240">
        <v>312.34789923</v>
      </c>
      <c r="N59" s="240">
        <v>327.92350642000002</v>
      </c>
      <c r="O59" s="240">
        <v>296.61352470999998</v>
      </c>
      <c r="P59" s="240">
        <v>295.44764104000001</v>
      </c>
      <c r="Q59" s="240">
        <v>337.61019045</v>
      </c>
      <c r="R59" s="240">
        <v>335.07340183000002</v>
      </c>
      <c r="S59" s="240">
        <v>341.74232281000002</v>
      </c>
      <c r="T59" s="240">
        <v>364.64338113000002</v>
      </c>
      <c r="U59" s="240">
        <v>371.68256065000003</v>
      </c>
      <c r="V59" s="240">
        <v>360.05303987000002</v>
      </c>
      <c r="W59" s="240">
        <v>326.69530789999999</v>
      </c>
      <c r="X59" s="240">
        <v>335.17201274000001</v>
      </c>
      <c r="Y59" s="240">
        <v>323.85619682999999</v>
      </c>
      <c r="Z59" s="240">
        <v>337.56047747999997</v>
      </c>
      <c r="AA59" s="240">
        <v>305.72955576999999</v>
      </c>
      <c r="AB59" s="240">
        <v>312.55873007000002</v>
      </c>
      <c r="AC59" s="240">
        <v>345.99424902999999</v>
      </c>
      <c r="AD59" s="240">
        <v>345.19639910000001</v>
      </c>
      <c r="AE59" s="240">
        <v>348.09641058</v>
      </c>
      <c r="AF59" s="240">
        <v>375.04102569999998</v>
      </c>
      <c r="AG59" s="240">
        <v>382.90456897000001</v>
      </c>
      <c r="AH59" s="240">
        <v>368.30962219000003</v>
      </c>
      <c r="AI59" s="240">
        <v>341.55410612999998</v>
      </c>
      <c r="AJ59" s="240">
        <v>348.81870719</v>
      </c>
      <c r="AK59" s="240">
        <v>336.62670077000001</v>
      </c>
      <c r="AL59" s="240">
        <v>347.55871947999998</v>
      </c>
      <c r="AM59" s="240">
        <v>314.43157406</v>
      </c>
      <c r="AN59" s="240">
        <v>310.64432127999999</v>
      </c>
      <c r="AO59" s="240">
        <v>353.09685035000001</v>
      </c>
      <c r="AP59" s="240">
        <v>351.59398802999999</v>
      </c>
      <c r="AQ59" s="240">
        <v>356.66105034999998</v>
      </c>
      <c r="AR59" s="240">
        <v>390.56535657000001</v>
      </c>
      <c r="AS59" s="240">
        <v>390.88783848000003</v>
      </c>
      <c r="AT59" s="240">
        <v>377.87142815999999</v>
      </c>
      <c r="AU59" s="240">
        <v>355.75970187000001</v>
      </c>
      <c r="AV59" s="240">
        <v>357.64645196999999</v>
      </c>
      <c r="AW59" s="240">
        <v>353.52267737</v>
      </c>
      <c r="AX59" s="240">
        <v>359.64361535</v>
      </c>
      <c r="AY59" s="240">
        <v>326.84343077</v>
      </c>
      <c r="AZ59" s="240">
        <v>326.34068314000001</v>
      </c>
      <c r="BA59" s="240">
        <v>372.12811132000002</v>
      </c>
      <c r="BB59" s="240">
        <v>373.78373297000002</v>
      </c>
      <c r="BC59" s="240">
        <v>366.7201</v>
      </c>
      <c r="BD59" s="240">
        <v>399.70429999999999</v>
      </c>
      <c r="BE59" s="240">
        <v>409.59230000000002</v>
      </c>
      <c r="BF59" s="333">
        <v>392.82459999999998</v>
      </c>
      <c r="BG59" s="333">
        <v>357.44459999999998</v>
      </c>
      <c r="BH59" s="333">
        <v>353.67779999999999</v>
      </c>
      <c r="BI59" s="333">
        <v>346.44959999999998</v>
      </c>
      <c r="BJ59" s="333">
        <v>347.59289999999999</v>
      </c>
      <c r="BK59" s="333">
        <v>309.1558</v>
      </c>
      <c r="BL59" s="333">
        <v>312.28469999999999</v>
      </c>
      <c r="BM59" s="333">
        <v>361.9393</v>
      </c>
      <c r="BN59" s="333">
        <v>362.32459999999998</v>
      </c>
      <c r="BO59" s="333">
        <v>371.27429999999998</v>
      </c>
      <c r="BP59" s="333">
        <v>402.55059999999997</v>
      </c>
      <c r="BQ59" s="333">
        <v>409.24610000000001</v>
      </c>
      <c r="BR59" s="333">
        <v>393.20150000000001</v>
      </c>
      <c r="BS59" s="333">
        <v>358.79610000000002</v>
      </c>
      <c r="BT59" s="333">
        <v>354.93090000000001</v>
      </c>
      <c r="BU59" s="333">
        <v>347.73779999999999</v>
      </c>
      <c r="BV59" s="333">
        <v>349.80759999999998</v>
      </c>
    </row>
    <row r="60" spans="1:74" ht="11.1" customHeight="1" x14ac:dyDescent="0.2">
      <c r="A60" s="134"/>
      <c r="B60" s="139" t="s">
        <v>732</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733</v>
      </c>
      <c r="B61" s="209" t="s">
        <v>601</v>
      </c>
      <c r="C61" s="258">
        <v>306.60300000000001</v>
      </c>
      <c r="D61" s="258">
        <v>309.28300000000002</v>
      </c>
      <c r="E61" s="258">
        <v>315.303</v>
      </c>
      <c r="F61" s="258">
        <v>318.815</v>
      </c>
      <c r="G61" s="258">
        <v>326.5</v>
      </c>
      <c r="H61" s="258">
        <v>325.32100000000003</v>
      </c>
      <c r="I61" s="258">
        <v>315.78899999999999</v>
      </c>
      <c r="J61" s="258">
        <v>303.84800000000001</v>
      </c>
      <c r="K61" s="258">
        <v>301.476</v>
      </c>
      <c r="L61" s="258">
        <v>310.012</v>
      </c>
      <c r="M61" s="258">
        <v>318.197</v>
      </c>
      <c r="N61" s="258">
        <v>301.35700000000003</v>
      </c>
      <c r="O61" s="258">
        <v>291.83600000000001</v>
      </c>
      <c r="P61" s="258">
        <v>297.67899999999997</v>
      </c>
      <c r="Q61" s="258">
        <v>302.464</v>
      </c>
      <c r="R61" s="258">
        <v>318.33100000000002</v>
      </c>
      <c r="S61" s="258">
        <v>341.947</v>
      </c>
      <c r="T61" s="258">
        <v>342.697</v>
      </c>
      <c r="U61" s="258">
        <v>315.012</v>
      </c>
      <c r="V61" s="258">
        <v>295.60899999999998</v>
      </c>
      <c r="W61" s="258">
        <v>292.39699999999999</v>
      </c>
      <c r="X61" s="258">
        <v>301.46600000000001</v>
      </c>
      <c r="Y61" s="258">
        <v>305.88499999999999</v>
      </c>
      <c r="Z61" s="258">
        <v>287.17500000000001</v>
      </c>
      <c r="AA61" s="258">
        <v>283.15199999999999</v>
      </c>
      <c r="AB61" s="258">
        <v>288.62599999999998</v>
      </c>
      <c r="AC61" s="258">
        <v>287.36200000000002</v>
      </c>
      <c r="AD61" s="258">
        <v>294.60300000000001</v>
      </c>
      <c r="AE61" s="258">
        <v>319.40100000000001</v>
      </c>
      <c r="AF61" s="258">
        <v>324.95299999999997</v>
      </c>
      <c r="AG61" s="258">
        <v>297.32400000000001</v>
      </c>
      <c r="AH61" s="258">
        <v>277.76799999999997</v>
      </c>
      <c r="AI61" s="258">
        <v>274.89699999999999</v>
      </c>
      <c r="AJ61" s="258">
        <v>285.83699999999999</v>
      </c>
      <c r="AK61" s="258">
        <v>294.14299999999997</v>
      </c>
      <c r="AL61" s="258">
        <v>278.65800000000002</v>
      </c>
      <c r="AM61" s="258">
        <v>278.334</v>
      </c>
      <c r="AN61" s="258">
        <v>283.52</v>
      </c>
      <c r="AO61" s="258">
        <v>283.584</v>
      </c>
      <c r="AP61" s="258">
        <v>295.90899999999999</v>
      </c>
      <c r="AQ61" s="258">
        <v>309.54000000000002</v>
      </c>
      <c r="AR61" s="258">
        <v>309.67899999999997</v>
      </c>
      <c r="AS61" s="258">
        <v>283.50099999999998</v>
      </c>
      <c r="AT61" s="258">
        <v>268.04000000000002</v>
      </c>
      <c r="AU61" s="258">
        <v>267.45699999999999</v>
      </c>
      <c r="AV61" s="258">
        <v>270.92200000000003</v>
      </c>
      <c r="AW61" s="258">
        <v>274.76100000000002</v>
      </c>
      <c r="AX61" s="258">
        <v>265.43599999999998</v>
      </c>
      <c r="AY61" s="258">
        <v>269.24099999999999</v>
      </c>
      <c r="AZ61" s="258">
        <v>280.517</v>
      </c>
      <c r="BA61" s="258">
        <v>283.58300000000003</v>
      </c>
      <c r="BB61" s="258">
        <v>294.03399999999999</v>
      </c>
      <c r="BC61" s="258">
        <v>300.60899999999998</v>
      </c>
      <c r="BD61" s="258">
        <v>296.38400000000001</v>
      </c>
      <c r="BE61" s="258">
        <v>282.67360000000002</v>
      </c>
      <c r="BF61" s="346">
        <v>272.07580000000002</v>
      </c>
      <c r="BG61" s="346">
        <v>277.28019999999998</v>
      </c>
      <c r="BH61" s="346">
        <v>285.80149999999998</v>
      </c>
      <c r="BI61" s="346">
        <v>295.3725</v>
      </c>
      <c r="BJ61" s="346">
        <v>283.01530000000002</v>
      </c>
      <c r="BK61" s="346">
        <v>283.53730000000002</v>
      </c>
      <c r="BL61" s="346">
        <v>290.04500000000002</v>
      </c>
      <c r="BM61" s="346">
        <v>294.29759999999999</v>
      </c>
      <c r="BN61" s="346">
        <v>308.14769999999999</v>
      </c>
      <c r="BO61" s="346">
        <v>322.09719999999999</v>
      </c>
      <c r="BP61" s="346">
        <v>327.45299999999997</v>
      </c>
      <c r="BQ61" s="346">
        <v>307.9898</v>
      </c>
      <c r="BR61" s="346">
        <v>292.74430000000001</v>
      </c>
      <c r="BS61" s="346">
        <v>295.28019999999998</v>
      </c>
      <c r="BT61" s="346">
        <v>302.13869999999997</v>
      </c>
      <c r="BU61" s="346">
        <v>310.197</v>
      </c>
      <c r="BV61" s="346">
        <v>295.52440000000001</v>
      </c>
    </row>
    <row r="62" spans="1:74" ht="11.1" customHeight="1" x14ac:dyDescent="0.2">
      <c r="A62" s="134"/>
      <c r="B62" s="139" t="s">
        <v>734</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735</v>
      </c>
      <c r="B63" s="482" t="s">
        <v>602</v>
      </c>
      <c r="C63" s="271">
        <v>0.25773271888999999</v>
      </c>
      <c r="D63" s="271">
        <v>0.26142857142999998</v>
      </c>
      <c r="E63" s="271">
        <v>0.25925806452</v>
      </c>
      <c r="F63" s="271">
        <v>0.26679999999999998</v>
      </c>
      <c r="G63" s="271">
        <v>0.26748847926000002</v>
      </c>
      <c r="H63" s="271">
        <v>0.26518095238</v>
      </c>
      <c r="I63" s="271">
        <v>0.26912442396000003</v>
      </c>
      <c r="J63" s="271">
        <v>0.26664976958999997</v>
      </c>
      <c r="K63" s="271">
        <v>0.26597142857</v>
      </c>
      <c r="L63" s="271">
        <v>0.26277880184000002</v>
      </c>
      <c r="M63" s="271">
        <v>0.26235714286</v>
      </c>
      <c r="N63" s="271">
        <v>0.25593087557999999</v>
      </c>
      <c r="O63" s="271">
        <v>0.26056221198000001</v>
      </c>
      <c r="P63" s="271">
        <v>0.26313775509999998</v>
      </c>
      <c r="Q63" s="271">
        <v>0.26265437788000001</v>
      </c>
      <c r="R63" s="271">
        <v>0.25745714285999999</v>
      </c>
      <c r="S63" s="271">
        <v>0.26544700460999998</v>
      </c>
      <c r="T63" s="271">
        <v>0.26558095238000001</v>
      </c>
      <c r="U63" s="271">
        <v>0.27088479262999998</v>
      </c>
      <c r="V63" s="271">
        <v>0.27330414746999998</v>
      </c>
      <c r="W63" s="271">
        <v>0.26722857143000001</v>
      </c>
      <c r="X63" s="271">
        <v>0.25998617512</v>
      </c>
      <c r="Y63" s="271">
        <v>0.26458095238000001</v>
      </c>
      <c r="Z63" s="271">
        <v>0.26270967742000001</v>
      </c>
      <c r="AA63" s="271">
        <v>0.26173732718999998</v>
      </c>
      <c r="AB63" s="271">
        <v>0.2465</v>
      </c>
      <c r="AC63" s="271">
        <v>0.23292626727999999</v>
      </c>
      <c r="AD63" s="271">
        <v>0.23733809523999999</v>
      </c>
      <c r="AE63" s="271">
        <v>0.24313364055</v>
      </c>
      <c r="AF63" s="271">
        <v>0.24679047619</v>
      </c>
      <c r="AG63" s="271">
        <v>0.24851152073999999</v>
      </c>
      <c r="AH63" s="271">
        <v>0.24896313364</v>
      </c>
      <c r="AI63" s="271">
        <v>0.24551428571</v>
      </c>
      <c r="AJ63" s="271">
        <v>0.23961751151999999</v>
      </c>
      <c r="AK63" s="271">
        <v>0.22372380952000001</v>
      </c>
      <c r="AL63" s="271">
        <v>0.21460829493</v>
      </c>
      <c r="AM63" s="271">
        <v>0.23306912442</v>
      </c>
      <c r="AN63" s="271">
        <v>0.2419408867</v>
      </c>
      <c r="AO63" s="271">
        <v>0.23995391704999999</v>
      </c>
      <c r="AP63" s="271">
        <v>0.24051428571</v>
      </c>
      <c r="AQ63" s="271">
        <v>0.25033179723999999</v>
      </c>
      <c r="AR63" s="271">
        <v>0.25108095238</v>
      </c>
      <c r="AS63" s="271">
        <v>0.24453917050999999</v>
      </c>
      <c r="AT63" s="271">
        <v>0.23815668203000001</v>
      </c>
      <c r="AU63" s="271">
        <v>0.23178571429</v>
      </c>
      <c r="AV63" s="271">
        <v>0.22693087558</v>
      </c>
      <c r="AW63" s="271">
        <v>0.22875238095</v>
      </c>
      <c r="AX63" s="271">
        <v>0.23537788018</v>
      </c>
      <c r="AY63" s="271">
        <v>0.24443317972</v>
      </c>
      <c r="AZ63" s="271">
        <v>0.25045918366999997</v>
      </c>
      <c r="BA63" s="271">
        <v>0.249</v>
      </c>
      <c r="BB63" s="271">
        <v>0.2465952381</v>
      </c>
      <c r="BC63" s="271">
        <v>0.24871889401</v>
      </c>
      <c r="BD63" s="271">
        <v>0.24690952381</v>
      </c>
      <c r="BE63" s="271">
        <v>0.25064935064999999</v>
      </c>
      <c r="BF63" s="365">
        <v>0.23317479999999999</v>
      </c>
      <c r="BG63" s="365">
        <v>0.2146595</v>
      </c>
      <c r="BH63" s="365">
        <v>0.19730239999999999</v>
      </c>
      <c r="BI63" s="365">
        <v>0.18887789999999999</v>
      </c>
      <c r="BJ63" s="365">
        <v>0.18911140000000001</v>
      </c>
      <c r="BK63" s="365">
        <v>0.23016139999999999</v>
      </c>
      <c r="BL63" s="365">
        <v>0.23623150000000001</v>
      </c>
      <c r="BM63" s="365">
        <v>0.24886639999999999</v>
      </c>
      <c r="BN63" s="365">
        <v>0.23730879999999999</v>
      </c>
      <c r="BO63" s="365">
        <v>0.24401600000000001</v>
      </c>
      <c r="BP63" s="365">
        <v>0.23846439999999999</v>
      </c>
      <c r="BQ63" s="365">
        <v>0.23093639999999999</v>
      </c>
      <c r="BR63" s="365">
        <v>0.2207334</v>
      </c>
      <c r="BS63" s="365">
        <v>0.2089396</v>
      </c>
      <c r="BT63" s="365">
        <v>0.1831778</v>
      </c>
      <c r="BU63" s="365">
        <v>0.17837320000000001</v>
      </c>
      <c r="BV63" s="365">
        <v>0.18144260000000001</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271"/>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883</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271"/>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975</v>
      </c>
      <c r="B66" s="209" t="s">
        <v>760</v>
      </c>
      <c r="C66" s="258">
        <v>188.00433190000001</v>
      </c>
      <c r="D66" s="258">
        <v>167.4869042</v>
      </c>
      <c r="E66" s="258">
        <v>185.94303439999999</v>
      </c>
      <c r="F66" s="258">
        <v>180.33506940000001</v>
      </c>
      <c r="G66" s="258">
        <v>189.82593439999999</v>
      </c>
      <c r="H66" s="258">
        <v>182.34932280000001</v>
      </c>
      <c r="I66" s="258">
        <v>192.71188240000001</v>
      </c>
      <c r="J66" s="258">
        <v>191.50914069999999</v>
      </c>
      <c r="K66" s="258">
        <v>185.7418825</v>
      </c>
      <c r="L66" s="258">
        <v>191.5861721</v>
      </c>
      <c r="M66" s="258">
        <v>188.2320302</v>
      </c>
      <c r="N66" s="258">
        <v>187.24993599999999</v>
      </c>
      <c r="O66" s="258">
        <v>190.71470479999999</v>
      </c>
      <c r="P66" s="258">
        <v>170.6540966</v>
      </c>
      <c r="Q66" s="258">
        <v>184.34136280000001</v>
      </c>
      <c r="R66" s="258">
        <v>184.58448179999999</v>
      </c>
      <c r="S66" s="258">
        <v>188.3680292</v>
      </c>
      <c r="T66" s="258">
        <v>183.5962676</v>
      </c>
      <c r="U66" s="258">
        <v>193.42180339999999</v>
      </c>
      <c r="V66" s="258">
        <v>192.51237850000001</v>
      </c>
      <c r="W66" s="258">
        <v>185.97769450000001</v>
      </c>
      <c r="X66" s="258">
        <v>197.27433490000001</v>
      </c>
      <c r="Y66" s="258">
        <v>187.07910290000001</v>
      </c>
      <c r="Z66" s="258">
        <v>193.3560124</v>
      </c>
      <c r="AA66" s="258">
        <v>191.88767010000001</v>
      </c>
      <c r="AB66" s="258">
        <v>176.90172380000001</v>
      </c>
      <c r="AC66" s="258">
        <v>195.19151909999999</v>
      </c>
      <c r="AD66" s="258">
        <v>187.24843949999999</v>
      </c>
      <c r="AE66" s="258">
        <v>193.7676826</v>
      </c>
      <c r="AF66" s="258">
        <v>191.88395779999999</v>
      </c>
      <c r="AG66" s="258">
        <v>200.96101490000001</v>
      </c>
      <c r="AH66" s="258">
        <v>198.43387999999999</v>
      </c>
      <c r="AI66" s="258">
        <v>187.15199749999999</v>
      </c>
      <c r="AJ66" s="258">
        <v>193.2954494</v>
      </c>
      <c r="AK66" s="258">
        <v>183.6482982</v>
      </c>
      <c r="AL66" s="258">
        <v>194.59483729999999</v>
      </c>
      <c r="AM66" s="258">
        <v>189.10546740000001</v>
      </c>
      <c r="AN66" s="258">
        <v>184.73795050000001</v>
      </c>
      <c r="AO66" s="258">
        <v>197.52126290000001</v>
      </c>
      <c r="AP66" s="258">
        <v>188.18795059999999</v>
      </c>
      <c r="AQ66" s="258">
        <v>191.6899525</v>
      </c>
      <c r="AR66" s="258">
        <v>191.59699359999999</v>
      </c>
      <c r="AS66" s="258">
        <v>195.75076250000001</v>
      </c>
      <c r="AT66" s="258">
        <v>201.7515033</v>
      </c>
      <c r="AU66" s="258">
        <v>191.03614590000001</v>
      </c>
      <c r="AV66" s="258">
        <v>195.66303619999999</v>
      </c>
      <c r="AW66" s="258">
        <v>191.9069791</v>
      </c>
      <c r="AX66" s="258">
        <v>201.10321590000001</v>
      </c>
      <c r="AY66" s="258">
        <v>191.98817170000001</v>
      </c>
      <c r="AZ66" s="258">
        <v>171.86624330000001</v>
      </c>
      <c r="BA66" s="258">
        <v>200.2905284</v>
      </c>
      <c r="BB66" s="258">
        <v>189.20521429999999</v>
      </c>
      <c r="BC66" s="258">
        <v>196.3646</v>
      </c>
      <c r="BD66" s="258">
        <v>193.82599999999999</v>
      </c>
      <c r="BE66" s="258">
        <v>200.87620000000001</v>
      </c>
      <c r="BF66" s="346">
        <v>201.4205</v>
      </c>
      <c r="BG66" s="346">
        <v>192.43340000000001</v>
      </c>
      <c r="BH66" s="346">
        <v>197.8175</v>
      </c>
      <c r="BI66" s="346">
        <v>191.22970000000001</v>
      </c>
      <c r="BJ66" s="346">
        <v>199.22450000000001</v>
      </c>
      <c r="BK66" s="346">
        <v>194.98609999999999</v>
      </c>
      <c r="BL66" s="346">
        <v>176.66200000000001</v>
      </c>
      <c r="BM66" s="346">
        <v>198.8202</v>
      </c>
      <c r="BN66" s="346">
        <v>191.44730000000001</v>
      </c>
      <c r="BO66" s="346">
        <v>199.03630000000001</v>
      </c>
      <c r="BP66" s="346">
        <v>194.8561</v>
      </c>
      <c r="BQ66" s="346">
        <v>203.6139</v>
      </c>
      <c r="BR66" s="346">
        <v>203.50970000000001</v>
      </c>
      <c r="BS66" s="346">
        <v>193.64429999999999</v>
      </c>
      <c r="BT66" s="346">
        <v>200.0215</v>
      </c>
      <c r="BU66" s="346">
        <v>193.63419999999999</v>
      </c>
      <c r="BV66" s="346">
        <v>201.62289999999999</v>
      </c>
    </row>
    <row r="67" spans="1:74" ht="11.1" customHeight="1" x14ac:dyDescent="0.2">
      <c r="A67" s="140" t="s">
        <v>976</v>
      </c>
      <c r="B67" s="209" t="s">
        <v>761</v>
      </c>
      <c r="C67" s="258">
        <v>154.63824109999999</v>
      </c>
      <c r="D67" s="258">
        <v>137.82760970000001</v>
      </c>
      <c r="E67" s="258">
        <v>135.2023686</v>
      </c>
      <c r="F67" s="258">
        <v>105.1874794</v>
      </c>
      <c r="G67" s="258">
        <v>93.476709279999994</v>
      </c>
      <c r="H67" s="258">
        <v>93.055049920000002</v>
      </c>
      <c r="I67" s="258">
        <v>102.9998118</v>
      </c>
      <c r="J67" s="258">
        <v>103.00790979999999</v>
      </c>
      <c r="K67" s="258">
        <v>94.321826360000003</v>
      </c>
      <c r="L67" s="258">
        <v>99.64419461</v>
      </c>
      <c r="M67" s="258">
        <v>124.0716484</v>
      </c>
      <c r="N67" s="258">
        <v>156.83105710000001</v>
      </c>
      <c r="O67" s="258">
        <v>173.0275461</v>
      </c>
      <c r="P67" s="258">
        <v>147.86551919999999</v>
      </c>
      <c r="Q67" s="258">
        <v>137.73060659999999</v>
      </c>
      <c r="R67" s="258">
        <v>105.22763689999999</v>
      </c>
      <c r="S67" s="258">
        <v>96.984886990000007</v>
      </c>
      <c r="T67" s="258">
        <v>93.490096719999997</v>
      </c>
      <c r="U67" s="258">
        <v>100.84475</v>
      </c>
      <c r="V67" s="258">
        <v>103.67748899999999</v>
      </c>
      <c r="W67" s="258">
        <v>96.970440929999995</v>
      </c>
      <c r="X67" s="258">
        <v>102.5794832</v>
      </c>
      <c r="Y67" s="258">
        <v>126.8082959</v>
      </c>
      <c r="Z67" s="258">
        <v>144.32951990000001</v>
      </c>
      <c r="AA67" s="258">
        <v>168.72993640000001</v>
      </c>
      <c r="AB67" s="258">
        <v>158.56833570000001</v>
      </c>
      <c r="AC67" s="258">
        <v>140.24539250000001</v>
      </c>
      <c r="AD67" s="258">
        <v>108.34020150000001</v>
      </c>
      <c r="AE67" s="258">
        <v>100.1409963</v>
      </c>
      <c r="AF67" s="258">
        <v>102.57520580000001</v>
      </c>
      <c r="AG67" s="258">
        <v>111.7150547</v>
      </c>
      <c r="AH67" s="258">
        <v>110.84493399999999</v>
      </c>
      <c r="AI67" s="258">
        <v>102.61822909999999</v>
      </c>
      <c r="AJ67" s="258">
        <v>107.2014661</v>
      </c>
      <c r="AK67" s="258">
        <v>121.54086909999999</v>
      </c>
      <c r="AL67" s="258">
        <v>140.0374118</v>
      </c>
      <c r="AM67" s="258">
        <v>167.7829754</v>
      </c>
      <c r="AN67" s="258">
        <v>143.67383240000001</v>
      </c>
      <c r="AO67" s="258">
        <v>127.37582500000001</v>
      </c>
      <c r="AP67" s="258">
        <v>112.69543590000001</v>
      </c>
      <c r="AQ67" s="258">
        <v>106.22918199999999</v>
      </c>
      <c r="AR67" s="258">
        <v>108.1901915</v>
      </c>
      <c r="AS67" s="258">
        <v>118.2468204</v>
      </c>
      <c r="AT67" s="258">
        <v>119.4837632</v>
      </c>
      <c r="AU67" s="258">
        <v>105.049615</v>
      </c>
      <c r="AV67" s="258">
        <v>103.69645199999999</v>
      </c>
      <c r="AW67" s="258">
        <v>116.92625889999999</v>
      </c>
      <c r="AX67" s="258">
        <v>155.40105980000001</v>
      </c>
      <c r="AY67" s="258">
        <v>155.98689239999999</v>
      </c>
      <c r="AZ67" s="258">
        <v>125.10110899999999</v>
      </c>
      <c r="BA67" s="258">
        <v>135.32577520000001</v>
      </c>
      <c r="BB67" s="258">
        <v>102.72120390000001</v>
      </c>
      <c r="BC67" s="258">
        <v>101.5382</v>
      </c>
      <c r="BD67" s="258">
        <v>101.29470000000001</v>
      </c>
      <c r="BE67" s="258">
        <v>113.7983</v>
      </c>
      <c r="BF67" s="346">
        <v>110.89400000000001</v>
      </c>
      <c r="BG67" s="346">
        <v>100.5921</v>
      </c>
      <c r="BH67" s="346">
        <v>106.9212</v>
      </c>
      <c r="BI67" s="346">
        <v>123.32129999999999</v>
      </c>
      <c r="BJ67" s="346">
        <v>153.75129999999999</v>
      </c>
      <c r="BK67" s="346">
        <v>168.74860000000001</v>
      </c>
      <c r="BL67" s="346">
        <v>144.25960000000001</v>
      </c>
      <c r="BM67" s="346">
        <v>137.04159999999999</v>
      </c>
      <c r="BN67" s="346">
        <v>110.634</v>
      </c>
      <c r="BO67" s="346">
        <v>106.4619</v>
      </c>
      <c r="BP67" s="346">
        <v>105.4183</v>
      </c>
      <c r="BQ67" s="346">
        <v>114.7067</v>
      </c>
      <c r="BR67" s="346">
        <v>113.9203</v>
      </c>
      <c r="BS67" s="346">
        <v>103.4434</v>
      </c>
      <c r="BT67" s="346">
        <v>108.721</v>
      </c>
      <c r="BU67" s="346">
        <v>124.0879</v>
      </c>
      <c r="BV67" s="346">
        <v>156.2456</v>
      </c>
    </row>
    <row r="68" spans="1:74" ht="11.1" customHeight="1" x14ac:dyDescent="0.2">
      <c r="A68" s="140" t="s">
        <v>281</v>
      </c>
      <c r="B68" s="209" t="s">
        <v>991</v>
      </c>
      <c r="C68" s="258">
        <v>149.81148239999999</v>
      </c>
      <c r="D68" s="258">
        <v>134.96536259999999</v>
      </c>
      <c r="E68" s="258">
        <v>140.97803160000001</v>
      </c>
      <c r="F68" s="258">
        <v>122.83883419999999</v>
      </c>
      <c r="G68" s="258">
        <v>130.2702395</v>
      </c>
      <c r="H68" s="258">
        <v>148.6591679</v>
      </c>
      <c r="I68" s="258">
        <v>163.65142990000001</v>
      </c>
      <c r="J68" s="258">
        <v>161.64583709999999</v>
      </c>
      <c r="K68" s="258">
        <v>144.8052912</v>
      </c>
      <c r="L68" s="258">
        <v>133.6956461</v>
      </c>
      <c r="M68" s="258">
        <v>132.73553820000001</v>
      </c>
      <c r="N68" s="258">
        <v>153.6843307</v>
      </c>
      <c r="O68" s="258">
        <v>166.00744230000001</v>
      </c>
      <c r="P68" s="258">
        <v>152.09851560000001</v>
      </c>
      <c r="Q68" s="258">
        <v>145.1418649</v>
      </c>
      <c r="R68" s="258">
        <v>118.30132330000001</v>
      </c>
      <c r="S68" s="258">
        <v>129.28896320000001</v>
      </c>
      <c r="T68" s="258">
        <v>148.4183931</v>
      </c>
      <c r="U68" s="258">
        <v>161.8769174</v>
      </c>
      <c r="V68" s="258">
        <v>160.9319208</v>
      </c>
      <c r="W68" s="258">
        <v>138.66573969999999</v>
      </c>
      <c r="X68" s="258">
        <v>124.41131900000001</v>
      </c>
      <c r="Y68" s="258">
        <v>131.1680618</v>
      </c>
      <c r="Z68" s="258">
        <v>137.14343310000001</v>
      </c>
      <c r="AA68" s="258">
        <v>142.54494009999999</v>
      </c>
      <c r="AB68" s="258">
        <v>134.02378640000001</v>
      </c>
      <c r="AC68" s="258">
        <v>118.11340180000001</v>
      </c>
      <c r="AD68" s="258">
        <v>98.877433190000005</v>
      </c>
      <c r="AE68" s="258">
        <v>114.8525951</v>
      </c>
      <c r="AF68" s="258">
        <v>136.69139580000001</v>
      </c>
      <c r="AG68" s="258">
        <v>150.8565456</v>
      </c>
      <c r="AH68" s="258">
        <v>145.4778086</v>
      </c>
      <c r="AI68" s="258">
        <v>128.63342270000001</v>
      </c>
      <c r="AJ68" s="258">
        <v>108.45569140000001</v>
      </c>
      <c r="AK68" s="258">
        <v>99.575659400000006</v>
      </c>
      <c r="AL68" s="258">
        <v>102.1403957</v>
      </c>
      <c r="AM68" s="258">
        <v>123.35363049999999</v>
      </c>
      <c r="AN68" s="258">
        <v>102.4585233</v>
      </c>
      <c r="AO68" s="258">
        <v>83.017794980000005</v>
      </c>
      <c r="AP68" s="258">
        <v>80.581558529999995</v>
      </c>
      <c r="AQ68" s="258">
        <v>91.717166329999998</v>
      </c>
      <c r="AR68" s="258">
        <v>125.3691527</v>
      </c>
      <c r="AS68" s="258">
        <v>145.26520579999999</v>
      </c>
      <c r="AT68" s="258">
        <v>144.31329719999999</v>
      </c>
      <c r="AU68" s="258">
        <v>123.4037165</v>
      </c>
      <c r="AV68" s="258">
        <v>109.1676633</v>
      </c>
      <c r="AW68" s="258">
        <v>97.102995410000005</v>
      </c>
      <c r="AX68" s="258">
        <v>128.43410850000001</v>
      </c>
      <c r="AY68" s="258">
        <v>125.63638829999999</v>
      </c>
      <c r="AZ68" s="258">
        <v>97.480060640000005</v>
      </c>
      <c r="BA68" s="258">
        <v>99.086174869999994</v>
      </c>
      <c r="BB68" s="258">
        <v>89.733589870000003</v>
      </c>
      <c r="BC68" s="258">
        <v>100.90519999999999</v>
      </c>
      <c r="BD68" s="258">
        <v>120.2003</v>
      </c>
      <c r="BE68" s="258">
        <v>145.87710000000001</v>
      </c>
      <c r="BF68" s="346">
        <v>145.7895</v>
      </c>
      <c r="BG68" s="346">
        <v>120.3446</v>
      </c>
      <c r="BH68" s="346">
        <v>110.44540000000001</v>
      </c>
      <c r="BI68" s="346">
        <v>103.8112</v>
      </c>
      <c r="BJ68" s="346">
        <v>125.9345</v>
      </c>
      <c r="BK68" s="346">
        <v>128.57320000000001</v>
      </c>
      <c r="BL68" s="346">
        <v>112.6486</v>
      </c>
      <c r="BM68" s="346">
        <v>105.60769999999999</v>
      </c>
      <c r="BN68" s="346">
        <v>92.688270000000003</v>
      </c>
      <c r="BO68" s="346">
        <v>103.93</v>
      </c>
      <c r="BP68" s="346">
        <v>118.16330000000001</v>
      </c>
      <c r="BQ68" s="346">
        <v>139.52099999999999</v>
      </c>
      <c r="BR68" s="346">
        <v>143.04400000000001</v>
      </c>
      <c r="BS68" s="346">
        <v>118.3909</v>
      </c>
      <c r="BT68" s="346">
        <v>110.0946</v>
      </c>
      <c r="BU68" s="346">
        <v>103.8351</v>
      </c>
      <c r="BV68" s="346">
        <v>125.74469999999999</v>
      </c>
    </row>
    <row r="69" spans="1:74" ht="11.1" customHeight="1" x14ac:dyDescent="0.2">
      <c r="A69" s="629" t="s">
        <v>1223</v>
      </c>
      <c r="B69" s="649" t="s">
        <v>1222</v>
      </c>
      <c r="C69" s="326">
        <v>493.42902789999999</v>
      </c>
      <c r="D69" s="326">
        <v>441.1604969</v>
      </c>
      <c r="E69" s="326">
        <v>463.09840709999997</v>
      </c>
      <c r="F69" s="326">
        <v>409.30490470000001</v>
      </c>
      <c r="G69" s="326">
        <v>414.54785559999999</v>
      </c>
      <c r="H69" s="326">
        <v>425.0070624</v>
      </c>
      <c r="I69" s="326">
        <v>460.33809669999999</v>
      </c>
      <c r="J69" s="326">
        <v>457.13786010000001</v>
      </c>
      <c r="K69" s="326">
        <v>425.81252180000001</v>
      </c>
      <c r="L69" s="326">
        <v>425.9009853</v>
      </c>
      <c r="M69" s="326">
        <v>445.98273849999998</v>
      </c>
      <c r="N69" s="326">
        <v>498.74029630000001</v>
      </c>
      <c r="O69" s="326">
        <v>530.73058409999999</v>
      </c>
      <c r="P69" s="326">
        <v>471.50409739999998</v>
      </c>
      <c r="Q69" s="326">
        <v>468.19472530000002</v>
      </c>
      <c r="R69" s="326">
        <v>409.06269129999998</v>
      </c>
      <c r="S69" s="326">
        <v>415.62277039999998</v>
      </c>
      <c r="T69" s="326">
        <v>426.4540068</v>
      </c>
      <c r="U69" s="326">
        <v>457.12436179999997</v>
      </c>
      <c r="V69" s="326">
        <v>458.10267929999998</v>
      </c>
      <c r="W69" s="326">
        <v>422.56312439999999</v>
      </c>
      <c r="X69" s="326">
        <v>425.24602800000002</v>
      </c>
      <c r="Y69" s="326">
        <v>446.00470990000002</v>
      </c>
      <c r="Z69" s="326">
        <v>475.80985629999998</v>
      </c>
      <c r="AA69" s="326">
        <v>504.13826490000002</v>
      </c>
      <c r="AB69" s="326">
        <v>470.3751398</v>
      </c>
      <c r="AC69" s="326">
        <v>454.52603169999998</v>
      </c>
      <c r="AD69" s="326">
        <v>395.41031770000001</v>
      </c>
      <c r="AE69" s="326">
        <v>409.7369923</v>
      </c>
      <c r="AF69" s="326">
        <v>432.09480289999999</v>
      </c>
      <c r="AG69" s="326">
        <v>464.50833349999999</v>
      </c>
      <c r="AH69" s="326">
        <v>455.73234079999997</v>
      </c>
      <c r="AI69" s="326">
        <v>419.34789269999999</v>
      </c>
      <c r="AJ69" s="326">
        <v>409.9283251</v>
      </c>
      <c r="AK69" s="326">
        <v>405.70907010000002</v>
      </c>
      <c r="AL69" s="326">
        <v>437.74836299999998</v>
      </c>
      <c r="AM69" s="326">
        <v>481.21512569999999</v>
      </c>
      <c r="AN69" s="326">
        <v>431.78058110000001</v>
      </c>
      <c r="AO69" s="326">
        <v>408.88793529999998</v>
      </c>
      <c r="AP69" s="326">
        <v>382.40660860000003</v>
      </c>
      <c r="AQ69" s="326">
        <v>390.60935319999999</v>
      </c>
      <c r="AR69" s="326">
        <v>426.09800139999999</v>
      </c>
      <c r="AS69" s="326">
        <v>460.23584110000002</v>
      </c>
      <c r="AT69" s="326">
        <v>466.52161610000002</v>
      </c>
      <c r="AU69" s="326">
        <v>420.43114109999999</v>
      </c>
      <c r="AV69" s="326">
        <v>409.50020389999997</v>
      </c>
      <c r="AW69" s="326">
        <v>406.87789700000002</v>
      </c>
      <c r="AX69" s="326">
        <v>485.91143649999998</v>
      </c>
      <c r="AY69" s="326">
        <v>474.5871707</v>
      </c>
      <c r="AZ69" s="326">
        <v>395.32870689999999</v>
      </c>
      <c r="BA69" s="326">
        <v>435.67819680000002</v>
      </c>
      <c r="BB69" s="326">
        <v>382.6042516</v>
      </c>
      <c r="BC69" s="326">
        <v>399.78109999999998</v>
      </c>
      <c r="BD69" s="326">
        <v>416.26260000000002</v>
      </c>
      <c r="BE69" s="326">
        <v>461.52480000000003</v>
      </c>
      <c r="BF69" s="363">
        <v>459.077</v>
      </c>
      <c r="BG69" s="363">
        <v>414.31169999999997</v>
      </c>
      <c r="BH69" s="363">
        <v>416.15719999999999</v>
      </c>
      <c r="BI69" s="363">
        <v>419.30380000000002</v>
      </c>
      <c r="BJ69" s="363">
        <v>479.88330000000002</v>
      </c>
      <c r="BK69" s="363">
        <v>493.28359999999998</v>
      </c>
      <c r="BL69" s="363">
        <v>434.45150000000001</v>
      </c>
      <c r="BM69" s="363">
        <v>442.4452</v>
      </c>
      <c r="BN69" s="363">
        <v>395.71379999999999</v>
      </c>
      <c r="BO69" s="363">
        <v>410.40120000000002</v>
      </c>
      <c r="BP69" s="363">
        <v>419.3793</v>
      </c>
      <c r="BQ69" s="363">
        <v>458.81470000000002</v>
      </c>
      <c r="BR69" s="363">
        <v>461.447</v>
      </c>
      <c r="BS69" s="363">
        <v>416.4203</v>
      </c>
      <c r="BT69" s="363">
        <v>419.81020000000001</v>
      </c>
      <c r="BU69" s="363">
        <v>422.49889999999999</v>
      </c>
      <c r="BV69" s="363">
        <v>484.58629999999999</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836" t="s">
        <v>1018</v>
      </c>
      <c r="C71" s="833"/>
      <c r="D71" s="833"/>
      <c r="E71" s="833"/>
      <c r="F71" s="833"/>
      <c r="G71" s="833"/>
      <c r="H71" s="833"/>
      <c r="I71" s="833"/>
      <c r="J71" s="833"/>
      <c r="K71" s="833"/>
      <c r="L71" s="833"/>
      <c r="M71" s="833"/>
      <c r="N71" s="833"/>
      <c r="O71" s="833"/>
      <c r="P71" s="833"/>
      <c r="Q71" s="833"/>
    </row>
    <row r="72" spans="1:74" ht="12" customHeight="1" x14ac:dyDescent="0.2">
      <c r="A72" s="134"/>
      <c r="B72" s="627" t="s">
        <v>1031</v>
      </c>
      <c r="C72" s="626"/>
      <c r="D72" s="626"/>
      <c r="E72" s="626"/>
      <c r="F72" s="626"/>
      <c r="G72" s="626"/>
      <c r="H72" s="626"/>
      <c r="I72" s="626"/>
      <c r="J72" s="626"/>
      <c r="K72" s="626"/>
      <c r="L72" s="626"/>
      <c r="M72" s="626"/>
      <c r="N72" s="626"/>
      <c r="O72" s="626"/>
      <c r="P72" s="626"/>
      <c r="Q72" s="626"/>
    </row>
    <row r="73" spans="1:74" s="468" customFormat="1" ht="12" customHeight="1" x14ac:dyDescent="0.2">
      <c r="A73" s="467"/>
      <c r="B73" s="886" t="s">
        <v>1109</v>
      </c>
      <c r="C73" s="819"/>
      <c r="D73" s="819"/>
      <c r="E73" s="819"/>
      <c r="F73" s="819"/>
      <c r="G73" s="819"/>
      <c r="H73" s="819"/>
      <c r="I73" s="819"/>
      <c r="J73" s="819"/>
      <c r="K73" s="819"/>
      <c r="L73" s="819"/>
      <c r="M73" s="819"/>
      <c r="N73" s="819"/>
      <c r="O73" s="819"/>
      <c r="P73" s="819"/>
      <c r="Q73" s="819"/>
      <c r="AY73" s="513"/>
      <c r="AZ73" s="513"/>
      <c r="BA73" s="513"/>
      <c r="BB73" s="513"/>
      <c r="BC73" s="513"/>
      <c r="BD73" s="513"/>
      <c r="BE73" s="513"/>
      <c r="BF73" s="726"/>
      <c r="BG73" s="513"/>
      <c r="BH73" s="513"/>
      <c r="BI73" s="513"/>
      <c r="BJ73" s="513"/>
    </row>
    <row r="74" spans="1:74" s="468" customFormat="1" ht="12" customHeight="1" x14ac:dyDescent="0.2">
      <c r="A74" s="467"/>
      <c r="B74" s="887" t="s">
        <v>1</v>
      </c>
      <c r="C74" s="819"/>
      <c r="D74" s="819"/>
      <c r="E74" s="819"/>
      <c r="F74" s="819"/>
      <c r="G74" s="819"/>
      <c r="H74" s="819"/>
      <c r="I74" s="819"/>
      <c r="J74" s="819"/>
      <c r="K74" s="819"/>
      <c r="L74" s="819"/>
      <c r="M74" s="819"/>
      <c r="N74" s="819"/>
      <c r="O74" s="819"/>
      <c r="P74" s="819"/>
      <c r="Q74" s="819"/>
      <c r="AY74" s="513"/>
      <c r="AZ74" s="513"/>
      <c r="BA74" s="513"/>
      <c r="BB74" s="513"/>
      <c r="BC74" s="513"/>
      <c r="BD74" s="513"/>
      <c r="BE74" s="513"/>
      <c r="BF74" s="726"/>
      <c r="BG74" s="513"/>
      <c r="BH74" s="513"/>
      <c r="BI74" s="513"/>
      <c r="BJ74" s="513"/>
    </row>
    <row r="75" spans="1:74" s="468" customFormat="1" ht="12" customHeight="1" x14ac:dyDescent="0.2">
      <c r="A75" s="467"/>
      <c r="B75" s="886" t="s">
        <v>1224</v>
      </c>
      <c r="C75" s="819"/>
      <c r="D75" s="819"/>
      <c r="E75" s="819"/>
      <c r="F75" s="819"/>
      <c r="G75" s="819"/>
      <c r="H75" s="819"/>
      <c r="I75" s="819"/>
      <c r="J75" s="819"/>
      <c r="K75" s="819"/>
      <c r="L75" s="819"/>
      <c r="M75" s="819"/>
      <c r="N75" s="819"/>
      <c r="O75" s="819"/>
      <c r="P75" s="819"/>
      <c r="Q75" s="819"/>
      <c r="AY75" s="513"/>
      <c r="AZ75" s="513"/>
      <c r="BA75" s="513"/>
      <c r="BB75" s="513"/>
      <c r="BC75" s="513"/>
      <c r="BD75" s="513"/>
      <c r="BE75" s="513"/>
      <c r="BF75" s="726"/>
      <c r="BG75" s="513"/>
      <c r="BH75" s="513"/>
      <c r="BI75" s="513"/>
      <c r="BJ75" s="513"/>
    </row>
    <row r="76" spans="1:74" s="468" customFormat="1" ht="12" customHeight="1" x14ac:dyDescent="0.2">
      <c r="A76" s="467"/>
      <c r="B76" s="822" t="s">
        <v>1043</v>
      </c>
      <c r="C76" s="823"/>
      <c r="D76" s="823"/>
      <c r="E76" s="823"/>
      <c r="F76" s="823"/>
      <c r="G76" s="823"/>
      <c r="H76" s="823"/>
      <c r="I76" s="823"/>
      <c r="J76" s="823"/>
      <c r="K76" s="823"/>
      <c r="L76" s="823"/>
      <c r="M76" s="823"/>
      <c r="N76" s="823"/>
      <c r="O76" s="823"/>
      <c r="P76" s="823"/>
      <c r="Q76" s="819"/>
      <c r="AY76" s="513"/>
      <c r="AZ76" s="513"/>
      <c r="BA76" s="513"/>
      <c r="BB76" s="513"/>
      <c r="BC76" s="513"/>
      <c r="BD76" s="513"/>
      <c r="BE76" s="513"/>
      <c r="BF76" s="726"/>
      <c r="BG76" s="513"/>
      <c r="BH76" s="513"/>
      <c r="BI76" s="513"/>
      <c r="BJ76" s="513"/>
    </row>
    <row r="77" spans="1:74" s="468" customFormat="1" ht="12" customHeight="1" x14ac:dyDescent="0.2">
      <c r="A77" s="467"/>
      <c r="B77" s="822" t="s">
        <v>2</v>
      </c>
      <c r="C77" s="823"/>
      <c r="D77" s="823"/>
      <c r="E77" s="823"/>
      <c r="F77" s="823"/>
      <c r="G77" s="823"/>
      <c r="H77" s="823"/>
      <c r="I77" s="823"/>
      <c r="J77" s="823"/>
      <c r="K77" s="823"/>
      <c r="L77" s="823"/>
      <c r="M77" s="823"/>
      <c r="N77" s="823"/>
      <c r="O77" s="823"/>
      <c r="P77" s="823"/>
      <c r="Q77" s="819"/>
      <c r="AY77" s="513"/>
      <c r="AZ77" s="513"/>
      <c r="BA77" s="513"/>
      <c r="BB77" s="513"/>
      <c r="BC77" s="513"/>
      <c r="BD77" s="513"/>
      <c r="BE77" s="513"/>
      <c r="BF77" s="726"/>
      <c r="BG77" s="513"/>
      <c r="BH77" s="513"/>
      <c r="BI77" s="513"/>
      <c r="BJ77" s="513"/>
    </row>
    <row r="78" spans="1:74" s="468" customFormat="1" ht="12" customHeight="1" x14ac:dyDescent="0.2">
      <c r="A78" s="467"/>
      <c r="B78" s="817" t="s">
        <v>3</v>
      </c>
      <c r="C78" s="818"/>
      <c r="D78" s="818"/>
      <c r="E78" s="818"/>
      <c r="F78" s="818"/>
      <c r="G78" s="818"/>
      <c r="H78" s="818"/>
      <c r="I78" s="818"/>
      <c r="J78" s="818"/>
      <c r="K78" s="818"/>
      <c r="L78" s="818"/>
      <c r="M78" s="818"/>
      <c r="N78" s="818"/>
      <c r="O78" s="818"/>
      <c r="P78" s="818"/>
      <c r="Q78" s="819"/>
      <c r="AY78" s="513"/>
      <c r="AZ78" s="513"/>
      <c r="BA78" s="513"/>
      <c r="BB78" s="513"/>
      <c r="BC78" s="513"/>
      <c r="BD78" s="513"/>
      <c r="BE78" s="513"/>
      <c r="BF78" s="726"/>
      <c r="BG78" s="513"/>
      <c r="BH78" s="513"/>
      <c r="BI78" s="513"/>
      <c r="BJ78" s="513"/>
    </row>
    <row r="79" spans="1:74" s="468" customFormat="1" ht="12" customHeight="1" x14ac:dyDescent="0.2">
      <c r="A79" s="467"/>
      <c r="B79" s="817" t="s">
        <v>1047</v>
      </c>
      <c r="C79" s="818"/>
      <c r="D79" s="818"/>
      <c r="E79" s="818"/>
      <c r="F79" s="818"/>
      <c r="G79" s="818"/>
      <c r="H79" s="818"/>
      <c r="I79" s="818"/>
      <c r="J79" s="818"/>
      <c r="K79" s="818"/>
      <c r="L79" s="818"/>
      <c r="M79" s="818"/>
      <c r="N79" s="818"/>
      <c r="O79" s="818"/>
      <c r="P79" s="818"/>
      <c r="Q79" s="819"/>
      <c r="AY79" s="513"/>
      <c r="AZ79" s="513"/>
      <c r="BA79" s="513"/>
      <c r="BB79" s="513"/>
      <c r="BC79" s="513"/>
      <c r="BD79" s="513"/>
      <c r="BE79" s="513"/>
      <c r="BF79" s="726"/>
      <c r="BG79" s="513"/>
      <c r="BH79" s="513"/>
      <c r="BI79" s="513"/>
      <c r="BJ79" s="513"/>
    </row>
    <row r="80" spans="1:74" s="468" customFormat="1" ht="12" customHeight="1" x14ac:dyDescent="0.2">
      <c r="A80" s="467"/>
      <c r="B80" s="820" t="s">
        <v>1155</v>
      </c>
      <c r="C80" s="819"/>
      <c r="D80" s="819"/>
      <c r="E80" s="819"/>
      <c r="F80" s="819"/>
      <c r="G80" s="819"/>
      <c r="H80" s="819"/>
      <c r="I80" s="819"/>
      <c r="J80" s="819"/>
      <c r="K80" s="819"/>
      <c r="L80" s="819"/>
      <c r="M80" s="819"/>
      <c r="N80" s="819"/>
      <c r="O80" s="819"/>
      <c r="P80" s="819"/>
      <c r="Q80" s="819"/>
      <c r="AY80" s="513"/>
      <c r="AZ80" s="513"/>
      <c r="BA80" s="513"/>
      <c r="BB80" s="513"/>
      <c r="BC80" s="513"/>
      <c r="BD80" s="513"/>
      <c r="BE80" s="513"/>
      <c r="BF80" s="726"/>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J5" activePane="bottomRight" state="frozen"/>
      <selection activeCell="BC15" sqref="BC15"/>
      <selection pane="topRight" activeCell="BC15" sqref="BC15"/>
      <selection pane="bottomLeft" activeCell="BC15" sqref="BC15"/>
      <selection pane="bottomRight" activeCell="AV43" sqref="AV43"/>
    </sheetView>
  </sheetViews>
  <sheetFormatPr defaultColWidth="9.5703125" defaultRowHeight="11.25" x14ac:dyDescent="0.2"/>
  <cols>
    <col min="1" max="1" width="12" style="164" customWidth="1"/>
    <col min="2" max="2" width="43.42578125" style="164" customWidth="1"/>
    <col min="3" max="50" width="7.42578125" style="164" customWidth="1"/>
    <col min="51" max="57" width="7.42578125" style="352" customWidth="1"/>
    <col min="58" max="58" width="7.42578125" style="168" customWidth="1"/>
    <col min="59" max="62" width="7.42578125" style="352" customWidth="1"/>
    <col min="63" max="74" width="7.42578125" style="164" customWidth="1"/>
    <col min="75" max="16384" width="9.5703125" style="164"/>
  </cols>
  <sheetData>
    <row r="1" spans="1:74" ht="13.35" customHeight="1" x14ac:dyDescent="0.2">
      <c r="A1" s="825" t="s">
        <v>997</v>
      </c>
      <c r="B1" s="888" t="s">
        <v>254</v>
      </c>
      <c r="C1" s="889"/>
      <c r="D1" s="889"/>
      <c r="E1" s="889"/>
      <c r="F1" s="889"/>
      <c r="G1" s="889"/>
      <c r="H1" s="889"/>
      <c r="I1" s="889"/>
      <c r="J1" s="889"/>
      <c r="K1" s="889"/>
      <c r="L1" s="889"/>
      <c r="M1" s="889"/>
      <c r="N1" s="889"/>
      <c r="O1" s="889"/>
      <c r="P1" s="889"/>
      <c r="Q1" s="889"/>
      <c r="R1" s="889"/>
      <c r="S1" s="889"/>
      <c r="T1" s="889"/>
      <c r="U1" s="889"/>
      <c r="V1" s="889"/>
      <c r="W1" s="889"/>
      <c r="X1" s="889"/>
      <c r="Y1" s="889"/>
      <c r="Z1" s="889"/>
      <c r="AA1" s="889"/>
      <c r="AB1" s="889"/>
      <c r="AC1" s="889"/>
      <c r="AD1" s="889"/>
      <c r="AE1" s="889"/>
      <c r="AF1" s="889"/>
      <c r="AG1" s="889"/>
      <c r="AH1" s="889"/>
      <c r="AI1" s="889"/>
      <c r="AJ1" s="889"/>
      <c r="AK1" s="889"/>
      <c r="AL1" s="889"/>
      <c r="AM1" s="163"/>
    </row>
    <row r="2" spans="1:74" s="165" customFormat="1" ht="12.75" x14ac:dyDescent="0.2">
      <c r="A2" s="826"/>
      <c r="B2" s="542" t="str">
        <f>"U.S. Energy Information Administration  |  Short-Term Energy Outlook  - "&amp;Dates!D1</f>
        <v>U.S. Energy Information Administration  |  Short-Term Energy Outlook  - August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7"/>
      <c r="BG2" s="509"/>
      <c r="BH2" s="509"/>
      <c r="BI2" s="509"/>
      <c r="BJ2" s="509"/>
    </row>
    <row r="3" spans="1:74" s="12" customFormat="1" ht="12.75" x14ac:dyDescent="0.2">
      <c r="A3" s="14"/>
      <c r="B3" s="1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47"/>
      <c r="B5" s="166" t="s">
        <v>1157</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886</v>
      </c>
      <c r="B6" s="210" t="s">
        <v>570</v>
      </c>
      <c r="C6" s="240">
        <v>836.76221668999995</v>
      </c>
      <c r="D6" s="240">
        <v>835.93840838999995</v>
      </c>
      <c r="E6" s="240">
        <v>835.08900705999997</v>
      </c>
      <c r="F6" s="240">
        <v>832.18744618999995</v>
      </c>
      <c r="G6" s="240">
        <v>832.80678368999997</v>
      </c>
      <c r="H6" s="240">
        <v>834.92045302999998</v>
      </c>
      <c r="I6" s="240">
        <v>842.03577415999996</v>
      </c>
      <c r="J6" s="240">
        <v>844.50761726999997</v>
      </c>
      <c r="K6" s="240">
        <v>845.84330227999999</v>
      </c>
      <c r="L6" s="240">
        <v>845.57143112999995</v>
      </c>
      <c r="M6" s="240">
        <v>844.98834850000003</v>
      </c>
      <c r="N6" s="240">
        <v>843.62265633000004</v>
      </c>
      <c r="O6" s="240">
        <v>839.03045148000001</v>
      </c>
      <c r="P6" s="240">
        <v>837.93246755999996</v>
      </c>
      <c r="Q6" s="240">
        <v>837.88480145000005</v>
      </c>
      <c r="R6" s="240">
        <v>838.81957218000002</v>
      </c>
      <c r="S6" s="240">
        <v>840.92345239999997</v>
      </c>
      <c r="T6" s="240">
        <v>844.12856112999998</v>
      </c>
      <c r="U6" s="240">
        <v>850.81273143999999</v>
      </c>
      <c r="V6" s="240">
        <v>854.43692241999997</v>
      </c>
      <c r="W6" s="240">
        <v>857.37896711999997</v>
      </c>
      <c r="X6" s="240">
        <v>859.72480087999998</v>
      </c>
      <c r="Y6" s="240">
        <v>861.23810154</v>
      </c>
      <c r="Z6" s="240">
        <v>862.00480442000003</v>
      </c>
      <c r="AA6" s="240">
        <v>859.39533933999996</v>
      </c>
      <c r="AB6" s="240">
        <v>860.64102432000004</v>
      </c>
      <c r="AC6" s="240">
        <v>863.11228917999995</v>
      </c>
      <c r="AD6" s="240">
        <v>870.02936065999995</v>
      </c>
      <c r="AE6" s="240">
        <v>872.53661519000002</v>
      </c>
      <c r="AF6" s="240">
        <v>873.85427951999998</v>
      </c>
      <c r="AG6" s="240">
        <v>870.71345375999999</v>
      </c>
      <c r="AH6" s="240">
        <v>872.10361261000003</v>
      </c>
      <c r="AI6" s="240">
        <v>874.75585617000002</v>
      </c>
      <c r="AJ6" s="240">
        <v>882.51427110999998</v>
      </c>
      <c r="AK6" s="240">
        <v>884.80761910000001</v>
      </c>
      <c r="AL6" s="240">
        <v>885.47998681000001</v>
      </c>
      <c r="AM6" s="240">
        <v>881.64526802</v>
      </c>
      <c r="AN6" s="240">
        <v>881.24025482000002</v>
      </c>
      <c r="AO6" s="240">
        <v>881.37884099999997</v>
      </c>
      <c r="AP6" s="240">
        <v>881.94532403000005</v>
      </c>
      <c r="AQ6" s="240">
        <v>883.25788585999999</v>
      </c>
      <c r="AR6" s="240">
        <v>885.20082393999996</v>
      </c>
      <c r="AS6" s="240">
        <v>889.06564002000005</v>
      </c>
      <c r="AT6" s="240">
        <v>891.30070434000004</v>
      </c>
      <c r="AU6" s="240">
        <v>893.19751864</v>
      </c>
      <c r="AV6" s="240">
        <v>894.63227807999999</v>
      </c>
      <c r="AW6" s="240">
        <v>895.94544596000003</v>
      </c>
      <c r="AX6" s="240">
        <v>897.01321743999995</v>
      </c>
      <c r="AY6" s="240">
        <v>897.13267736</v>
      </c>
      <c r="AZ6" s="240">
        <v>898.23684242000002</v>
      </c>
      <c r="BA6" s="240">
        <v>899.62279746000002</v>
      </c>
      <c r="BB6" s="240">
        <v>901.52982683000005</v>
      </c>
      <c r="BC6" s="240">
        <v>903.29989854999997</v>
      </c>
      <c r="BD6" s="240">
        <v>905.17229698999995</v>
      </c>
      <c r="BE6" s="240">
        <v>907.51382423999996</v>
      </c>
      <c r="BF6" s="333">
        <v>909.31579999999997</v>
      </c>
      <c r="BG6" s="333">
        <v>910.94489999999996</v>
      </c>
      <c r="BH6" s="333">
        <v>912.11389999999994</v>
      </c>
      <c r="BI6" s="333">
        <v>913.61310000000003</v>
      </c>
      <c r="BJ6" s="333">
        <v>915.15509999999995</v>
      </c>
      <c r="BK6" s="333">
        <v>916.81700000000001</v>
      </c>
      <c r="BL6" s="333">
        <v>918.38670000000002</v>
      </c>
      <c r="BM6" s="333">
        <v>919.94140000000004</v>
      </c>
      <c r="BN6" s="333">
        <v>921.46559999999999</v>
      </c>
      <c r="BO6" s="333">
        <v>923.0018</v>
      </c>
      <c r="BP6" s="333">
        <v>924.53449999999998</v>
      </c>
      <c r="BQ6" s="333">
        <v>926.12199999999996</v>
      </c>
      <c r="BR6" s="333">
        <v>927.60400000000004</v>
      </c>
      <c r="BS6" s="333">
        <v>929.03890000000001</v>
      </c>
      <c r="BT6" s="333">
        <v>930.3415</v>
      </c>
      <c r="BU6" s="333">
        <v>931.74580000000003</v>
      </c>
      <c r="BV6" s="333">
        <v>933.16679999999997</v>
      </c>
    </row>
    <row r="7" spans="1:74" ht="11.1" customHeight="1" x14ac:dyDescent="0.2">
      <c r="A7" s="148" t="s">
        <v>887</v>
      </c>
      <c r="B7" s="210" t="s">
        <v>603</v>
      </c>
      <c r="C7" s="240">
        <v>2350.0029549000001</v>
      </c>
      <c r="D7" s="240">
        <v>2346.1927168000002</v>
      </c>
      <c r="E7" s="240">
        <v>2346.5695437999998</v>
      </c>
      <c r="F7" s="240">
        <v>2357.4261009000002</v>
      </c>
      <c r="G7" s="240">
        <v>2361.4575598000001</v>
      </c>
      <c r="H7" s="240">
        <v>2364.9565852000001</v>
      </c>
      <c r="I7" s="240">
        <v>2365.1122534000001</v>
      </c>
      <c r="J7" s="240">
        <v>2369.6546050000002</v>
      </c>
      <c r="K7" s="240">
        <v>2375.7727160999998</v>
      </c>
      <c r="L7" s="240">
        <v>2390.5043641000002</v>
      </c>
      <c r="M7" s="240">
        <v>2394.4956612000001</v>
      </c>
      <c r="N7" s="240">
        <v>2394.7843848000002</v>
      </c>
      <c r="O7" s="240">
        <v>2383.4155847000002</v>
      </c>
      <c r="P7" s="240">
        <v>2382.2653739000002</v>
      </c>
      <c r="Q7" s="240">
        <v>2383.3788023000002</v>
      </c>
      <c r="R7" s="240">
        <v>2387.9654344</v>
      </c>
      <c r="S7" s="240">
        <v>2392.6989675999998</v>
      </c>
      <c r="T7" s="240">
        <v>2398.7889664999998</v>
      </c>
      <c r="U7" s="240">
        <v>2408.9256479999999</v>
      </c>
      <c r="V7" s="240">
        <v>2415.7109156000001</v>
      </c>
      <c r="W7" s="240">
        <v>2421.8349862</v>
      </c>
      <c r="X7" s="240">
        <v>2430.1627231000002</v>
      </c>
      <c r="Y7" s="240">
        <v>2432.8157522000001</v>
      </c>
      <c r="Z7" s="240">
        <v>2432.6589368</v>
      </c>
      <c r="AA7" s="240">
        <v>2420.7479315</v>
      </c>
      <c r="AB7" s="240">
        <v>2421.6796860999998</v>
      </c>
      <c r="AC7" s="240">
        <v>2426.5098551999999</v>
      </c>
      <c r="AD7" s="240">
        <v>2442.2256576</v>
      </c>
      <c r="AE7" s="240">
        <v>2449.6122415999998</v>
      </c>
      <c r="AF7" s="240">
        <v>2455.6568259999999</v>
      </c>
      <c r="AG7" s="240">
        <v>2462.9605138000002</v>
      </c>
      <c r="AH7" s="240">
        <v>2464.3702717000001</v>
      </c>
      <c r="AI7" s="240">
        <v>2462.4872028</v>
      </c>
      <c r="AJ7" s="240">
        <v>2448.5756624000001</v>
      </c>
      <c r="AK7" s="240">
        <v>2446.6586732999999</v>
      </c>
      <c r="AL7" s="240">
        <v>2448.0005907</v>
      </c>
      <c r="AM7" s="240">
        <v>2458.0591168999999</v>
      </c>
      <c r="AN7" s="240">
        <v>2461.8255709999999</v>
      </c>
      <c r="AO7" s="240">
        <v>2464.7576551000002</v>
      </c>
      <c r="AP7" s="240">
        <v>2466.0372539999998</v>
      </c>
      <c r="AQ7" s="240">
        <v>2467.9141847000001</v>
      </c>
      <c r="AR7" s="240">
        <v>2469.5703317000002</v>
      </c>
      <c r="AS7" s="240">
        <v>2470.2816800999999</v>
      </c>
      <c r="AT7" s="240">
        <v>2472.0392714</v>
      </c>
      <c r="AU7" s="240">
        <v>2474.1190906000002</v>
      </c>
      <c r="AV7" s="240">
        <v>2477.5414362000001</v>
      </c>
      <c r="AW7" s="240">
        <v>2479.5004869999998</v>
      </c>
      <c r="AX7" s="240">
        <v>2481.0165416999998</v>
      </c>
      <c r="AY7" s="240">
        <v>2480.4061774000002</v>
      </c>
      <c r="AZ7" s="240">
        <v>2482.2988068</v>
      </c>
      <c r="BA7" s="240">
        <v>2485.0110070999999</v>
      </c>
      <c r="BB7" s="240">
        <v>2488.9096927000001</v>
      </c>
      <c r="BC7" s="240">
        <v>2492.9858490000001</v>
      </c>
      <c r="BD7" s="240">
        <v>2497.6063902999999</v>
      </c>
      <c r="BE7" s="240">
        <v>2504.0158809</v>
      </c>
      <c r="BF7" s="333">
        <v>2508.7919999999999</v>
      </c>
      <c r="BG7" s="333">
        <v>2513.1790000000001</v>
      </c>
      <c r="BH7" s="333">
        <v>2516.3829999999998</v>
      </c>
      <c r="BI7" s="333">
        <v>2520.587</v>
      </c>
      <c r="BJ7" s="333">
        <v>2524.9960000000001</v>
      </c>
      <c r="BK7" s="333">
        <v>2530.011</v>
      </c>
      <c r="BL7" s="333">
        <v>2534.5320000000002</v>
      </c>
      <c r="BM7" s="333">
        <v>2538.96</v>
      </c>
      <c r="BN7" s="333">
        <v>2543.3690000000001</v>
      </c>
      <c r="BO7" s="333">
        <v>2547.5540000000001</v>
      </c>
      <c r="BP7" s="333">
        <v>2551.5889999999999</v>
      </c>
      <c r="BQ7" s="333">
        <v>2555.5210000000002</v>
      </c>
      <c r="BR7" s="333">
        <v>2559.2220000000002</v>
      </c>
      <c r="BS7" s="333">
        <v>2562.7379999999998</v>
      </c>
      <c r="BT7" s="333">
        <v>2565.759</v>
      </c>
      <c r="BU7" s="333">
        <v>2569.1390000000001</v>
      </c>
      <c r="BV7" s="333">
        <v>2572.569</v>
      </c>
    </row>
    <row r="8" spans="1:74" ht="11.1" customHeight="1" x14ac:dyDescent="0.2">
      <c r="A8" s="148" t="s">
        <v>888</v>
      </c>
      <c r="B8" s="210" t="s">
        <v>571</v>
      </c>
      <c r="C8" s="240">
        <v>2164.6946640000001</v>
      </c>
      <c r="D8" s="240">
        <v>2171.5126171000002</v>
      </c>
      <c r="E8" s="240">
        <v>2173.6549328999999</v>
      </c>
      <c r="F8" s="240">
        <v>2162.5760295999999</v>
      </c>
      <c r="G8" s="240">
        <v>2161.7762573</v>
      </c>
      <c r="H8" s="240">
        <v>2162.7100341999999</v>
      </c>
      <c r="I8" s="240">
        <v>2165.2984627000001</v>
      </c>
      <c r="J8" s="240">
        <v>2169.758511</v>
      </c>
      <c r="K8" s="240">
        <v>2176.0112815000002</v>
      </c>
      <c r="L8" s="240">
        <v>2191.6128474000002</v>
      </c>
      <c r="M8" s="240">
        <v>2195.7840076000002</v>
      </c>
      <c r="N8" s="240">
        <v>2196.0808351999999</v>
      </c>
      <c r="O8" s="240">
        <v>2181.6813606000001</v>
      </c>
      <c r="P8" s="240">
        <v>2182.3460003</v>
      </c>
      <c r="Q8" s="240">
        <v>2187.2527848</v>
      </c>
      <c r="R8" s="240">
        <v>2202.6269065000001</v>
      </c>
      <c r="S8" s="240">
        <v>2211.3490861</v>
      </c>
      <c r="T8" s="240">
        <v>2219.6445159999998</v>
      </c>
      <c r="U8" s="240">
        <v>2229.6714271000001</v>
      </c>
      <c r="V8" s="240">
        <v>2235.4946844999999</v>
      </c>
      <c r="W8" s="240">
        <v>2239.2725191</v>
      </c>
      <c r="X8" s="240">
        <v>2240.3571238999998</v>
      </c>
      <c r="Y8" s="240">
        <v>2240.5299681000001</v>
      </c>
      <c r="Z8" s="240">
        <v>2239.1432447000002</v>
      </c>
      <c r="AA8" s="240">
        <v>2231.3280875</v>
      </c>
      <c r="AB8" s="240">
        <v>2230.4738784000001</v>
      </c>
      <c r="AC8" s="240">
        <v>2231.7117512999998</v>
      </c>
      <c r="AD8" s="240">
        <v>2237.5183499</v>
      </c>
      <c r="AE8" s="240">
        <v>2241.0829038000002</v>
      </c>
      <c r="AF8" s="240">
        <v>2244.8820569</v>
      </c>
      <c r="AG8" s="240">
        <v>2249.4086573999998</v>
      </c>
      <c r="AH8" s="240">
        <v>2253.3073724000001</v>
      </c>
      <c r="AI8" s="240">
        <v>2257.0710502000002</v>
      </c>
      <c r="AJ8" s="240">
        <v>2262.3762109999998</v>
      </c>
      <c r="AK8" s="240">
        <v>2264.6124243999998</v>
      </c>
      <c r="AL8" s="240">
        <v>2265.4562105999998</v>
      </c>
      <c r="AM8" s="240">
        <v>2261.6224680999999</v>
      </c>
      <c r="AN8" s="240">
        <v>2262.1452257999999</v>
      </c>
      <c r="AO8" s="240">
        <v>2263.7393824999999</v>
      </c>
      <c r="AP8" s="240">
        <v>2266.3037737</v>
      </c>
      <c r="AQ8" s="240">
        <v>2270.1166011999999</v>
      </c>
      <c r="AR8" s="240">
        <v>2275.0767007999998</v>
      </c>
      <c r="AS8" s="240">
        <v>2283.9274959999998</v>
      </c>
      <c r="AT8" s="240">
        <v>2289.1245721</v>
      </c>
      <c r="AU8" s="240">
        <v>2293.4113527999998</v>
      </c>
      <c r="AV8" s="240">
        <v>2296.3675699</v>
      </c>
      <c r="AW8" s="240">
        <v>2299.1489603999999</v>
      </c>
      <c r="AX8" s="240">
        <v>2301.3352565</v>
      </c>
      <c r="AY8" s="240">
        <v>2301.2257246999998</v>
      </c>
      <c r="AZ8" s="240">
        <v>2303.4973816000002</v>
      </c>
      <c r="BA8" s="240">
        <v>2306.449494</v>
      </c>
      <c r="BB8" s="240">
        <v>2310.7338669000001</v>
      </c>
      <c r="BC8" s="240">
        <v>2314.5580362999999</v>
      </c>
      <c r="BD8" s="240">
        <v>2318.5738073000002</v>
      </c>
      <c r="BE8" s="240">
        <v>2323.331737</v>
      </c>
      <c r="BF8" s="333">
        <v>2327.3180000000002</v>
      </c>
      <c r="BG8" s="333">
        <v>2331.0830000000001</v>
      </c>
      <c r="BH8" s="333">
        <v>2334.049</v>
      </c>
      <c r="BI8" s="333">
        <v>2337.8040000000001</v>
      </c>
      <c r="BJ8" s="333">
        <v>2341.77</v>
      </c>
      <c r="BK8" s="333">
        <v>2346.2629999999999</v>
      </c>
      <c r="BL8" s="333">
        <v>2350.4160000000002</v>
      </c>
      <c r="BM8" s="333">
        <v>2354.5439999999999</v>
      </c>
      <c r="BN8" s="333">
        <v>2358.7359999999999</v>
      </c>
      <c r="BO8" s="333">
        <v>2362.7489999999998</v>
      </c>
      <c r="BP8" s="333">
        <v>2366.6709999999998</v>
      </c>
      <c r="BQ8" s="333">
        <v>2370.5390000000002</v>
      </c>
      <c r="BR8" s="333">
        <v>2374.252</v>
      </c>
      <c r="BS8" s="333">
        <v>2377.846</v>
      </c>
      <c r="BT8" s="333">
        <v>2381.1370000000002</v>
      </c>
      <c r="BU8" s="333">
        <v>2384.634</v>
      </c>
      <c r="BV8" s="333">
        <v>2388.1509999999998</v>
      </c>
    </row>
    <row r="9" spans="1:74" ht="11.1" customHeight="1" x14ac:dyDescent="0.2">
      <c r="A9" s="148" t="s">
        <v>889</v>
      </c>
      <c r="B9" s="210" t="s">
        <v>572</v>
      </c>
      <c r="C9" s="240">
        <v>1007.2465648</v>
      </c>
      <c r="D9" s="240">
        <v>1010.6712128</v>
      </c>
      <c r="E9" s="240">
        <v>1012.0202356</v>
      </c>
      <c r="F9" s="240">
        <v>1006.7371856</v>
      </c>
      <c r="G9" s="240">
        <v>1007.3522937</v>
      </c>
      <c r="H9" s="240">
        <v>1009.3091122</v>
      </c>
      <c r="I9" s="240">
        <v>1015.1224708</v>
      </c>
      <c r="J9" s="240">
        <v>1017.8765882</v>
      </c>
      <c r="K9" s="240">
        <v>1020.0862938</v>
      </c>
      <c r="L9" s="240">
        <v>1022.058226</v>
      </c>
      <c r="M9" s="240">
        <v>1022.9491296</v>
      </c>
      <c r="N9" s="240">
        <v>1023.0656428</v>
      </c>
      <c r="O9" s="240">
        <v>1018.9072354</v>
      </c>
      <c r="P9" s="240">
        <v>1020.1003657</v>
      </c>
      <c r="Q9" s="240">
        <v>1023.1445032</v>
      </c>
      <c r="R9" s="240">
        <v>1031.2155998999999</v>
      </c>
      <c r="S9" s="240">
        <v>1035.5797884000001</v>
      </c>
      <c r="T9" s="240">
        <v>1039.4130203</v>
      </c>
      <c r="U9" s="240">
        <v>1042.7543390000001</v>
      </c>
      <c r="V9" s="240">
        <v>1045.4963755000001</v>
      </c>
      <c r="W9" s="240">
        <v>1047.6781731999999</v>
      </c>
      <c r="X9" s="240">
        <v>1050.0795313000001</v>
      </c>
      <c r="Y9" s="240">
        <v>1050.5560019</v>
      </c>
      <c r="Z9" s="240">
        <v>1049.8873841</v>
      </c>
      <c r="AA9" s="240">
        <v>1044.9671301999999</v>
      </c>
      <c r="AB9" s="240">
        <v>1044.3382466</v>
      </c>
      <c r="AC9" s="240">
        <v>1044.8941855999999</v>
      </c>
      <c r="AD9" s="240">
        <v>1048.2090963000001</v>
      </c>
      <c r="AE9" s="240">
        <v>1049.9540683</v>
      </c>
      <c r="AF9" s="240">
        <v>1051.7032509000001</v>
      </c>
      <c r="AG9" s="240">
        <v>1054.033101</v>
      </c>
      <c r="AH9" s="240">
        <v>1055.3583619000001</v>
      </c>
      <c r="AI9" s="240">
        <v>1056.2554907000001</v>
      </c>
      <c r="AJ9" s="240">
        <v>1057.3551898000001</v>
      </c>
      <c r="AK9" s="240">
        <v>1056.9230272</v>
      </c>
      <c r="AL9" s="240">
        <v>1055.5897055</v>
      </c>
      <c r="AM9" s="240">
        <v>1050.4260254000001</v>
      </c>
      <c r="AN9" s="240">
        <v>1049.4872848</v>
      </c>
      <c r="AO9" s="240">
        <v>1049.8442844000001</v>
      </c>
      <c r="AP9" s="240">
        <v>1052.4771817999999</v>
      </c>
      <c r="AQ9" s="240">
        <v>1054.6905437999999</v>
      </c>
      <c r="AR9" s="240">
        <v>1057.464528</v>
      </c>
      <c r="AS9" s="240">
        <v>1062.5122203999999</v>
      </c>
      <c r="AT9" s="240">
        <v>1065.1226343000001</v>
      </c>
      <c r="AU9" s="240">
        <v>1067.0088556999999</v>
      </c>
      <c r="AV9" s="240">
        <v>1067.4040935</v>
      </c>
      <c r="AW9" s="240">
        <v>1068.4170236</v>
      </c>
      <c r="AX9" s="240">
        <v>1069.2808548</v>
      </c>
      <c r="AY9" s="240">
        <v>1069.0136932</v>
      </c>
      <c r="AZ9" s="240">
        <v>1070.3157467999999</v>
      </c>
      <c r="BA9" s="240">
        <v>1072.2051217999999</v>
      </c>
      <c r="BB9" s="240">
        <v>1075.5346302</v>
      </c>
      <c r="BC9" s="240">
        <v>1077.9590390999999</v>
      </c>
      <c r="BD9" s="240">
        <v>1080.3311604999999</v>
      </c>
      <c r="BE9" s="240">
        <v>1082.7959518</v>
      </c>
      <c r="BF9" s="333">
        <v>1084.9549999999999</v>
      </c>
      <c r="BG9" s="333">
        <v>1086.953</v>
      </c>
      <c r="BH9" s="333">
        <v>1088.5070000000001</v>
      </c>
      <c r="BI9" s="333">
        <v>1090.395</v>
      </c>
      <c r="BJ9" s="333">
        <v>1092.3330000000001</v>
      </c>
      <c r="BK9" s="333">
        <v>1094.415</v>
      </c>
      <c r="BL9" s="333">
        <v>1096.384</v>
      </c>
      <c r="BM9" s="333">
        <v>1098.3320000000001</v>
      </c>
      <c r="BN9" s="333">
        <v>1100.309</v>
      </c>
      <c r="BO9" s="333">
        <v>1102.18</v>
      </c>
      <c r="BP9" s="333">
        <v>1103.9939999999999</v>
      </c>
      <c r="BQ9" s="333">
        <v>1105.627</v>
      </c>
      <c r="BR9" s="333">
        <v>1107.42</v>
      </c>
      <c r="BS9" s="333">
        <v>1109.251</v>
      </c>
      <c r="BT9" s="333">
        <v>1111.287</v>
      </c>
      <c r="BU9" s="333">
        <v>1113.0650000000001</v>
      </c>
      <c r="BV9" s="333">
        <v>1114.752</v>
      </c>
    </row>
    <row r="10" spans="1:74" ht="11.1" customHeight="1" x14ac:dyDescent="0.2">
      <c r="A10" s="148" t="s">
        <v>890</v>
      </c>
      <c r="B10" s="210" t="s">
        <v>573</v>
      </c>
      <c r="C10" s="240">
        <v>2737.6104902000002</v>
      </c>
      <c r="D10" s="240">
        <v>2745.8599733000001</v>
      </c>
      <c r="E10" s="240">
        <v>2749.6231584000002</v>
      </c>
      <c r="F10" s="240">
        <v>2739.5221609999999</v>
      </c>
      <c r="G10" s="240">
        <v>2741.3461634999999</v>
      </c>
      <c r="H10" s="240">
        <v>2745.7172814</v>
      </c>
      <c r="I10" s="240">
        <v>2755.1819245000002</v>
      </c>
      <c r="J10" s="240">
        <v>2762.7374657999999</v>
      </c>
      <c r="K10" s="240">
        <v>2770.9303150000001</v>
      </c>
      <c r="L10" s="240">
        <v>2785.4519494000001</v>
      </c>
      <c r="M10" s="240">
        <v>2790.6508066000001</v>
      </c>
      <c r="N10" s="240">
        <v>2792.2183639</v>
      </c>
      <c r="O10" s="240">
        <v>2780.5630793</v>
      </c>
      <c r="P10" s="240">
        <v>2782.0616931999998</v>
      </c>
      <c r="Q10" s="240">
        <v>2787.1226636000001</v>
      </c>
      <c r="R10" s="240">
        <v>2800.7831471999998</v>
      </c>
      <c r="S10" s="240">
        <v>2809.1909632000002</v>
      </c>
      <c r="T10" s="240">
        <v>2817.3832683000001</v>
      </c>
      <c r="U10" s="240">
        <v>2826.6420970999998</v>
      </c>
      <c r="V10" s="240">
        <v>2833.4418544</v>
      </c>
      <c r="W10" s="240">
        <v>2839.0645749</v>
      </c>
      <c r="X10" s="240">
        <v>2841.1433087</v>
      </c>
      <c r="Y10" s="240">
        <v>2846.1871676999999</v>
      </c>
      <c r="Z10" s="240">
        <v>2851.8292019999999</v>
      </c>
      <c r="AA10" s="240">
        <v>2858.6876751999998</v>
      </c>
      <c r="AB10" s="240">
        <v>2865.0623627999998</v>
      </c>
      <c r="AC10" s="240">
        <v>2871.5715282000001</v>
      </c>
      <c r="AD10" s="240">
        <v>2878.4025854000001</v>
      </c>
      <c r="AE10" s="240">
        <v>2885.0401461000001</v>
      </c>
      <c r="AF10" s="240">
        <v>2891.6716242000002</v>
      </c>
      <c r="AG10" s="240">
        <v>2898.2832250000001</v>
      </c>
      <c r="AH10" s="240">
        <v>2904.9128839999998</v>
      </c>
      <c r="AI10" s="240">
        <v>2911.5468064000002</v>
      </c>
      <c r="AJ10" s="240">
        <v>2920.9173211000002</v>
      </c>
      <c r="AK10" s="240">
        <v>2925.5105239</v>
      </c>
      <c r="AL10" s="240">
        <v>2928.0587433999999</v>
      </c>
      <c r="AM10" s="240">
        <v>2924.3021601</v>
      </c>
      <c r="AN10" s="240">
        <v>2925.9552782000001</v>
      </c>
      <c r="AO10" s="240">
        <v>2928.7582779999998</v>
      </c>
      <c r="AP10" s="240">
        <v>2931.4647524000002</v>
      </c>
      <c r="AQ10" s="240">
        <v>2937.5023207999998</v>
      </c>
      <c r="AR10" s="240">
        <v>2945.6245760000002</v>
      </c>
      <c r="AS10" s="240">
        <v>2960.6771402999998</v>
      </c>
      <c r="AT10" s="240">
        <v>2969.3345528</v>
      </c>
      <c r="AU10" s="240">
        <v>2976.4424356999998</v>
      </c>
      <c r="AV10" s="240">
        <v>2980.5840708999999</v>
      </c>
      <c r="AW10" s="240">
        <v>2985.6554329000001</v>
      </c>
      <c r="AX10" s="240">
        <v>2990.2398036999998</v>
      </c>
      <c r="AY10" s="240">
        <v>2992.4593095</v>
      </c>
      <c r="AZ10" s="240">
        <v>2997.4781032999999</v>
      </c>
      <c r="BA10" s="240">
        <v>3003.4183112000001</v>
      </c>
      <c r="BB10" s="240">
        <v>3011.1301413000001</v>
      </c>
      <c r="BC10" s="240">
        <v>3018.2755215000002</v>
      </c>
      <c r="BD10" s="240">
        <v>3025.7046598000002</v>
      </c>
      <c r="BE10" s="240">
        <v>3034.1745584999999</v>
      </c>
      <c r="BF10" s="333">
        <v>3041.6030000000001</v>
      </c>
      <c r="BG10" s="333">
        <v>3048.748</v>
      </c>
      <c r="BH10" s="333">
        <v>3054.982</v>
      </c>
      <c r="BI10" s="333">
        <v>3062.029</v>
      </c>
      <c r="BJ10" s="333">
        <v>3069.2629999999999</v>
      </c>
      <c r="BK10" s="333">
        <v>3077.1550000000002</v>
      </c>
      <c r="BL10" s="333">
        <v>3084.4079999999999</v>
      </c>
      <c r="BM10" s="333">
        <v>3091.4929999999999</v>
      </c>
      <c r="BN10" s="333">
        <v>3098.2820000000002</v>
      </c>
      <c r="BO10" s="333">
        <v>3105.1289999999999</v>
      </c>
      <c r="BP10" s="333">
        <v>3111.904</v>
      </c>
      <c r="BQ10" s="333">
        <v>3118.6779999999999</v>
      </c>
      <c r="BR10" s="333">
        <v>3125.2579999999998</v>
      </c>
      <c r="BS10" s="333">
        <v>3131.7139999999999</v>
      </c>
      <c r="BT10" s="333">
        <v>3137.8589999999999</v>
      </c>
      <c r="BU10" s="333">
        <v>3144.2069999999999</v>
      </c>
      <c r="BV10" s="333">
        <v>3150.57</v>
      </c>
    </row>
    <row r="11" spans="1:74" ht="11.1" customHeight="1" x14ac:dyDescent="0.2">
      <c r="A11" s="148" t="s">
        <v>891</v>
      </c>
      <c r="B11" s="210" t="s">
        <v>574</v>
      </c>
      <c r="C11" s="240">
        <v>717.22425095999995</v>
      </c>
      <c r="D11" s="240">
        <v>719.79900450000002</v>
      </c>
      <c r="E11" s="240">
        <v>720.28512042</v>
      </c>
      <c r="F11" s="240">
        <v>714.34425632</v>
      </c>
      <c r="G11" s="240">
        <v>713.90685378000001</v>
      </c>
      <c r="H11" s="240">
        <v>714.63457041000004</v>
      </c>
      <c r="I11" s="240">
        <v>718.94876332000001</v>
      </c>
      <c r="J11" s="240">
        <v>720.19070042999999</v>
      </c>
      <c r="K11" s="240">
        <v>720.78173887000003</v>
      </c>
      <c r="L11" s="240">
        <v>720.45774197000003</v>
      </c>
      <c r="M11" s="240">
        <v>719.94508556999995</v>
      </c>
      <c r="N11" s="240">
        <v>718.97963298000002</v>
      </c>
      <c r="O11" s="240">
        <v>715.42064268000001</v>
      </c>
      <c r="P11" s="240">
        <v>715.15515389999996</v>
      </c>
      <c r="Q11" s="240">
        <v>716.04242510999995</v>
      </c>
      <c r="R11" s="240">
        <v>719.80982176999999</v>
      </c>
      <c r="S11" s="240">
        <v>721.70708883999998</v>
      </c>
      <c r="T11" s="240">
        <v>723.46159178000005</v>
      </c>
      <c r="U11" s="240">
        <v>725.24523991000001</v>
      </c>
      <c r="V11" s="240">
        <v>726.58528262000004</v>
      </c>
      <c r="W11" s="240">
        <v>727.65362920999996</v>
      </c>
      <c r="X11" s="240">
        <v>728.67840157000001</v>
      </c>
      <c r="Y11" s="240">
        <v>729.03226454000003</v>
      </c>
      <c r="Z11" s="240">
        <v>728.94334001000004</v>
      </c>
      <c r="AA11" s="240">
        <v>726.53804181999999</v>
      </c>
      <c r="AB11" s="240">
        <v>726.96873187000006</v>
      </c>
      <c r="AC11" s="240">
        <v>728.36182401999997</v>
      </c>
      <c r="AD11" s="240">
        <v>732.25898856000003</v>
      </c>
      <c r="AE11" s="240">
        <v>734.42063217999998</v>
      </c>
      <c r="AF11" s="240">
        <v>736.38842520000003</v>
      </c>
      <c r="AG11" s="240">
        <v>738.29564147999997</v>
      </c>
      <c r="AH11" s="240">
        <v>739.77577783000004</v>
      </c>
      <c r="AI11" s="240">
        <v>740.96210814999995</v>
      </c>
      <c r="AJ11" s="240">
        <v>742.23545701</v>
      </c>
      <c r="AK11" s="240">
        <v>742.54855683000005</v>
      </c>
      <c r="AL11" s="240">
        <v>742.28223217000004</v>
      </c>
      <c r="AM11" s="240">
        <v>739.62975720999998</v>
      </c>
      <c r="AN11" s="240">
        <v>739.55962800999998</v>
      </c>
      <c r="AO11" s="240">
        <v>740.26511873000004</v>
      </c>
      <c r="AP11" s="240">
        <v>742.41723581999997</v>
      </c>
      <c r="AQ11" s="240">
        <v>744.17071153999996</v>
      </c>
      <c r="AR11" s="240">
        <v>746.19655233000003</v>
      </c>
      <c r="AS11" s="240">
        <v>749.41320795000001</v>
      </c>
      <c r="AT11" s="240">
        <v>751.29494159000001</v>
      </c>
      <c r="AU11" s="240">
        <v>752.76020298000003</v>
      </c>
      <c r="AV11" s="240">
        <v>753.31832464000001</v>
      </c>
      <c r="AW11" s="240">
        <v>754.31864218999999</v>
      </c>
      <c r="AX11" s="240">
        <v>755.27048815000001</v>
      </c>
      <c r="AY11" s="240">
        <v>755.84000166999999</v>
      </c>
      <c r="AZ11" s="240">
        <v>756.94530004000001</v>
      </c>
      <c r="BA11" s="240">
        <v>758.25252241999999</v>
      </c>
      <c r="BB11" s="240">
        <v>759.96487529000001</v>
      </c>
      <c r="BC11" s="240">
        <v>761.52354087000003</v>
      </c>
      <c r="BD11" s="240">
        <v>763.13172562</v>
      </c>
      <c r="BE11" s="240">
        <v>765.00024424000003</v>
      </c>
      <c r="BF11" s="333">
        <v>766.54939999999999</v>
      </c>
      <c r="BG11" s="333">
        <v>767.98990000000003</v>
      </c>
      <c r="BH11" s="333">
        <v>769.07749999999999</v>
      </c>
      <c r="BI11" s="333">
        <v>770.48410000000001</v>
      </c>
      <c r="BJ11" s="333">
        <v>771.96519999999998</v>
      </c>
      <c r="BK11" s="333">
        <v>773.67280000000005</v>
      </c>
      <c r="BL11" s="333">
        <v>775.18939999999998</v>
      </c>
      <c r="BM11" s="333">
        <v>776.66660000000002</v>
      </c>
      <c r="BN11" s="333">
        <v>778.09100000000001</v>
      </c>
      <c r="BO11" s="333">
        <v>779.50009999999997</v>
      </c>
      <c r="BP11" s="333">
        <v>780.88019999999995</v>
      </c>
      <c r="BQ11" s="333">
        <v>782.26319999999998</v>
      </c>
      <c r="BR11" s="333">
        <v>783.56169999999997</v>
      </c>
      <c r="BS11" s="333">
        <v>784.80730000000005</v>
      </c>
      <c r="BT11" s="333">
        <v>785.87950000000001</v>
      </c>
      <c r="BU11" s="333">
        <v>787.11019999999996</v>
      </c>
      <c r="BV11" s="333">
        <v>788.37860000000001</v>
      </c>
    </row>
    <row r="12" spans="1:74" ht="11.1" customHeight="1" x14ac:dyDescent="0.2">
      <c r="A12" s="148" t="s">
        <v>892</v>
      </c>
      <c r="B12" s="210" t="s">
        <v>575</v>
      </c>
      <c r="C12" s="240">
        <v>1842.9544518</v>
      </c>
      <c r="D12" s="240">
        <v>1849.6305445</v>
      </c>
      <c r="E12" s="240">
        <v>1855.6753721</v>
      </c>
      <c r="F12" s="240">
        <v>1860.5851731</v>
      </c>
      <c r="G12" s="240">
        <v>1865.7452914</v>
      </c>
      <c r="H12" s="240">
        <v>1870.6519656999999</v>
      </c>
      <c r="I12" s="240">
        <v>1874.5375144</v>
      </c>
      <c r="J12" s="240">
        <v>1879.5130615999999</v>
      </c>
      <c r="K12" s="240">
        <v>1884.8109257999999</v>
      </c>
      <c r="L12" s="240">
        <v>1893.9900689000001</v>
      </c>
      <c r="M12" s="240">
        <v>1897.2633456999999</v>
      </c>
      <c r="N12" s="240">
        <v>1898.1897180999999</v>
      </c>
      <c r="O12" s="240">
        <v>1888.5477386</v>
      </c>
      <c r="P12" s="240">
        <v>1890.9463877999999</v>
      </c>
      <c r="Q12" s="240">
        <v>1897.1642184</v>
      </c>
      <c r="R12" s="240">
        <v>1910.9188302</v>
      </c>
      <c r="S12" s="240">
        <v>1921.9868231999999</v>
      </c>
      <c r="T12" s="240">
        <v>1934.0857974999999</v>
      </c>
      <c r="U12" s="240">
        <v>1951.4049715000001</v>
      </c>
      <c r="V12" s="240">
        <v>1962.4239943</v>
      </c>
      <c r="W12" s="240">
        <v>1971.3320845000001</v>
      </c>
      <c r="X12" s="240">
        <v>1972.3653345</v>
      </c>
      <c r="Y12" s="240">
        <v>1981.3744901</v>
      </c>
      <c r="Z12" s="240">
        <v>1992.5956437</v>
      </c>
      <c r="AA12" s="240">
        <v>2016.8331880000001</v>
      </c>
      <c r="AB12" s="240">
        <v>2024.3750434000001</v>
      </c>
      <c r="AC12" s="240">
        <v>2026.0256022999999</v>
      </c>
      <c r="AD12" s="240">
        <v>2011.4018258000001</v>
      </c>
      <c r="AE12" s="240">
        <v>2009.0570714</v>
      </c>
      <c r="AF12" s="240">
        <v>2008.6082999</v>
      </c>
      <c r="AG12" s="240">
        <v>2015.4806672</v>
      </c>
      <c r="AH12" s="240">
        <v>2014.7549947</v>
      </c>
      <c r="AI12" s="240">
        <v>2011.8564382</v>
      </c>
      <c r="AJ12" s="240">
        <v>2000.0014156</v>
      </c>
      <c r="AK12" s="240">
        <v>1997.8447779000001</v>
      </c>
      <c r="AL12" s="240">
        <v>1998.6029427999999</v>
      </c>
      <c r="AM12" s="240">
        <v>2008.4516357</v>
      </c>
      <c r="AN12" s="240">
        <v>2010.4076121000001</v>
      </c>
      <c r="AO12" s="240">
        <v>2010.6465972000001</v>
      </c>
      <c r="AP12" s="240">
        <v>2004.9157737999999</v>
      </c>
      <c r="AQ12" s="240">
        <v>2004.9103894</v>
      </c>
      <c r="AR12" s="240">
        <v>2006.3776267999999</v>
      </c>
      <c r="AS12" s="240">
        <v>2010.3692059</v>
      </c>
      <c r="AT12" s="240">
        <v>2013.9928967000001</v>
      </c>
      <c r="AU12" s="240">
        <v>2018.3004191</v>
      </c>
      <c r="AV12" s="240">
        <v>2024.3212434</v>
      </c>
      <c r="AW12" s="240">
        <v>2029.2243264000001</v>
      </c>
      <c r="AX12" s="240">
        <v>2034.0391382</v>
      </c>
      <c r="AY12" s="240">
        <v>2038.3122572</v>
      </c>
      <c r="AZ12" s="240">
        <v>2043.2905929999999</v>
      </c>
      <c r="BA12" s="240">
        <v>2048.5207240999998</v>
      </c>
      <c r="BB12" s="240">
        <v>2053.7793314</v>
      </c>
      <c r="BC12" s="240">
        <v>2059.6805420000001</v>
      </c>
      <c r="BD12" s="240">
        <v>2066.0010369000001</v>
      </c>
      <c r="BE12" s="240">
        <v>2073.6057716</v>
      </c>
      <c r="BF12" s="333">
        <v>2080.116</v>
      </c>
      <c r="BG12" s="333">
        <v>2086.3969999999999</v>
      </c>
      <c r="BH12" s="333">
        <v>2092.4499999999998</v>
      </c>
      <c r="BI12" s="333">
        <v>2098.2710000000002</v>
      </c>
      <c r="BJ12" s="333">
        <v>2103.8609999999999</v>
      </c>
      <c r="BK12" s="333">
        <v>2109.0619999999999</v>
      </c>
      <c r="BL12" s="333">
        <v>2114.3090000000002</v>
      </c>
      <c r="BM12" s="333">
        <v>2119.4430000000002</v>
      </c>
      <c r="BN12" s="333">
        <v>2124.049</v>
      </c>
      <c r="BO12" s="333">
        <v>2129.2689999999998</v>
      </c>
      <c r="BP12" s="333">
        <v>2134.6880000000001</v>
      </c>
      <c r="BQ12" s="333">
        <v>2140.7710000000002</v>
      </c>
      <c r="BR12" s="333">
        <v>2146.2379999999998</v>
      </c>
      <c r="BS12" s="333">
        <v>2151.5549999999998</v>
      </c>
      <c r="BT12" s="333">
        <v>2156.1709999999998</v>
      </c>
      <c r="BU12" s="333">
        <v>2161.6</v>
      </c>
      <c r="BV12" s="333">
        <v>2167.2930000000001</v>
      </c>
    </row>
    <row r="13" spans="1:74" ht="11.1" customHeight="1" x14ac:dyDescent="0.2">
      <c r="A13" s="148" t="s">
        <v>893</v>
      </c>
      <c r="B13" s="210" t="s">
        <v>576</v>
      </c>
      <c r="C13" s="240">
        <v>976.36924799999997</v>
      </c>
      <c r="D13" s="240">
        <v>979.18795592000004</v>
      </c>
      <c r="E13" s="240">
        <v>980.87780537000003</v>
      </c>
      <c r="F13" s="240">
        <v>979.17414668000004</v>
      </c>
      <c r="G13" s="240">
        <v>980.30476642999997</v>
      </c>
      <c r="H13" s="240">
        <v>982.00501494000002</v>
      </c>
      <c r="I13" s="240">
        <v>984.41889498</v>
      </c>
      <c r="J13" s="240">
        <v>987.15039895999996</v>
      </c>
      <c r="K13" s="240">
        <v>990.34352963000003</v>
      </c>
      <c r="L13" s="240">
        <v>995.89052931000003</v>
      </c>
      <c r="M13" s="240">
        <v>998.58773165000002</v>
      </c>
      <c r="N13" s="240">
        <v>1000.327379</v>
      </c>
      <c r="O13" s="240">
        <v>999.04202730999998</v>
      </c>
      <c r="P13" s="240">
        <v>1000.4171475000001</v>
      </c>
      <c r="Q13" s="240">
        <v>1002.3852955</v>
      </c>
      <c r="R13" s="240">
        <v>1004.8390255</v>
      </c>
      <c r="S13" s="240">
        <v>1008.0738139</v>
      </c>
      <c r="T13" s="240">
        <v>1011.9822145000001</v>
      </c>
      <c r="U13" s="240">
        <v>1018.0186355</v>
      </c>
      <c r="V13" s="240">
        <v>1022.183455</v>
      </c>
      <c r="W13" s="240">
        <v>1025.9310809000001</v>
      </c>
      <c r="X13" s="240">
        <v>1029.8694797000001</v>
      </c>
      <c r="Y13" s="240">
        <v>1032.3267437</v>
      </c>
      <c r="Z13" s="240">
        <v>1033.9108394</v>
      </c>
      <c r="AA13" s="240">
        <v>1032.9751017000001</v>
      </c>
      <c r="AB13" s="240">
        <v>1034.0478593</v>
      </c>
      <c r="AC13" s="240">
        <v>1035.4824473000001</v>
      </c>
      <c r="AD13" s="240">
        <v>1037.6901531999999</v>
      </c>
      <c r="AE13" s="240">
        <v>1039.5399361</v>
      </c>
      <c r="AF13" s="240">
        <v>1041.4430835999999</v>
      </c>
      <c r="AG13" s="240">
        <v>1044.0626374000001</v>
      </c>
      <c r="AH13" s="240">
        <v>1045.5752328000001</v>
      </c>
      <c r="AI13" s="240">
        <v>1046.6439114</v>
      </c>
      <c r="AJ13" s="240">
        <v>1046.7235438</v>
      </c>
      <c r="AK13" s="240">
        <v>1047.3132361</v>
      </c>
      <c r="AL13" s="240">
        <v>1047.8678588</v>
      </c>
      <c r="AM13" s="240">
        <v>1048.2056732000001</v>
      </c>
      <c r="AN13" s="240">
        <v>1048.8264607000001</v>
      </c>
      <c r="AO13" s="240">
        <v>1049.5484825999999</v>
      </c>
      <c r="AP13" s="240">
        <v>1048.3752723</v>
      </c>
      <c r="AQ13" s="240">
        <v>1050.7971130999999</v>
      </c>
      <c r="AR13" s="240">
        <v>1054.8175385</v>
      </c>
      <c r="AS13" s="240">
        <v>1064.3775011</v>
      </c>
      <c r="AT13" s="240">
        <v>1068.6393809000001</v>
      </c>
      <c r="AU13" s="240">
        <v>1071.5441306</v>
      </c>
      <c r="AV13" s="240">
        <v>1071.3069389</v>
      </c>
      <c r="AW13" s="240">
        <v>1072.8360369</v>
      </c>
      <c r="AX13" s="240">
        <v>1074.3466132999999</v>
      </c>
      <c r="AY13" s="240">
        <v>1075.1279594</v>
      </c>
      <c r="AZ13" s="240">
        <v>1077.1345239</v>
      </c>
      <c r="BA13" s="240">
        <v>1079.6555982</v>
      </c>
      <c r="BB13" s="240">
        <v>1083.2225212999999</v>
      </c>
      <c r="BC13" s="240">
        <v>1086.3741110000001</v>
      </c>
      <c r="BD13" s="240">
        <v>1089.6417062999999</v>
      </c>
      <c r="BE13" s="240">
        <v>1093.3822700999999</v>
      </c>
      <c r="BF13" s="333">
        <v>1096.614</v>
      </c>
      <c r="BG13" s="333">
        <v>1099.694</v>
      </c>
      <c r="BH13" s="333">
        <v>1102.3409999999999</v>
      </c>
      <c r="BI13" s="333">
        <v>1105.329</v>
      </c>
      <c r="BJ13" s="333">
        <v>1108.376</v>
      </c>
      <c r="BK13" s="333">
        <v>1111.788</v>
      </c>
      <c r="BL13" s="333">
        <v>1114.7249999999999</v>
      </c>
      <c r="BM13" s="333">
        <v>1117.4939999999999</v>
      </c>
      <c r="BN13" s="333">
        <v>1119.8710000000001</v>
      </c>
      <c r="BO13" s="333">
        <v>1122.4690000000001</v>
      </c>
      <c r="BP13" s="333">
        <v>1125.0640000000001</v>
      </c>
      <c r="BQ13" s="333">
        <v>1127.6110000000001</v>
      </c>
      <c r="BR13" s="333">
        <v>1130.2380000000001</v>
      </c>
      <c r="BS13" s="333">
        <v>1132.8969999999999</v>
      </c>
      <c r="BT13" s="333">
        <v>1135.682</v>
      </c>
      <c r="BU13" s="333">
        <v>1138.338</v>
      </c>
      <c r="BV13" s="333">
        <v>1140.9590000000001</v>
      </c>
    </row>
    <row r="14" spans="1:74" ht="11.1" customHeight="1" x14ac:dyDescent="0.2">
      <c r="A14" s="148" t="s">
        <v>894</v>
      </c>
      <c r="B14" s="210" t="s">
        <v>577</v>
      </c>
      <c r="C14" s="240">
        <v>2739.2575442000002</v>
      </c>
      <c r="D14" s="240">
        <v>2740.3731413</v>
      </c>
      <c r="E14" s="240">
        <v>2743.8114464999999</v>
      </c>
      <c r="F14" s="240">
        <v>2750.1724551000002</v>
      </c>
      <c r="G14" s="240">
        <v>2757.8061803999999</v>
      </c>
      <c r="H14" s="240">
        <v>2767.3126173999999</v>
      </c>
      <c r="I14" s="240">
        <v>2779.6224063999998</v>
      </c>
      <c r="J14" s="240">
        <v>2792.1762871000001</v>
      </c>
      <c r="K14" s="240">
        <v>2805.9048997</v>
      </c>
      <c r="L14" s="240">
        <v>2829.7177703000002</v>
      </c>
      <c r="M14" s="240">
        <v>2839.1137020000001</v>
      </c>
      <c r="N14" s="240">
        <v>2843.0022208</v>
      </c>
      <c r="O14" s="240">
        <v>2829.2028429000002</v>
      </c>
      <c r="P14" s="240">
        <v>2831.2118992000001</v>
      </c>
      <c r="Q14" s="240">
        <v>2836.8489057000002</v>
      </c>
      <c r="R14" s="240">
        <v>2848.8715716000002</v>
      </c>
      <c r="S14" s="240">
        <v>2859.6961964000002</v>
      </c>
      <c r="T14" s="240">
        <v>2872.0804895000001</v>
      </c>
      <c r="U14" s="240">
        <v>2892.4804316999998</v>
      </c>
      <c r="V14" s="240">
        <v>2903.1420754000001</v>
      </c>
      <c r="W14" s="240">
        <v>2910.5214016999998</v>
      </c>
      <c r="X14" s="240">
        <v>2905.3437620999998</v>
      </c>
      <c r="Y14" s="240">
        <v>2913.1144396999998</v>
      </c>
      <c r="Z14" s="240">
        <v>2924.5587860999999</v>
      </c>
      <c r="AA14" s="240">
        <v>2946.4944534000001</v>
      </c>
      <c r="AB14" s="240">
        <v>2960.1728982999998</v>
      </c>
      <c r="AC14" s="240">
        <v>2972.4117729999998</v>
      </c>
      <c r="AD14" s="240">
        <v>2984.1743934000001</v>
      </c>
      <c r="AE14" s="240">
        <v>2992.8116404000002</v>
      </c>
      <c r="AF14" s="240">
        <v>2999.2868299000002</v>
      </c>
      <c r="AG14" s="240">
        <v>2999.9943487</v>
      </c>
      <c r="AH14" s="240">
        <v>3004.8496335999998</v>
      </c>
      <c r="AI14" s="240">
        <v>3010.2470712999998</v>
      </c>
      <c r="AJ14" s="240">
        <v>3016.5966033</v>
      </c>
      <c r="AK14" s="240">
        <v>3022.7708901000001</v>
      </c>
      <c r="AL14" s="240">
        <v>3029.1798733999999</v>
      </c>
      <c r="AM14" s="240">
        <v>3035.8137989000002</v>
      </c>
      <c r="AN14" s="240">
        <v>3042.6994906999998</v>
      </c>
      <c r="AO14" s="240">
        <v>3049.8271945000001</v>
      </c>
      <c r="AP14" s="240">
        <v>3054.9479169000001</v>
      </c>
      <c r="AQ14" s="240">
        <v>3064.2463901000001</v>
      </c>
      <c r="AR14" s="240">
        <v>3075.4736204000001</v>
      </c>
      <c r="AS14" s="240">
        <v>3093.9622104</v>
      </c>
      <c r="AT14" s="240">
        <v>3105.0475034000001</v>
      </c>
      <c r="AU14" s="240">
        <v>3114.0621016999999</v>
      </c>
      <c r="AV14" s="240">
        <v>3119.4244927</v>
      </c>
      <c r="AW14" s="240">
        <v>3125.4838362999999</v>
      </c>
      <c r="AX14" s="240">
        <v>3130.6586200000002</v>
      </c>
      <c r="AY14" s="240">
        <v>3132.4939469000001</v>
      </c>
      <c r="AZ14" s="240">
        <v>3137.7407828999999</v>
      </c>
      <c r="BA14" s="240">
        <v>3143.9442313</v>
      </c>
      <c r="BB14" s="240">
        <v>3152.0917568999998</v>
      </c>
      <c r="BC14" s="240">
        <v>3159.4678316</v>
      </c>
      <c r="BD14" s="240">
        <v>3167.0599200000001</v>
      </c>
      <c r="BE14" s="240">
        <v>3175.6674097</v>
      </c>
      <c r="BF14" s="333">
        <v>3183.0920000000001</v>
      </c>
      <c r="BG14" s="333">
        <v>3190.1329999999998</v>
      </c>
      <c r="BH14" s="333">
        <v>3195.7570000000001</v>
      </c>
      <c r="BI14" s="333">
        <v>3202.806</v>
      </c>
      <c r="BJ14" s="333">
        <v>3210.2469999999998</v>
      </c>
      <c r="BK14" s="333">
        <v>3218.4409999999998</v>
      </c>
      <c r="BL14" s="333">
        <v>3226.393</v>
      </c>
      <c r="BM14" s="333">
        <v>3234.4630000000002</v>
      </c>
      <c r="BN14" s="333">
        <v>3243.25</v>
      </c>
      <c r="BO14" s="333">
        <v>3251.1120000000001</v>
      </c>
      <c r="BP14" s="333">
        <v>3258.6469999999999</v>
      </c>
      <c r="BQ14" s="333">
        <v>3265.5050000000001</v>
      </c>
      <c r="BR14" s="333">
        <v>3272.6439999999998</v>
      </c>
      <c r="BS14" s="333">
        <v>3279.7170000000001</v>
      </c>
      <c r="BT14" s="333">
        <v>3286.7370000000001</v>
      </c>
      <c r="BU14" s="333">
        <v>3293.6640000000002</v>
      </c>
      <c r="BV14" s="333">
        <v>3300.5129999999999</v>
      </c>
    </row>
    <row r="15" spans="1:74" ht="11.1" customHeight="1" x14ac:dyDescent="0.2">
      <c r="A15" s="148"/>
      <c r="B15" s="168" t="s">
        <v>1237</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895</v>
      </c>
      <c r="B16" s="210" t="s">
        <v>570</v>
      </c>
      <c r="C16" s="258">
        <v>100.25514319</v>
      </c>
      <c r="D16" s="258">
        <v>100.33738612000001</v>
      </c>
      <c r="E16" s="258">
        <v>100.33844134</v>
      </c>
      <c r="F16" s="258">
        <v>100.17939348</v>
      </c>
      <c r="G16" s="258">
        <v>100.07725981999999</v>
      </c>
      <c r="H16" s="258">
        <v>99.953124985000002</v>
      </c>
      <c r="I16" s="258">
        <v>99.709442710999994</v>
      </c>
      <c r="J16" s="258">
        <v>99.614465236000001</v>
      </c>
      <c r="K16" s="258">
        <v>99.570646292000006</v>
      </c>
      <c r="L16" s="258">
        <v>99.735430636999993</v>
      </c>
      <c r="M16" s="258">
        <v>99.675845183000007</v>
      </c>
      <c r="N16" s="258">
        <v>99.549334689999995</v>
      </c>
      <c r="O16" s="258">
        <v>99.109262501000003</v>
      </c>
      <c r="P16" s="258">
        <v>99.033879420999995</v>
      </c>
      <c r="Q16" s="258">
        <v>99.076548794000004</v>
      </c>
      <c r="R16" s="258">
        <v>99.494586296999998</v>
      </c>
      <c r="S16" s="258">
        <v>99.580373816000005</v>
      </c>
      <c r="T16" s="258">
        <v>99.591227028000006</v>
      </c>
      <c r="U16" s="258">
        <v>99.389524554999994</v>
      </c>
      <c r="V16" s="258">
        <v>99.353725190000006</v>
      </c>
      <c r="W16" s="258">
        <v>99.346207554000003</v>
      </c>
      <c r="X16" s="258">
        <v>99.519085004999994</v>
      </c>
      <c r="Y16" s="258">
        <v>99.454045805000007</v>
      </c>
      <c r="Z16" s="258">
        <v>99.303203312999997</v>
      </c>
      <c r="AA16" s="258">
        <v>98.853036298000006</v>
      </c>
      <c r="AB16" s="258">
        <v>98.690728144999994</v>
      </c>
      <c r="AC16" s="258">
        <v>98.602757623000002</v>
      </c>
      <c r="AD16" s="258">
        <v>98.679224676000004</v>
      </c>
      <c r="AE16" s="258">
        <v>98.672354458000001</v>
      </c>
      <c r="AF16" s="258">
        <v>98.672246912999995</v>
      </c>
      <c r="AG16" s="258">
        <v>98.756430750999996</v>
      </c>
      <c r="AH16" s="258">
        <v>98.711702020000004</v>
      </c>
      <c r="AI16" s="258">
        <v>98.615589431000004</v>
      </c>
      <c r="AJ16" s="258">
        <v>98.340770704999997</v>
      </c>
      <c r="AK16" s="258">
        <v>98.237382107000002</v>
      </c>
      <c r="AL16" s="258">
        <v>98.178101358000006</v>
      </c>
      <c r="AM16" s="258">
        <v>98.274080429999998</v>
      </c>
      <c r="AN16" s="258">
        <v>98.219651400999993</v>
      </c>
      <c r="AO16" s="258">
        <v>98.125966243999997</v>
      </c>
      <c r="AP16" s="258">
        <v>97.882659677000007</v>
      </c>
      <c r="AQ16" s="258">
        <v>97.793236222999994</v>
      </c>
      <c r="AR16" s="258">
        <v>97.747330601000002</v>
      </c>
      <c r="AS16" s="258">
        <v>97.782975385</v>
      </c>
      <c r="AT16" s="258">
        <v>97.795580997000002</v>
      </c>
      <c r="AU16" s="258">
        <v>97.823180010000002</v>
      </c>
      <c r="AV16" s="258">
        <v>97.891916964999993</v>
      </c>
      <c r="AW16" s="258">
        <v>97.929894375000003</v>
      </c>
      <c r="AX16" s="258">
        <v>97.963256782000002</v>
      </c>
      <c r="AY16" s="258">
        <v>98.016559889000007</v>
      </c>
      <c r="AZ16" s="258">
        <v>98.022275508000007</v>
      </c>
      <c r="BA16" s="258">
        <v>98.004959344</v>
      </c>
      <c r="BB16" s="258">
        <v>97.910844358999995</v>
      </c>
      <c r="BC16" s="258">
        <v>97.887789908000002</v>
      </c>
      <c r="BD16" s="258">
        <v>97.882028951999999</v>
      </c>
      <c r="BE16" s="258">
        <v>97.863250351999994</v>
      </c>
      <c r="BF16" s="346">
        <v>97.914810000000003</v>
      </c>
      <c r="BG16" s="346">
        <v>98.006399999999999</v>
      </c>
      <c r="BH16" s="346">
        <v>98.153310000000005</v>
      </c>
      <c r="BI16" s="346">
        <v>98.313469999999995</v>
      </c>
      <c r="BJ16" s="346">
        <v>98.502189999999999</v>
      </c>
      <c r="BK16" s="346">
        <v>98.785809999999998</v>
      </c>
      <c r="BL16" s="346">
        <v>98.981880000000004</v>
      </c>
      <c r="BM16" s="346">
        <v>99.156739999999999</v>
      </c>
      <c r="BN16" s="346">
        <v>99.293859999999995</v>
      </c>
      <c r="BO16" s="346">
        <v>99.438730000000007</v>
      </c>
      <c r="BP16" s="346">
        <v>99.574799999999996</v>
      </c>
      <c r="BQ16" s="346">
        <v>99.692700000000002</v>
      </c>
      <c r="BR16" s="346">
        <v>99.818219999999997</v>
      </c>
      <c r="BS16" s="346">
        <v>99.941980000000001</v>
      </c>
      <c r="BT16" s="346">
        <v>100.062</v>
      </c>
      <c r="BU16" s="346">
        <v>100.1837</v>
      </c>
      <c r="BV16" s="346">
        <v>100.3052</v>
      </c>
    </row>
    <row r="17" spans="1:74" ht="11.1" customHeight="1" x14ac:dyDescent="0.2">
      <c r="A17" s="148" t="s">
        <v>896</v>
      </c>
      <c r="B17" s="210" t="s">
        <v>603</v>
      </c>
      <c r="C17" s="258">
        <v>100.13052582</v>
      </c>
      <c r="D17" s="258">
        <v>100.21269836</v>
      </c>
      <c r="E17" s="258">
        <v>100.20471684</v>
      </c>
      <c r="F17" s="258">
        <v>100.01159738</v>
      </c>
      <c r="G17" s="258">
        <v>99.894545636000004</v>
      </c>
      <c r="H17" s="258">
        <v>99.758577728999995</v>
      </c>
      <c r="I17" s="258">
        <v>99.462794610000003</v>
      </c>
      <c r="J17" s="258">
        <v>99.394668667999994</v>
      </c>
      <c r="K17" s="258">
        <v>99.413300853999999</v>
      </c>
      <c r="L17" s="258">
        <v>99.762183066999995</v>
      </c>
      <c r="M17" s="258">
        <v>99.771712581000003</v>
      </c>
      <c r="N17" s="258">
        <v>99.685381294999999</v>
      </c>
      <c r="O17" s="258">
        <v>99.174025604999997</v>
      </c>
      <c r="P17" s="258">
        <v>99.142845425999994</v>
      </c>
      <c r="Q17" s="258">
        <v>99.262677151999995</v>
      </c>
      <c r="R17" s="258">
        <v>99.864895606999994</v>
      </c>
      <c r="S17" s="258">
        <v>100.03822003000001</v>
      </c>
      <c r="T17" s="258">
        <v>100.11402523</v>
      </c>
      <c r="U17" s="258">
        <v>99.949808656000002</v>
      </c>
      <c r="V17" s="258">
        <v>99.937452363999995</v>
      </c>
      <c r="W17" s="258">
        <v>99.934453785000002</v>
      </c>
      <c r="X17" s="258">
        <v>100.07427663999999</v>
      </c>
      <c r="Y17" s="258">
        <v>99.989895699000002</v>
      </c>
      <c r="Z17" s="258">
        <v>99.814774689999993</v>
      </c>
      <c r="AA17" s="258">
        <v>99.339077829000004</v>
      </c>
      <c r="AB17" s="258">
        <v>99.139853510999998</v>
      </c>
      <c r="AC17" s="258">
        <v>99.007265955999998</v>
      </c>
      <c r="AD17" s="258">
        <v>98.986560479000005</v>
      </c>
      <c r="AE17" s="258">
        <v>98.953312464999996</v>
      </c>
      <c r="AF17" s="258">
        <v>98.952767226999995</v>
      </c>
      <c r="AG17" s="258">
        <v>99.105000275999998</v>
      </c>
      <c r="AH17" s="258">
        <v>99.079803960000007</v>
      </c>
      <c r="AI17" s="258">
        <v>98.997253788999998</v>
      </c>
      <c r="AJ17" s="258">
        <v>98.699480374999993</v>
      </c>
      <c r="AK17" s="258">
        <v>98.620624535999994</v>
      </c>
      <c r="AL17" s="258">
        <v>98.602816883000003</v>
      </c>
      <c r="AM17" s="258">
        <v>98.806386576999998</v>
      </c>
      <c r="AN17" s="258">
        <v>98.790428429000002</v>
      </c>
      <c r="AO17" s="258">
        <v>98.715271598000001</v>
      </c>
      <c r="AP17" s="258">
        <v>98.466140467000002</v>
      </c>
      <c r="AQ17" s="258">
        <v>98.358667983999993</v>
      </c>
      <c r="AR17" s="258">
        <v>98.278078530000002</v>
      </c>
      <c r="AS17" s="258">
        <v>98.275528882000003</v>
      </c>
      <c r="AT17" s="258">
        <v>98.210337909000003</v>
      </c>
      <c r="AU17" s="258">
        <v>98.133662384999994</v>
      </c>
      <c r="AV17" s="258">
        <v>97.952500596999997</v>
      </c>
      <c r="AW17" s="258">
        <v>97.922607256999996</v>
      </c>
      <c r="AX17" s="258">
        <v>97.950980650999995</v>
      </c>
      <c r="AY17" s="258">
        <v>98.280646661000006</v>
      </c>
      <c r="AZ17" s="258">
        <v>98.243284114999994</v>
      </c>
      <c r="BA17" s="258">
        <v>98.081918892999994</v>
      </c>
      <c r="BB17" s="258">
        <v>97.487694145000006</v>
      </c>
      <c r="BC17" s="258">
        <v>97.309966209999999</v>
      </c>
      <c r="BD17" s="258">
        <v>97.239878236999999</v>
      </c>
      <c r="BE17" s="258">
        <v>97.371980980999993</v>
      </c>
      <c r="BF17" s="346">
        <v>97.446259999999995</v>
      </c>
      <c r="BG17" s="346">
        <v>97.557270000000003</v>
      </c>
      <c r="BH17" s="346">
        <v>97.714280000000002</v>
      </c>
      <c r="BI17" s="346">
        <v>97.891779999999997</v>
      </c>
      <c r="BJ17" s="346">
        <v>98.099050000000005</v>
      </c>
      <c r="BK17" s="346">
        <v>98.395110000000003</v>
      </c>
      <c r="BL17" s="346">
        <v>98.617639999999994</v>
      </c>
      <c r="BM17" s="346">
        <v>98.825680000000006</v>
      </c>
      <c r="BN17" s="346">
        <v>99.010120000000001</v>
      </c>
      <c r="BO17" s="346">
        <v>99.195970000000003</v>
      </c>
      <c r="BP17" s="346">
        <v>99.37415</v>
      </c>
      <c r="BQ17" s="346">
        <v>99.537930000000003</v>
      </c>
      <c r="BR17" s="346">
        <v>99.705789999999993</v>
      </c>
      <c r="BS17" s="346">
        <v>99.871009999999998</v>
      </c>
      <c r="BT17" s="346">
        <v>100.0311</v>
      </c>
      <c r="BU17" s="346">
        <v>100.19289999999999</v>
      </c>
      <c r="BV17" s="346">
        <v>100.354</v>
      </c>
    </row>
    <row r="18" spans="1:74" ht="11.1" customHeight="1" x14ac:dyDescent="0.2">
      <c r="A18" s="148" t="s">
        <v>897</v>
      </c>
      <c r="B18" s="210" t="s">
        <v>571</v>
      </c>
      <c r="C18" s="258">
        <v>101.40399886</v>
      </c>
      <c r="D18" s="258">
        <v>101.60829259</v>
      </c>
      <c r="E18" s="258">
        <v>101.70091239</v>
      </c>
      <c r="F18" s="258">
        <v>101.55273466</v>
      </c>
      <c r="G18" s="258">
        <v>101.51884923999999</v>
      </c>
      <c r="H18" s="258">
        <v>101.47013256</v>
      </c>
      <c r="I18" s="258">
        <v>101.23387079</v>
      </c>
      <c r="J18" s="258">
        <v>101.28502696</v>
      </c>
      <c r="K18" s="258">
        <v>101.45088726</v>
      </c>
      <c r="L18" s="258">
        <v>101.98352125</v>
      </c>
      <c r="M18" s="258">
        <v>102.18973758999999</v>
      </c>
      <c r="N18" s="258">
        <v>102.32160585</v>
      </c>
      <c r="O18" s="258">
        <v>102.07524103999999</v>
      </c>
      <c r="P18" s="258">
        <v>102.28632691</v>
      </c>
      <c r="Q18" s="258">
        <v>102.65097846</v>
      </c>
      <c r="R18" s="258">
        <v>103.53586845</v>
      </c>
      <c r="S18" s="258">
        <v>103.9326468</v>
      </c>
      <c r="T18" s="258">
        <v>104.20798627000001</v>
      </c>
      <c r="U18" s="258">
        <v>104.17215935999999</v>
      </c>
      <c r="V18" s="258">
        <v>104.34691668000001</v>
      </c>
      <c r="W18" s="258">
        <v>104.54253073</v>
      </c>
      <c r="X18" s="258">
        <v>104.96606842</v>
      </c>
      <c r="Y18" s="258">
        <v>105.04809573999999</v>
      </c>
      <c r="Z18" s="258">
        <v>104.99567962</v>
      </c>
      <c r="AA18" s="258">
        <v>104.55161562000001</v>
      </c>
      <c r="AB18" s="258">
        <v>104.4232159</v>
      </c>
      <c r="AC18" s="258">
        <v>104.35327604</v>
      </c>
      <c r="AD18" s="258">
        <v>104.35600851</v>
      </c>
      <c r="AE18" s="258">
        <v>104.392329</v>
      </c>
      <c r="AF18" s="258">
        <v>104.47644999000001</v>
      </c>
      <c r="AG18" s="258">
        <v>104.75514405</v>
      </c>
      <c r="AH18" s="258">
        <v>104.8247866</v>
      </c>
      <c r="AI18" s="258">
        <v>104.83215022</v>
      </c>
      <c r="AJ18" s="258">
        <v>104.61662526000001</v>
      </c>
      <c r="AK18" s="258">
        <v>104.61988825</v>
      </c>
      <c r="AL18" s="258">
        <v>104.68132955</v>
      </c>
      <c r="AM18" s="258">
        <v>104.94831105</v>
      </c>
      <c r="AN18" s="258">
        <v>105.01558753</v>
      </c>
      <c r="AO18" s="258">
        <v>105.03052089000001</v>
      </c>
      <c r="AP18" s="258">
        <v>104.8948444</v>
      </c>
      <c r="AQ18" s="258">
        <v>104.87879157</v>
      </c>
      <c r="AR18" s="258">
        <v>104.88409565000001</v>
      </c>
      <c r="AS18" s="258">
        <v>104.83772629000001</v>
      </c>
      <c r="AT18" s="258">
        <v>104.940517</v>
      </c>
      <c r="AU18" s="258">
        <v>105.11943741</v>
      </c>
      <c r="AV18" s="258">
        <v>105.51782007</v>
      </c>
      <c r="AW18" s="258">
        <v>105.74150047000001</v>
      </c>
      <c r="AX18" s="258">
        <v>105.93381114</v>
      </c>
      <c r="AY18" s="258">
        <v>106.10601312</v>
      </c>
      <c r="AZ18" s="258">
        <v>106.22713859</v>
      </c>
      <c r="BA18" s="258">
        <v>106.30844857</v>
      </c>
      <c r="BB18" s="258">
        <v>106.27170563999999</v>
      </c>
      <c r="BC18" s="258">
        <v>106.33206269999999</v>
      </c>
      <c r="BD18" s="258">
        <v>106.41128232</v>
      </c>
      <c r="BE18" s="258">
        <v>106.50906148999999</v>
      </c>
      <c r="BF18" s="346">
        <v>106.6262</v>
      </c>
      <c r="BG18" s="346">
        <v>106.7625</v>
      </c>
      <c r="BH18" s="346">
        <v>106.8995</v>
      </c>
      <c r="BI18" s="346">
        <v>107.0877</v>
      </c>
      <c r="BJ18" s="346">
        <v>107.30880000000001</v>
      </c>
      <c r="BK18" s="346">
        <v>107.5916</v>
      </c>
      <c r="BL18" s="346">
        <v>107.8569</v>
      </c>
      <c r="BM18" s="346">
        <v>108.13339999999999</v>
      </c>
      <c r="BN18" s="346">
        <v>108.46599999999999</v>
      </c>
      <c r="BO18" s="346">
        <v>108.7315</v>
      </c>
      <c r="BP18" s="346">
        <v>108.9746</v>
      </c>
      <c r="BQ18" s="346">
        <v>109.1649</v>
      </c>
      <c r="BR18" s="346">
        <v>109.3861</v>
      </c>
      <c r="BS18" s="346">
        <v>109.60769999999999</v>
      </c>
      <c r="BT18" s="346">
        <v>109.8049</v>
      </c>
      <c r="BU18" s="346">
        <v>110.04600000000001</v>
      </c>
      <c r="BV18" s="346">
        <v>110.3061</v>
      </c>
    </row>
    <row r="19" spans="1:74" ht="11.1" customHeight="1" x14ac:dyDescent="0.2">
      <c r="A19" s="148" t="s">
        <v>898</v>
      </c>
      <c r="B19" s="210" t="s">
        <v>572</v>
      </c>
      <c r="C19" s="258">
        <v>101.08925171999999</v>
      </c>
      <c r="D19" s="258">
        <v>101.25794667</v>
      </c>
      <c r="E19" s="258">
        <v>101.33064508</v>
      </c>
      <c r="F19" s="258">
        <v>101.21670501</v>
      </c>
      <c r="G19" s="258">
        <v>101.16539177999999</v>
      </c>
      <c r="H19" s="258">
        <v>101.08606346000001</v>
      </c>
      <c r="I19" s="258">
        <v>100.7965421</v>
      </c>
      <c r="J19" s="258">
        <v>100.79781705000001</v>
      </c>
      <c r="K19" s="258">
        <v>100.90771035</v>
      </c>
      <c r="L19" s="258">
        <v>101.39107083</v>
      </c>
      <c r="M19" s="258">
        <v>101.51956423999999</v>
      </c>
      <c r="N19" s="258">
        <v>101.5580394</v>
      </c>
      <c r="O19" s="258">
        <v>101.18465744</v>
      </c>
      <c r="P19" s="258">
        <v>101.28447525</v>
      </c>
      <c r="Q19" s="258">
        <v>101.53565397</v>
      </c>
      <c r="R19" s="258">
        <v>102.26226309</v>
      </c>
      <c r="S19" s="258">
        <v>102.57311149</v>
      </c>
      <c r="T19" s="258">
        <v>102.79226866</v>
      </c>
      <c r="U19" s="258">
        <v>102.8016202</v>
      </c>
      <c r="V19" s="258">
        <v>102.92598074999999</v>
      </c>
      <c r="W19" s="258">
        <v>103.04723589</v>
      </c>
      <c r="X19" s="258">
        <v>103.31884245000001</v>
      </c>
      <c r="Y19" s="258">
        <v>103.31879416</v>
      </c>
      <c r="Z19" s="258">
        <v>103.20054786</v>
      </c>
      <c r="AA19" s="258">
        <v>102.7465863</v>
      </c>
      <c r="AB19" s="258">
        <v>102.55508188</v>
      </c>
      <c r="AC19" s="258">
        <v>102.40851736</v>
      </c>
      <c r="AD19" s="258">
        <v>102.31028277999999</v>
      </c>
      <c r="AE19" s="258">
        <v>102.25105554</v>
      </c>
      <c r="AF19" s="258">
        <v>102.23422569</v>
      </c>
      <c r="AG19" s="258">
        <v>102.35385157</v>
      </c>
      <c r="AH19" s="258">
        <v>102.35127271</v>
      </c>
      <c r="AI19" s="258">
        <v>102.32054745000001</v>
      </c>
      <c r="AJ19" s="258">
        <v>102.17034717999999</v>
      </c>
      <c r="AK19" s="258">
        <v>102.15182561</v>
      </c>
      <c r="AL19" s="258">
        <v>102.17365411999999</v>
      </c>
      <c r="AM19" s="258">
        <v>102.36918707</v>
      </c>
      <c r="AN19" s="258">
        <v>102.37169996999999</v>
      </c>
      <c r="AO19" s="258">
        <v>102.31454717</v>
      </c>
      <c r="AP19" s="258">
        <v>102.07186437</v>
      </c>
      <c r="AQ19" s="258">
        <v>101.98977841999999</v>
      </c>
      <c r="AR19" s="258">
        <v>101.94242502</v>
      </c>
      <c r="AS19" s="258">
        <v>101.93088508</v>
      </c>
      <c r="AT19" s="258">
        <v>101.95218607</v>
      </c>
      <c r="AU19" s="258">
        <v>102.0074089</v>
      </c>
      <c r="AV19" s="258">
        <v>102.16226875</v>
      </c>
      <c r="AW19" s="258">
        <v>102.23604890999999</v>
      </c>
      <c r="AX19" s="258">
        <v>102.29446455999999</v>
      </c>
      <c r="AY19" s="258">
        <v>102.22898635</v>
      </c>
      <c r="AZ19" s="258">
        <v>102.33806996</v>
      </c>
      <c r="BA19" s="258">
        <v>102.51318606</v>
      </c>
      <c r="BB19" s="258">
        <v>102.91296025</v>
      </c>
      <c r="BC19" s="258">
        <v>103.10117212</v>
      </c>
      <c r="BD19" s="258">
        <v>103.23644726000001</v>
      </c>
      <c r="BE19" s="258">
        <v>103.21284298</v>
      </c>
      <c r="BF19" s="346">
        <v>103.32170000000001</v>
      </c>
      <c r="BG19" s="346">
        <v>103.4571</v>
      </c>
      <c r="BH19" s="346">
        <v>103.6027</v>
      </c>
      <c r="BI19" s="346">
        <v>103.80329999999999</v>
      </c>
      <c r="BJ19" s="346">
        <v>104.0427</v>
      </c>
      <c r="BK19" s="346">
        <v>104.38800000000001</v>
      </c>
      <c r="BL19" s="346">
        <v>104.6546</v>
      </c>
      <c r="BM19" s="346">
        <v>104.90949999999999</v>
      </c>
      <c r="BN19" s="346">
        <v>105.1489</v>
      </c>
      <c r="BO19" s="346">
        <v>105.3836</v>
      </c>
      <c r="BP19" s="346">
        <v>105.6096</v>
      </c>
      <c r="BQ19" s="346">
        <v>105.8252</v>
      </c>
      <c r="BR19" s="346">
        <v>106.0351</v>
      </c>
      <c r="BS19" s="346">
        <v>106.2377</v>
      </c>
      <c r="BT19" s="346">
        <v>106.41200000000001</v>
      </c>
      <c r="BU19" s="346">
        <v>106.6156</v>
      </c>
      <c r="BV19" s="346">
        <v>106.82769999999999</v>
      </c>
    </row>
    <row r="20" spans="1:74" ht="11.1" customHeight="1" x14ac:dyDescent="0.2">
      <c r="A20" s="148" t="s">
        <v>899</v>
      </c>
      <c r="B20" s="210" t="s">
        <v>573</v>
      </c>
      <c r="C20" s="258">
        <v>100.92233999</v>
      </c>
      <c r="D20" s="258">
        <v>101.0864198</v>
      </c>
      <c r="E20" s="258">
        <v>101.14907999</v>
      </c>
      <c r="F20" s="258">
        <v>100.97554957</v>
      </c>
      <c r="G20" s="258">
        <v>100.93644879</v>
      </c>
      <c r="H20" s="258">
        <v>100.89700666</v>
      </c>
      <c r="I20" s="258">
        <v>100.76448464000001</v>
      </c>
      <c r="J20" s="258">
        <v>100.79391368</v>
      </c>
      <c r="K20" s="258">
        <v>100.89255525999999</v>
      </c>
      <c r="L20" s="258">
        <v>101.23482300000001</v>
      </c>
      <c r="M20" s="258">
        <v>101.34107944</v>
      </c>
      <c r="N20" s="258">
        <v>101.38573820000001</v>
      </c>
      <c r="O20" s="258">
        <v>101.07535025999999</v>
      </c>
      <c r="P20" s="258">
        <v>101.21690043</v>
      </c>
      <c r="Q20" s="258">
        <v>101.51693969</v>
      </c>
      <c r="R20" s="258">
        <v>102.3134744</v>
      </c>
      <c r="S20" s="258">
        <v>102.67698706</v>
      </c>
      <c r="T20" s="258">
        <v>102.94548404</v>
      </c>
      <c r="U20" s="258">
        <v>102.97268773</v>
      </c>
      <c r="V20" s="258">
        <v>103.16086153000001</v>
      </c>
      <c r="W20" s="258">
        <v>103.36372785</v>
      </c>
      <c r="X20" s="258">
        <v>103.74221073</v>
      </c>
      <c r="Y20" s="258">
        <v>103.85376903</v>
      </c>
      <c r="Z20" s="258">
        <v>103.85932681</v>
      </c>
      <c r="AA20" s="258">
        <v>103.51893727</v>
      </c>
      <c r="AB20" s="258">
        <v>103.49245408</v>
      </c>
      <c r="AC20" s="258">
        <v>103.53993047</v>
      </c>
      <c r="AD20" s="258">
        <v>103.70375369</v>
      </c>
      <c r="AE20" s="258">
        <v>103.86735876</v>
      </c>
      <c r="AF20" s="258">
        <v>104.07313296</v>
      </c>
      <c r="AG20" s="258">
        <v>104.43532207</v>
      </c>
      <c r="AH20" s="258">
        <v>104.63975015</v>
      </c>
      <c r="AI20" s="258">
        <v>104.800663</v>
      </c>
      <c r="AJ20" s="258">
        <v>104.84072128</v>
      </c>
      <c r="AK20" s="258">
        <v>104.97260817999999</v>
      </c>
      <c r="AL20" s="258">
        <v>105.11898435000001</v>
      </c>
      <c r="AM20" s="258">
        <v>105.36197765999999</v>
      </c>
      <c r="AN20" s="258">
        <v>105.47573649</v>
      </c>
      <c r="AO20" s="258">
        <v>105.5423887</v>
      </c>
      <c r="AP20" s="258">
        <v>105.45009321000001</v>
      </c>
      <c r="AQ20" s="258">
        <v>105.50641301</v>
      </c>
      <c r="AR20" s="258">
        <v>105.599507</v>
      </c>
      <c r="AS20" s="258">
        <v>105.68517158</v>
      </c>
      <c r="AT20" s="258">
        <v>105.88496670000001</v>
      </c>
      <c r="AU20" s="258">
        <v>106.15468874</v>
      </c>
      <c r="AV20" s="258">
        <v>106.6956686</v>
      </c>
      <c r="AW20" s="258">
        <v>106.95424631</v>
      </c>
      <c r="AX20" s="258">
        <v>107.13175278</v>
      </c>
      <c r="AY20" s="258">
        <v>107.05263795</v>
      </c>
      <c r="AZ20" s="258">
        <v>107.19966447</v>
      </c>
      <c r="BA20" s="258">
        <v>107.39728229000001</v>
      </c>
      <c r="BB20" s="258">
        <v>107.7890914</v>
      </c>
      <c r="BC20" s="258">
        <v>107.98019180999999</v>
      </c>
      <c r="BD20" s="258">
        <v>108.11418352</v>
      </c>
      <c r="BE20" s="258">
        <v>108.09486468999999</v>
      </c>
      <c r="BF20" s="346">
        <v>108.18680000000001</v>
      </c>
      <c r="BG20" s="346">
        <v>108.2938</v>
      </c>
      <c r="BH20" s="346">
        <v>108.3854</v>
      </c>
      <c r="BI20" s="346">
        <v>108.54519999999999</v>
      </c>
      <c r="BJ20" s="346">
        <v>108.74290000000001</v>
      </c>
      <c r="BK20" s="346">
        <v>109.04179999999999</v>
      </c>
      <c r="BL20" s="346">
        <v>109.26779999999999</v>
      </c>
      <c r="BM20" s="346">
        <v>109.4842</v>
      </c>
      <c r="BN20" s="346">
        <v>109.6879</v>
      </c>
      <c r="BO20" s="346">
        <v>109.8874</v>
      </c>
      <c r="BP20" s="346">
        <v>110.0795</v>
      </c>
      <c r="BQ20" s="346">
        <v>110.2534</v>
      </c>
      <c r="BR20" s="346">
        <v>110.4391</v>
      </c>
      <c r="BS20" s="346">
        <v>110.62569999999999</v>
      </c>
      <c r="BT20" s="346">
        <v>110.80329999999999</v>
      </c>
      <c r="BU20" s="346">
        <v>110.999</v>
      </c>
      <c r="BV20" s="346">
        <v>111.203</v>
      </c>
    </row>
    <row r="21" spans="1:74" ht="11.1" customHeight="1" x14ac:dyDescent="0.2">
      <c r="A21" s="148" t="s">
        <v>900</v>
      </c>
      <c r="B21" s="210" t="s">
        <v>574</v>
      </c>
      <c r="C21" s="258">
        <v>101.92256483</v>
      </c>
      <c r="D21" s="258">
        <v>102.11783380999999</v>
      </c>
      <c r="E21" s="258">
        <v>102.19682539</v>
      </c>
      <c r="F21" s="258">
        <v>102.00061409</v>
      </c>
      <c r="G21" s="258">
        <v>101.96624495</v>
      </c>
      <c r="H21" s="258">
        <v>101.93479249000001</v>
      </c>
      <c r="I21" s="258">
        <v>101.75063871</v>
      </c>
      <c r="J21" s="258">
        <v>101.84173315</v>
      </c>
      <c r="K21" s="258">
        <v>102.05245781000001</v>
      </c>
      <c r="L21" s="258">
        <v>102.68049492</v>
      </c>
      <c r="M21" s="258">
        <v>102.90721829</v>
      </c>
      <c r="N21" s="258">
        <v>103.03031018</v>
      </c>
      <c r="O21" s="258">
        <v>102.76427214</v>
      </c>
      <c r="P21" s="258">
        <v>102.89422489</v>
      </c>
      <c r="Q21" s="258">
        <v>103.13466998</v>
      </c>
      <c r="R21" s="258">
        <v>103.6784074</v>
      </c>
      <c r="S21" s="258">
        <v>103.99523718</v>
      </c>
      <c r="T21" s="258">
        <v>104.27795931</v>
      </c>
      <c r="U21" s="258">
        <v>104.51751729</v>
      </c>
      <c r="V21" s="258">
        <v>104.73881649</v>
      </c>
      <c r="W21" s="258">
        <v>104.93280043</v>
      </c>
      <c r="X21" s="258">
        <v>105.19531508</v>
      </c>
      <c r="Y21" s="258">
        <v>105.26278397</v>
      </c>
      <c r="Z21" s="258">
        <v>105.23105307</v>
      </c>
      <c r="AA21" s="258">
        <v>104.85900914</v>
      </c>
      <c r="AB21" s="258">
        <v>104.80971365000001</v>
      </c>
      <c r="AC21" s="258">
        <v>104.84205334000001</v>
      </c>
      <c r="AD21" s="258">
        <v>105.00092643000001</v>
      </c>
      <c r="AE21" s="258">
        <v>105.1628628</v>
      </c>
      <c r="AF21" s="258">
        <v>105.37276067000001</v>
      </c>
      <c r="AG21" s="258">
        <v>105.75330479</v>
      </c>
      <c r="AH21" s="258">
        <v>105.96711211</v>
      </c>
      <c r="AI21" s="258">
        <v>106.13686737</v>
      </c>
      <c r="AJ21" s="258">
        <v>106.11686035</v>
      </c>
      <c r="AK21" s="258">
        <v>106.30779416</v>
      </c>
      <c r="AL21" s="258">
        <v>106.56395857</v>
      </c>
      <c r="AM21" s="258">
        <v>107.04968390000001</v>
      </c>
      <c r="AN21" s="258">
        <v>107.31306180999999</v>
      </c>
      <c r="AO21" s="258">
        <v>107.51842261</v>
      </c>
      <c r="AP21" s="258">
        <v>107.5476403</v>
      </c>
      <c r="AQ21" s="258">
        <v>107.72556135000001</v>
      </c>
      <c r="AR21" s="258">
        <v>107.93405977</v>
      </c>
      <c r="AS21" s="258">
        <v>108.25573941</v>
      </c>
      <c r="AT21" s="258">
        <v>108.46343967</v>
      </c>
      <c r="AU21" s="258">
        <v>108.6397644</v>
      </c>
      <c r="AV21" s="258">
        <v>108.62098992</v>
      </c>
      <c r="AW21" s="258">
        <v>108.85735636</v>
      </c>
      <c r="AX21" s="258">
        <v>109.18514003</v>
      </c>
      <c r="AY21" s="258">
        <v>109.84349166</v>
      </c>
      <c r="AZ21" s="258">
        <v>110.17474676</v>
      </c>
      <c r="BA21" s="258">
        <v>110.41805606</v>
      </c>
      <c r="BB21" s="258">
        <v>110.47174191000001</v>
      </c>
      <c r="BC21" s="258">
        <v>110.61541783</v>
      </c>
      <c r="BD21" s="258">
        <v>110.74740618</v>
      </c>
      <c r="BE21" s="258">
        <v>110.83646616</v>
      </c>
      <c r="BF21" s="346">
        <v>110.96850000000001</v>
      </c>
      <c r="BG21" s="346">
        <v>111.1123</v>
      </c>
      <c r="BH21" s="346">
        <v>111.2312</v>
      </c>
      <c r="BI21" s="346">
        <v>111.4259</v>
      </c>
      <c r="BJ21" s="346">
        <v>111.65989999999999</v>
      </c>
      <c r="BK21" s="346">
        <v>111.9988</v>
      </c>
      <c r="BL21" s="346">
        <v>112.262</v>
      </c>
      <c r="BM21" s="346">
        <v>112.5151</v>
      </c>
      <c r="BN21" s="346">
        <v>112.764</v>
      </c>
      <c r="BO21" s="346">
        <v>112.9927</v>
      </c>
      <c r="BP21" s="346">
        <v>113.20699999999999</v>
      </c>
      <c r="BQ21" s="346">
        <v>113.3826</v>
      </c>
      <c r="BR21" s="346">
        <v>113.58629999999999</v>
      </c>
      <c r="BS21" s="346">
        <v>113.7938</v>
      </c>
      <c r="BT21" s="346">
        <v>113.9997</v>
      </c>
      <c r="BU21" s="346">
        <v>114.2189</v>
      </c>
      <c r="BV21" s="346">
        <v>114.446</v>
      </c>
    </row>
    <row r="22" spans="1:74" ht="11.1" customHeight="1" x14ac:dyDescent="0.2">
      <c r="A22" s="148" t="s">
        <v>901</v>
      </c>
      <c r="B22" s="210" t="s">
        <v>575</v>
      </c>
      <c r="C22" s="258">
        <v>101.10901996</v>
      </c>
      <c r="D22" s="258">
        <v>101.24379535</v>
      </c>
      <c r="E22" s="258">
        <v>101.27070463</v>
      </c>
      <c r="F22" s="258">
        <v>101.05785889000001</v>
      </c>
      <c r="G22" s="258">
        <v>100.96795263999999</v>
      </c>
      <c r="H22" s="258">
        <v>100.86909697</v>
      </c>
      <c r="I22" s="258">
        <v>100.65061625</v>
      </c>
      <c r="J22" s="258">
        <v>100.61686847</v>
      </c>
      <c r="K22" s="258">
        <v>100.65717798999999</v>
      </c>
      <c r="L22" s="258">
        <v>100.96186582999999</v>
      </c>
      <c r="M22" s="258">
        <v>101.00754919000001</v>
      </c>
      <c r="N22" s="258">
        <v>100.98454907999999</v>
      </c>
      <c r="O22" s="258">
        <v>100.51770535999999</v>
      </c>
      <c r="P22" s="258">
        <v>100.63870845</v>
      </c>
      <c r="Q22" s="258">
        <v>100.97239820999999</v>
      </c>
      <c r="R22" s="258">
        <v>101.97168726</v>
      </c>
      <c r="S22" s="258">
        <v>102.39106585</v>
      </c>
      <c r="T22" s="258">
        <v>102.68344662</v>
      </c>
      <c r="U22" s="258">
        <v>102.66767994999999</v>
      </c>
      <c r="V22" s="258">
        <v>102.84192729</v>
      </c>
      <c r="W22" s="258">
        <v>103.02503901999999</v>
      </c>
      <c r="X22" s="258">
        <v>103.48630175</v>
      </c>
      <c r="Y22" s="258">
        <v>103.48517732000001</v>
      </c>
      <c r="Z22" s="258">
        <v>103.29095234</v>
      </c>
      <c r="AA22" s="258">
        <v>102.68964449000001</v>
      </c>
      <c r="AB22" s="258">
        <v>102.26970514</v>
      </c>
      <c r="AC22" s="258">
        <v>101.81715196</v>
      </c>
      <c r="AD22" s="258">
        <v>101.20867962</v>
      </c>
      <c r="AE22" s="258">
        <v>100.78337781</v>
      </c>
      <c r="AF22" s="258">
        <v>100.41794118</v>
      </c>
      <c r="AG22" s="258">
        <v>100.26678434999999</v>
      </c>
      <c r="AH22" s="258">
        <v>99.905267120999994</v>
      </c>
      <c r="AI22" s="258">
        <v>99.487804120000007</v>
      </c>
      <c r="AJ22" s="258">
        <v>98.835319534000007</v>
      </c>
      <c r="AK22" s="258">
        <v>98.440271834000001</v>
      </c>
      <c r="AL22" s="258">
        <v>98.123585211999995</v>
      </c>
      <c r="AM22" s="258">
        <v>98.046209649999994</v>
      </c>
      <c r="AN22" s="258">
        <v>97.765532699999994</v>
      </c>
      <c r="AO22" s="258">
        <v>97.442504342000007</v>
      </c>
      <c r="AP22" s="258">
        <v>96.940798209999997</v>
      </c>
      <c r="AQ22" s="258">
        <v>96.635311813000001</v>
      </c>
      <c r="AR22" s="258">
        <v>96.389718786000003</v>
      </c>
      <c r="AS22" s="258">
        <v>96.150458838999995</v>
      </c>
      <c r="AT22" s="258">
        <v>96.064822762999995</v>
      </c>
      <c r="AU22" s="258">
        <v>96.079250271999996</v>
      </c>
      <c r="AV22" s="258">
        <v>96.134635739000004</v>
      </c>
      <c r="AW22" s="258">
        <v>96.393519634</v>
      </c>
      <c r="AX22" s="258">
        <v>96.796796332</v>
      </c>
      <c r="AY22" s="258">
        <v>97.567540350000002</v>
      </c>
      <c r="AZ22" s="258">
        <v>98.092296763999997</v>
      </c>
      <c r="BA22" s="258">
        <v>98.594140092000004</v>
      </c>
      <c r="BB22" s="258">
        <v>99.191589563999997</v>
      </c>
      <c r="BC22" s="258">
        <v>99.558717297000001</v>
      </c>
      <c r="BD22" s="258">
        <v>99.814042521999994</v>
      </c>
      <c r="BE22" s="258">
        <v>99.760587935999993</v>
      </c>
      <c r="BF22" s="346">
        <v>99.940039999999996</v>
      </c>
      <c r="BG22" s="346">
        <v>100.1554</v>
      </c>
      <c r="BH22" s="346">
        <v>100.39709999999999</v>
      </c>
      <c r="BI22" s="346">
        <v>100.69159999999999</v>
      </c>
      <c r="BJ22" s="346">
        <v>101.02930000000001</v>
      </c>
      <c r="BK22" s="346">
        <v>101.49209999999999</v>
      </c>
      <c r="BL22" s="346">
        <v>101.85469999999999</v>
      </c>
      <c r="BM22" s="346">
        <v>102.1991</v>
      </c>
      <c r="BN22" s="346">
        <v>102.5087</v>
      </c>
      <c r="BO22" s="346">
        <v>102.8289</v>
      </c>
      <c r="BP22" s="346">
        <v>103.1431</v>
      </c>
      <c r="BQ22" s="346">
        <v>103.4472</v>
      </c>
      <c r="BR22" s="346">
        <v>103.7527</v>
      </c>
      <c r="BS22" s="346">
        <v>104.0556</v>
      </c>
      <c r="BT22" s="346">
        <v>104.3655</v>
      </c>
      <c r="BU22" s="346">
        <v>104.65560000000001</v>
      </c>
      <c r="BV22" s="346">
        <v>104.9357</v>
      </c>
    </row>
    <row r="23" spans="1:74" ht="11.1" customHeight="1" x14ac:dyDescent="0.2">
      <c r="A23" s="148" t="s">
        <v>902</v>
      </c>
      <c r="B23" s="210" t="s">
        <v>576</v>
      </c>
      <c r="C23" s="258">
        <v>101.64023896</v>
      </c>
      <c r="D23" s="258">
        <v>101.87397593999999</v>
      </c>
      <c r="E23" s="258">
        <v>102.01100798</v>
      </c>
      <c r="F23" s="258">
        <v>101.95565227</v>
      </c>
      <c r="G23" s="258">
        <v>101.97103653000001</v>
      </c>
      <c r="H23" s="258">
        <v>101.96147793999999</v>
      </c>
      <c r="I23" s="258">
        <v>101.81282983</v>
      </c>
      <c r="J23" s="258">
        <v>101.83899558</v>
      </c>
      <c r="K23" s="258">
        <v>101.92582851</v>
      </c>
      <c r="L23" s="258">
        <v>102.19379744</v>
      </c>
      <c r="M23" s="258">
        <v>102.31161308999999</v>
      </c>
      <c r="N23" s="258">
        <v>102.39974429999999</v>
      </c>
      <c r="O23" s="258">
        <v>102.29469923000001</v>
      </c>
      <c r="P23" s="258">
        <v>102.44608040999999</v>
      </c>
      <c r="Q23" s="258">
        <v>102.69039601999999</v>
      </c>
      <c r="R23" s="258">
        <v>103.24989274000001</v>
      </c>
      <c r="S23" s="258">
        <v>103.51339216</v>
      </c>
      <c r="T23" s="258">
        <v>103.70314098999999</v>
      </c>
      <c r="U23" s="258">
        <v>103.72049993</v>
      </c>
      <c r="V23" s="258">
        <v>103.83672702</v>
      </c>
      <c r="W23" s="258">
        <v>103.95318299</v>
      </c>
      <c r="X23" s="258">
        <v>104.15559342</v>
      </c>
      <c r="Y23" s="258">
        <v>104.20821291999999</v>
      </c>
      <c r="Z23" s="258">
        <v>104.1967671</v>
      </c>
      <c r="AA23" s="258">
        <v>103.95183077999999</v>
      </c>
      <c r="AB23" s="258">
        <v>103.93932318</v>
      </c>
      <c r="AC23" s="258">
        <v>103.98981913</v>
      </c>
      <c r="AD23" s="258">
        <v>104.1296991</v>
      </c>
      <c r="AE23" s="258">
        <v>104.28641678</v>
      </c>
      <c r="AF23" s="258">
        <v>104.48635265999999</v>
      </c>
      <c r="AG23" s="258">
        <v>104.82618125</v>
      </c>
      <c r="AH23" s="258">
        <v>105.04004763</v>
      </c>
      <c r="AI23" s="258">
        <v>105.22462632</v>
      </c>
      <c r="AJ23" s="258">
        <v>105.32093557</v>
      </c>
      <c r="AK23" s="258">
        <v>105.49117518</v>
      </c>
      <c r="AL23" s="258">
        <v>105.6763634</v>
      </c>
      <c r="AM23" s="258">
        <v>106.00523127</v>
      </c>
      <c r="AN23" s="258">
        <v>106.12376843</v>
      </c>
      <c r="AO23" s="258">
        <v>106.16070592</v>
      </c>
      <c r="AP23" s="258">
        <v>105.94237857</v>
      </c>
      <c r="AQ23" s="258">
        <v>105.94636559999999</v>
      </c>
      <c r="AR23" s="258">
        <v>105.99900184000001</v>
      </c>
      <c r="AS23" s="258">
        <v>106.07210648</v>
      </c>
      <c r="AT23" s="258">
        <v>106.24317675</v>
      </c>
      <c r="AU23" s="258">
        <v>106.48403183000001</v>
      </c>
      <c r="AV23" s="258">
        <v>106.85829685</v>
      </c>
      <c r="AW23" s="258">
        <v>107.19100272</v>
      </c>
      <c r="AX23" s="258">
        <v>107.54577457000001</v>
      </c>
      <c r="AY23" s="258">
        <v>108.10404367</v>
      </c>
      <c r="AZ23" s="258">
        <v>108.36687402</v>
      </c>
      <c r="BA23" s="258">
        <v>108.51569689999999</v>
      </c>
      <c r="BB23" s="258">
        <v>108.34121421</v>
      </c>
      <c r="BC23" s="258">
        <v>108.41899572</v>
      </c>
      <c r="BD23" s="258">
        <v>108.53974332</v>
      </c>
      <c r="BE23" s="258">
        <v>108.73359331</v>
      </c>
      <c r="BF23" s="346">
        <v>108.9177</v>
      </c>
      <c r="BG23" s="346">
        <v>109.1221</v>
      </c>
      <c r="BH23" s="346">
        <v>109.3244</v>
      </c>
      <c r="BI23" s="346">
        <v>109.5865</v>
      </c>
      <c r="BJ23" s="346">
        <v>109.8857</v>
      </c>
      <c r="BK23" s="346">
        <v>110.3135</v>
      </c>
      <c r="BL23" s="346">
        <v>110.61879999999999</v>
      </c>
      <c r="BM23" s="346">
        <v>110.893</v>
      </c>
      <c r="BN23" s="346">
        <v>111.1146</v>
      </c>
      <c r="BO23" s="346">
        <v>111.3425</v>
      </c>
      <c r="BP23" s="346">
        <v>111.55540000000001</v>
      </c>
      <c r="BQ23" s="346">
        <v>111.73260000000001</v>
      </c>
      <c r="BR23" s="346">
        <v>111.9307</v>
      </c>
      <c r="BS23" s="346">
        <v>112.12909999999999</v>
      </c>
      <c r="BT23" s="346">
        <v>112.3288</v>
      </c>
      <c r="BU23" s="346">
        <v>112.5271</v>
      </c>
      <c r="BV23" s="346">
        <v>112.7251</v>
      </c>
    </row>
    <row r="24" spans="1:74" ht="11.1" customHeight="1" x14ac:dyDescent="0.2">
      <c r="A24" s="148" t="s">
        <v>903</v>
      </c>
      <c r="B24" s="210" t="s">
        <v>577</v>
      </c>
      <c r="C24" s="258">
        <v>100.93138776000001</v>
      </c>
      <c r="D24" s="258">
        <v>101.08750628999999</v>
      </c>
      <c r="E24" s="258">
        <v>101.15423018</v>
      </c>
      <c r="F24" s="258">
        <v>101.01589884000001</v>
      </c>
      <c r="G24" s="258">
        <v>100.99057888999999</v>
      </c>
      <c r="H24" s="258">
        <v>100.96260972</v>
      </c>
      <c r="I24" s="258">
        <v>100.81910992</v>
      </c>
      <c r="J24" s="258">
        <v>100.87050342000001</v>
      </c>
      <c r="K24" s="258">
        <v>101.0039088</v>
      </c>
      <c r="L24" s="258">
        <v>101.44300597</v>
      </c>
      <c r="M24" s="258">
        <v>101.57267516</v>
      </c>
      <c r="N24" s="258">
        <v>101.61659629</v>
      </c>
      <c r="O24" s="258">
        <v>101.29282155999999</v>
      </c>
      <c r="P24" s="258">
        <v>101.37670740999999</v>
      </c>
      <c r="Q24" s="258">
        <v>101.58630605</v>
      </c>
      <c r="R24" s="258">
        <v>102.18483327</v>
      </c>
      <c r="S24" s="258">
        <v>102.44844562999999</v>
      </c>
      <c r="T24" s="258">
        <v>102.64035892</v>
      </c>
      <c r="U24" s="258">
        <v>102.63589278000001</v>
      </c>
      <c r="V24" s="258">
        <v>102.7779182</v>
      </c>
      <c r="W24" s="258">
        <v>102.94175482</v>
      </c>
      <c r="X24" s="258">
        <v>103.30846318</v>
      </c>
      <c r="Y24" s="258">
        <v>103.3801268</v>
      </c>
      <c r="Z24" s="258">
        <v>103.33780622</v>
      </c>
      <c r="AA24" s="258">
        <v>102.92554266</v>
      </c>
      <c r="AB24" s="258">
        <v>102.84722275999999</v>
      </c>
      <c r="AC24" s="258">
        <v>102.84688773000001</v>
      </c>
      <c r="AD24" s="258">
        <v>102.96387763</v>
      </c>
      <c r="AE24" s="258">
        <v>103.0900073</v>
      </c>
      <c r="AF24" s="258">
        <v>103.2646168</v>
      </c>
      <c r="AG24" s="258">
        <v>103.67968079000001</v>
      </c>
      <c r="AH24" s="258">
        <v>103.80726894</v>
      </c>
      <c r="AI24" s="258">
        <v>103.83935593</v>
      </c>
      <c r="AJ24" s="258">
        <v>103.56403794000001</v>
      </c>
      <c r="AK24" s="258">
        <v>103.56405042999999</v>
      </c>
      <c r="AL24" s="258">
        <v>103.62748961</v>
      </c>
      <c r="AM24" s="258">
        <v>103.93031841</v>
      </c>
      <c r="AN24" s="258">
        <v>103.98863874</v>
      </c>
      <c r="AO24" s="258">
        <v>103.97841354000001</v>
      </c>
      <c r="AP24" s="258">
        <v>103.8358003</v>
      </c>
      <c r="AQ24" s="258">
        <v>103.73636592</v>
      </c>
      <c r="AR24" s="258">
        <v>103.61626791</v>
      </c>
      <c r="AS24" s="258">
        <v>103.33385244</v>
      </c>
      <c r="AT24" s="258">
        <v>103.27866751000001</v>
      </c>
      <c r="AU24" s="258">
        <v>103.3090593</v>
      </c>
      <c r="AV24" s="258">
        <v>103.57586857</v>
      </c>
      <c r="AW24" s="258">
        <v>103.66428324</v>
      </c>
      <c r="AX24" s="258">
        <v>103.72514406000001</v>
      </c>
      <c r="AY24" s="258">
        <v>103.62144643000001</v>
      </c>
      <c r="AZ24" s="258">
        <v>103.72995304</v>
      </c>
      <c r="BA24" s="258">
        <v>103.91365927</v>
      </c>
      <c r="BB24" s="258">
        <v>104.33604423</v>
      </c>
      <c r="BC24" s="258">
        <v>104.54754036999999</v>
      </c>
      <c r="BD24" s="258">
        <v>104.71162679</v>
      </c>
      <c r="BE24" s="258">
        <v>104.71562811</v>
      </c>
      <c r="BF24" s="346">
        <v>104.8694</v>
      </c>
      <c r="BG24" s="346">
        <v>105.0603</v>
      </c>
      <c r="BH24" s="346">
        <v>105.29349999999999</v>
      </c>
      <c r="BI24" s="346">
        <v>105.55459999999999</v>
      </c>
      <c r="BJ24" s="346">
        <v>105.8489</v>
      </c>
      <c r="BK24" s="346">
        <v>106.2414</v>
      </c>
      <c r="BL24" s="346">
        <v>106.5531</v>
      </c>
      <c r="BM24" s="346">
        <v>106.849</v>
      </c>
      <c r="BN24" s="346">
        <v>107.13939999999999</v>
      </c>
      <c r="BO24" s="346">
        <v>107.3964</v>
      </c>
      <c r="BP24" s="346">
        <v>107.6301</v>
      </c>
      <c r="BQ24" s="346">
        <v>107.8051</v>
      </c>
      <c r="BR24" s="346">
        <v>108.0187</v>
      </c>
      <c r="BS24" s="346">
        <v>108.23569999999999</v>
      </c>
      <c r="BT24" s="346">
        <v>108.4696</v>
      </c>
      <c r="BU24" s="346">
        <v>108.6828</v>
      </c>
      <c r="BV24" s="346">
        <v>108.889</v>
      </c>
    </row>
    <row r="25" spans="1:74" ht="11.1" customHeight="1" x14ac:dyDescent="0.2">
      <c r="A25" s="148"/>
      <c r="B25" s="168" t="s">
        <v>1158</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246"/>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904</v>
      </c>
      <c r="B26" s="210" t="s">
        <v>570</v>
      </c>
      <c r="C26" s="240">
        <v>714.35414104999995</v>
      </c>
      <c r="D26" s="240">
        <v>708.47042181999996</v>
      </c>
      <c r="E26" s="240">
        <v>706.25494295999999</v>
      </c>
      <c r="F26" s="240">
        <v>712.74092384999994</v>
      </c>
      <c r="G26" s="240">
        <v>714.08701120000001</v>
      </c>
      <c r="H26" s="240">
        <v>715.32642439000006</v>
      </c>
      <c r="I26" s="240">
        <v>716.61076087000004</v>
      </c>
      <c r="J26" s="240">
        <v>717.52312764999999</v>
      </c>
      <c r="K26" s="240">
        <v>718.21512218999999</v>
      </c>
      <c r="L26" s="240">
        <v>717.83013302999996</v>
      </c>
      <c r="M26" s="240">
        <v>718.72384165999995</v>
      </c>
      <c r="N26" s="240">
        <v>720.03963664000003</v>
      </c>
      <c r="O26" s="240">
        <v>722.35286039000005</v>
      </c>
      <c r="P26" s="240">
        <v>724.08132123999997</v>
      </c>
      <c r="Q26" s="240">
        <v>725.80036163</v>
      </c>
      <c r="R26" s="240">
        <v>726.86604898999997</v>
      </c>
      <c r="S26" s="240">
        <v>729.04919785000004</v>
      </c>
      <c r="T26" s="240">
        <v>731.70587566999995</v>
      </c>
      <c r="U26" s="240">
        <v>735.37753043999999</v>
      </c>
      <c r="V26" s="240">
        <v>738.57518015000005</v>
      </c>
      <c r="W26" s="240">
        <v>741.84027278999997</v>
      </c>
      <c r="X26" s="240">
        <v>746.14720235000004</v>
      </c>
      <c r="Y26" s="240">
        <v>748.81638539999994</v>
      </c>
      <c r="Z26" s="240">
        <v>750.82221592999997</v>
      </c>
      <c r="AA26" s="240">
        <v>750.48970981000002</v>
      </c>
      <c r="AB26" s="240">
        <v>752.42507336999995</v>
      </c>
      <c r="AC26" s="240">
        <v>754.95332249000001</v>
      </c>
      <c r="AD26" s="240">
        <v>759.41020259000004</v>
      </c>
      <c r="AE26" s="240">
        <v>762.12241374999996</v>
      </c>
      <c r="AF26" s="240">
        <v>764.42570140999999</v>
      </c>
      <c r="AG26" s="240">
        <v>765.50389379000001</v>
      </c>
      <c r="AH26" s="240">
        <v>767.60146325999995</v>
      </c>
      <c r="AI26" s="240">
        <v>769.90223805000005</v>
      </c>
      <c r="AJ26" s="240">
        <v>773.77217738000002</v>
      </c>
      <c r="AK26" s="240">
        <v>775.45489339000005</v>
      </c>
      <c r="AL26" s="240">
        <v>776.31634530999997</v>
      </c>
      <c r="AM26" s="240">
        <v>774.18219175000002</v>
      </c>
      <c r="AN26" s="240">
        <v>775.03187150999997</v>
      </c>
      <c r="AO26" s="240">
        <v>776.69104318999996</v>
      </c>
      <c r="AP26" s="240">
        <v>780.14256534000003</v>
      </c>
      <c r="AQ26" s="240">
        <v>782.68357698</v>
      </c>
      <c r="AR26" s="240">
        <v>785.29693666000003</v>
      </c>
      <c r="AS26" s="240">
        <v>790.54168009</v>
      </c>
      <c r="AT26" s="240">
        <v>791.38045904000001</v>
      </c>
      <c r="AU26" s="240">
        <v>790.37230922000003</v>
      </c>
      <c r="AV26" s="240">
        <v>783.36277607</v>
      </c>
      <c r="AW26" s="240">
        <v>781.77660966999997</v>
      </c>
      <c r="AX26" s="240">
        <v>781.45935543999997</v>
      </c>
      <c r="AY26" s="240">
        <v>783.62127765000002</v>
      </c>
      <c r="AZ26" s="240">
        <v>784.93414957000005</v>
      </c>
      <c r="BA26" s="240">
        <v>786.60823545999995</v>
      </c>
      <c r="BB26" s="240">
        <v>789.33293465999998</v>
      </c>
      <c r="BC26" s="240">
        <v>791.21239897999999</v>
      </c>
      <c r="BD26" s="240">
        <v>792.93602777000001</v>
      </c>
      <c r="BE26" s="240">
        <v>794.14638634999994</v>
      </c>
      <c r="BF26" s="333">
        <v>795.82640000000004</v>
      </c>
      <c r="BG26" s="333">
        <v>797.61869999999999</v>
      </c>
      <c r="BH26" s="333">
        <v>799.58630000000005</v>
      </c>
      <c r="BI26" s="333">
        <v>801.5557</v>
      </c>
      <c r="BJ26" s="333">
        <v>803.59010000000001</v>
      </c>
      <c r="BK26" s="333">
        <v>805.97019999999998</v>
      </c>
      <c r="BL26" s="333">
        <v>807.92399999999998</v>
      </c>
      <c r="BM26" s="333">
        <v>809.73230000000001</v>
      </c>
      <c r="BN26" s="333">
        <v>811.11810000000003</v>
      </c>
      <c r="BO26" s="333">
        <v>812.84289999999999</v>
      </c>
      <c r="BP26" s="333">
        <v>814.62980000000005</v>
      </c>
      <c r="BQ26" s="333">
        <v>816.42100000000005</v>
      </c>
      <c r="BR26" s="333">
        <v>818.37540000000001</v>
      </c>
      <c r="BS26" s="333">
        <v>820.43510000000003</v>
      </c>
      <c r="BT26" s="333">
        <v>822.57380000000001</v>
      </c>
      <c r="BU26" s="333">
        <v>824.86400000000003</v>
      </c>
      <c r="BV26" s="333">
        <v>827.27940000000001</v>
      </c>
    </row>
    <row r="27" spans="1:74" ht="11.1" customHeight="1" x14ac:dyDescent="0.2">
      <c r="A27" s="148" t="s">
        <v>905</v>
      </c>
      <c r="B27" s="210" t="s">
        <v>603</v>
      </c>
      <c r="C27" s="240">
        <v>1818.1743904</v>
      </c>
      <c r="D27" s="240">
        <v>1806.5343769000001</v>
      </c>
      <c r="E27" s="240">
        <v>1804.0233800000001</v>
      </c>
      <c r="F27" s="240">
        <v>1824.8385767</v>
      </c>
      <c r="G27" s="240">
        <v>1829.9377302</v>
      </c>
      <c r="H27" s="240">
        <v>1833.5180175999999</v>
      </c>
      <c r="I27" s="240">
        <v>1833.7407894999999</v>
      </c>
      <c r="J27" s="240">
        <v>1835.6623314999999</v>
      </c>
      <c r="K27" s="240">
        <v>1837.4439944000001</v>
      </c>
      <c r="L27" s="240">
        <v>1838.0805137</v>
      </c>
      <c r="M27" s="240">
        <v>1840.3363664999999</v>
      </c>
      <c r="N27" s="240">
        <v>1843.2062883999999</v>
      </c>
      <c r="O27" s="240">
        <v>1847.3033</v>
      </c>
      <c r="P27" s="240">
        <v>1850.9415948000001</v>
      </c>
      <c r="Q27" s="240">
        <v>1854.7341933</v>
      </c>
      <c r="R27" s="240">
        <v>1857.4335662000001</v>
      </c>
      <c r="S27" s="240">
        <v>1862.4704191999999</v>
      </c>
      <c r="T27" s="240">
        <v>1868.597223</v>
      </c>
      <c r="U27" s="240">
        <v>1877.0902191</v>
      </c>
      <c r="V27" s="240">
        <v>1884.4397431</v>
      </c>
      <c r="W27" s="240">
        <v>1891.9220367</v>
      </c>
      <c r="X27" s="240">
        <v>1901.8944123000001</v>
      </c>
      <c r="Y27" s="240">
        <v>1907.8742606000001</v>
      </c>
      <c r="Z27" s="240">
        <v>1912.2188939</v>
      </c>
      <c r="AA27" s="240">
        <v>1909.9833000000001</v>
      </c>
      <c r="AB27" s="240">
        <v>1914.7662628</v>
      </c>
      <c r="AC27" s="240">
        <v>1921.6227701</v>
      </c>
      <c r="AD27" s="240">
        <v>1934.8050346</v>
      </c>
      <c r="AE27" s="240">
        <v>1942.6194711000001</v>
      </c>
      <c r="AF27" s="240">
        <v>1949.3182922999999</v>
      </c>
      <c r="AG27" s="240">
        <v>1954.8455627000001</v>
      </c>
      <c r="AH27" s="240">
        <v>1959.3551052</v>
      </c>
      <c r="AI27" s="240">
        <v>1962.7909843</v>
      </c>
      <c r="AJ27" s="240">
        <v>1964.8369305000001</v>
      </c>
      <c r="AK27" s="240">
        <v>1966.3626846</v>
      </c>
      <c r="AL27" s="240">
        <v>1967.0519772</v>
      </c>
      <c r="AM27" s="240">
        <v>1963.9051542</v>
      </c>
      <c r="AN27" s="240">
        <v>1965.1712643999999</v>
      </c>
      <c r="AO27" s="240">
        <v>1967.8506537000001</v>
      </c>
      <c r="AP27" s="240">
        <v>1973.7237975</v>
      </c>
      <c r="AQ27" s="240">
        <v>1977.8943884</v>
      </c>
      <c r="AR27" s="240">
        <v>1982.1429017999999</v>
      </c>
      <c r="AS27" s="240">
        <v>1989.0039944</v>
      </c>
      <c r="AT27" s="240">
        <v>1991.5073603000001</v>
      </c>
      <c r="AU27" s="240">
        <v>1992.1876562</v>
      </c>
      <c r="AV27" s="240">
        <v>1987.4307748000001</v>
      </c>
      <c r="AW27" s="240">
        <v>1987.1755112000001</v>
      </c>
      <c r="AX27" s="240">
        <v>1987.8077582000001</v>
      </c>
      <c r="AY27" s="240">
        <v>1989.429451</v>
      </c>
      <c r="AZ27" s="240">
        <v>1991.7602672999999</v>
      </c>
      <c r="BA27" s="240">
        <v>1994.9021425000001</v>
      </c>
      <c r="BB27" s="240">
        <v>2000.1626581999999</v>
      </c>
      <c r="BC27" s="240">
        <v>2003.9459649999999</v>
      </c>
      <c r="BD27" s="240">
        <v>2007.5596445000001</v>
      </c>
      <c r="BE27" s="240">
        <v>2010.4433458999999</v>
      </c>
      <c r="BF27" s="333">
        <v>2014.1379999999999</v>
      </c>
      <c r="BG27" s="333">
        <v>2018.0830000000001</v>
      </c>
      <c r="BH27" s="333">
        <v>2022.2670000000001</v>
      </c>
      <c r="BI27" s="333">
        <v>2026.723</v>
      </c>
      <c r="BJ27" s="333">
        <v>2031.4390000000001</v>
      </c>
      <c r="BK27" s="333">
        <v>2037.2660000000001</v>
      </c>
      <c r="BL27" s="333">
        <v>2041.8630000000001</v>
      </c>
      <c r="BM27" s="333">
        <v>2046.0809999999999</v>
      </c>
      <c r="BN27" s="333">
        <v>2049.2359999999999</v>
      </c>
      <c r="BO27" s="333">
        <v>2053.2089999999998</v>
      </c>
      <c r="BP27" s="333">
        <v>2057.3159999999998</v>
      </c>
      <c r="BQ27" s="333">
        <v>2061.4580000000001</v>
      </c>
      <c r="BR27" s="333">
        <v>2065.9090000000001</v>
      </c>
      <c r="BS27" s="333">
        <v>2070.567</v>
      </c>
      <c r="BT27" s="333">
        <v>2075.3249999999998</v>
      </c>
      <c r="BU27" s="333">
        <v>2080.4839999999999</v>
      </c>
      <c r="BV27" s="333">
        <v>2085.9349999999999</v>
      </c>
    </row>
    <row r="28" spans="1:74" ht="11.1" customHeight="1" x14ac:dyDescent="0.2">
      <c r="A28" s="148" t="s">
        <v>906</v>
      </c>
      <c r="B28" s="210" t="s">
        <v>571</v>
      </c>
      <c r="C28" s="240">
        <v>1931.8436832</v>
      </c>
      <c r="D28" s="240">
        <v>1923.2801730000001</v>
      </c>
      <c r="E28" s="240">
        <v>1921.5145699</v>
      </c>
      <c r="F28" s="240">
        <v>1936.9154555</v>
      </c>
      <c r="G28" s="240">
        <v>1940.9692302999999</v>
      </c>
      <c r="H28" s="240">
        <v>1944.044476</v>
      </c>
      <c r="I28" s="240">
        <v>1945.3902124000001</v>
      </c>
      <c r="J28" s="240">
        <v>1947.0716348999999</v>
      </c>
      <c r="K28" s="240">
        <v>1948.3377634999999</v>
      </c>
      <c r="L28" s="240">
        <v>1946.590209</v>
      </c>
      <c r="M28" s="240">
        <v>1948.9745415</v>
      </c>
      <c r="N28" s="240">
        <v>1952.8923718000001</v>
      </c>
      <c r="O28" s="240">
        <v>1959.9249185000001</v>
      </c>
      <c r="P28" s="240">
        <v>1965.7238308000001</v>
      </c>
      <c r="Q28" s="240">
        <v>1971.8703272</v>
      </c>
      <c r="R28" s="240">
        <v>1979.0971649000001</v>
      </c>
      <c r="S28" s="240">
        <v>1985.3892616000001</v>
      </c>
      <c r="T28" s="240">
        <v>1991.4793744999999</v>
      </c>
      <c r="U28" s="240">
        <v>1996.1318696000001</v>
      </c>
      <c r="V28" s="240">
        <v>2002.7447405</v>
      </c>
      <c r="W28" s="240">
        <v>2010.0823531999999</v>
      </c>
      <c r="X28" s="240">
        <v>2021.1547095999999</v>
      </c>
      <c r="Y28" s="240">
        <v>2027.6843045000001</v>
      </c>
      <c r="Z28" s="240">
        <v>2032.6811398</v>
      </c>
      <c r="AA28" s="240">
        <v>2032.9422282</v>
      </c>
      <c r="AB28" s="240">
        <v>2037.2757846</v>
      </c>
      <c r="AC28" s="240">
        <v>2042.4788219</v>
      </c>
      <c r="AD28" s="240">
        <v>2050.2401316</v>
      </c>
      <c r="AE28" s="240">
        <v>2055.9155366999998</v>
      </c>
      <c r="AF28" s="240">
        <v>2061.1938288000001</v>
      </c>
      <c r="AG28" s="240">
        <v>2064.1100732</v>
      </c>
      <c r="AH28" s="240">
        <v>2070.0678404999999</v>
      </c>
      <c r="AI28" s="240">
        <v>2077.1021961000001</v>
      </c>
      <c r="AJ28" s="240">
        <v>2090.6051852999999</v>
      </c>
      <c r="AK28" s="240">
        <v>2095.7486831000001</v>
      </c>
      <c r="AL28" s="240">
        <v>2097.9247349000002</v>
      </c>
      <c r="AM28" s="240">
        <v>2090.7641595</v>
      </c>
      <c r="AN28" s="240">
        <v>2091.7822053</v>
      </c>
      <c r="AO28" s="240">
        <v>2094.6096910000001</v>
      </c>
      <c r="AP28" s="240">
        <v>2102.0032655</v>
      </c>
      <c r="AQ28" s="240">
        <v>2106.3821444</v>
      </c>
      <c r="AR28" s="240">
        <v>2110.5029767000001</v>
      </c>
      <c r="AS28" s="240">
        <v>2116.1657236000001</v>
      </c>
      <c r="AT28" s="240">
        <v>2118.4204914000002</v>
      </c>
      <c r="AU28" s="240">
        <v>2119.0672414000001</v>
      </c>
      <c r="AV28" s="240">
        <v>2114.4797715</v>
      </c>
      <c r="AW28" s="240">
        <v>2114.6301377999998</v>
      </c>
      <c r="AX28" s="240">
        <v>2115.8921381</v>
      </c>
      <c r="AY28" s="240">
        <v>2118.3133633000002</v>
      </c>
      <c r="AZ28" s="240">
        <v>2121.7629382</v>
      </c>
      <c r="BA28" s="240">
        <v>2126.288454</v>
      </c>
      <c r="BB28" s="240">
        <v>2134.4244281000001</v>
      </c>
      <c r="BC28" s="240">
        <v>2139.2009370999999</v>
      </c>
      <c r="BD28" s="240">
        <v>2143.1524985999999</v>
      </c>
      <c r="BE28" s="240">
        <v>2144.6373923000001</v>
      </c>
      <c r="BF28" s="333">
        <v>2148.17</v>
      </c>
      <c r="BG28" s="333">
        <v>2152.11</v>
      </c>
      <c r="BH28" s="333">
        <v>2156.5149999999999</v>
      </c>
      <c r="BI28" s="333">
        <v>2161.2220000000002</v>
      </c>
      <c r="BJ28" s="333">
        <v>2166.2910000000002</v>
      </c>
      <c r="BK28" s="333">
        <v>2172.7919999999999</v>
      </c>
      <c r="BL28" s="333">
        <v>2177.7800000000002</v>
      </c>
      <c r="BM28" s="333">
        <v>2182.326</v>
      </c>
      <c r="BN28" s="333">
        <v>2185.4580000000001</v>
      </c>
      <c r="BO28" s="333">
        <v>2189.848</v>
      </c>
      <c r="BP28" s="333">
        <v>2194.5239999999999</v>
      </c>
      <c r="BQ28" s="333">
        <v>2199.6170000000002</v>
      </c>
      <c r="BR28" s="333">
        <v>2204.77</v>
      </c>
      <c r="BS28" s="333">
        <v>2210.1120000000001</v>
      </c>
      <c r="BT28" s="333">
        <v>2215.3290000000002</v>
      </c>
      <c r="BU28" s="333">
        <v>2221.2869999999998</v>
      </c>
      <c r="BV28" s="333">
        <v>2227.672</v>
      </c>
    </row>
    <row r="29" spans="1:74" ht="11.1" customHeight="1" x14ac:dyDescent="0.2">
      <c r="A29" s="148" t="s">
        <v>907</v>
      </c>
      <c r="B29" s="210" t="s">
        <v>572</v>
      </c>
      <c r="C29" s="240">
        <v>936.10686148000002</v>
      </c>
      <c r="D29" s="240">
        <v>930.41181155000004</v>
      </c>
      <c r="E29" s="240">
        <v>928.05294962000005</v>
      </c>
      <c r="F29" s="240">
        <v>933.24769375000005</v>
      </c>
      <c r="G29" s="240">
        <v>934.39814425999998</v>
      </c>
      <c r="H29" s="240">
        <v>935.72171921999995</v>
      </c>
      <c r="I29" s="240">
        <v>938.60960542999999</v>
      </c>
      <c r="J29" s="240">
        <v>939.23603917000003</v>
      </c>
      <c r="K29" s="240">
        <v>938.99220726999999</v>
      </c>
      <c r="L29" s="240">
        <v>935.01227003999998</v>
      </c>
      <c r="M29" s="240">
        <v>935.17728656999998</v>
      </c>
      <c r="N29" s="240">
        <v>936.62141717999998</v>
      </c>
      <c r="O29" s="240">
        <v>940.24907180000002</v>
      </c>
      <c r="P29" s="240">
        <v>943.57312315000001</v>
      </c>
      <c r="Q29" s="240">
        <v>947.49798114999999</v>
      </c>
      <c r="R29" s="240">
        <v>953.79868009999996</v>
      </c>
      <c r="S29" s="240">
        <v>957.59387564999997</v>
      </c>
      <c r="T29" s="240">
        <v>960.65860210000005</v>
      </c>
      <c r="U29" s="240">
        <v>961.64502658000004</v>
      </c>
      <c r="V29" s="240">
        <v>964.25968950000004</v>
      </c>
      <c r="W29" s="240">
        <v>967.15475800000002</v>
      </c>
      <c r="X29" s="240">
        <v>971.66193585999997</v>
      </c>
      <c r="Y29" s="240">
        <v>974.11903763999999</v>
      </c>
      <c r="Z29" s="240">
        <v>975.85776713999996</v>
      </c>
      <c r="AA29" s="240">
        <v>975.45638541999995</v>
      </c>
      <c r="AB29" s="240">
        <v>976.82467455999995</v>
      </c>
      <c r="AC29" s="240">
        <v>978.54089562000001</v>
      </c>
      <c r="AD29" s="240">
        <v>981.08774315000005</v>
      </c>
      <c r="AE29" s="240">
        <v>983.13780713000006</v>
      </c>
      <c r="AF29" s="240">
        <v>985.17378212000006</v>
      </c>
      <c r="AG29" s="240">
        <v>987.30207490999999</v>
      </c>
      <c r="AH29" s="240">
        <v>989.23006680000003</v>
      </c>
      <c r="AI29" s="240">
        <v>991.06416461000003</v>
      </c>
      <c r="AJ29" s="240">
        <v>993.57822142999999</v>
      </c>
      <c r="AK29" s="240">
        <v>994.64414122000005</v>
      </c>
      <c r="AL29" s="240">
        <v>995.03577708</v>
      </c>
      <c r="AM29" s="240">
        <v>992.82461933000002</v>
      </c>
      <c r="AN29" s="240">
        <v>993.31406959000003</v>
      </c>
      <c r="AO29" s="240">
        <v>994.57561819</v>
      </c>
      <c r="AP29" s="240">
        <v>997.63498246999995</v>
      </c>
      <c r="AQ29" s="240">
        <v>999.67143970999996</v>
      </c>
      <c r="AR29" s="240">
        <v>1001.7107073</v>
      </c>
      <c r="AS29" s="240">
        <v>1005.3629565</v>
      </c>
      <c r="AT29" s="240">
        <v>1006.2002162</v>
      </c>
      <c r="AU29" s="240">
        <v>1005.8326575999999</v>
      </c>
      <c r="AV29" s="240">
        <v>1001.9857042</v>
      </c>
      <c r="AW29" s="240">
        <v>1000.9144416</v>
      </c>
      <c r="AX29" s="240">
        <v>1000.3442934</v>
      </c>
      <c r="AY29" s="240">
        <v>999.60257223999997</v>
      </c>
      <c r="AZ29" s="240">
        <v>1000.5391678</v>
      </c>
      <c r="BA29" s="240">
        <v>1002.481393</v>
      </c>
      <c r="BB29" s="240">
        <v>1007.4260091</v>
      </c>
      <c r="BC29" s="240">
        <v>1009.8819224</v>
      </c>
      <c r="BD29" s="240">
        <v>1011.8458943000001</v>
      </c>
      <c r="BE29" s="240">
        <v>1012.4639517000001</v>
      </c>
      <c r="BF29" s="333">
        <v>1014.085</v>
      </c>
      <c r="BG29" s="333">
        <v>1015.854</v>
      </c>
      <c r="BH29" s="333">
        <v>1017.662</v>
      </c>
      <c r="BI29" s="333">
        <v>1019.81</v>
      </c>
      <c r="BJ29" s="333">
        <v>1022.189</v>
      </c>
      <c r="BK29" s="333">
        <v>1025.376</v>
      </c>
      <c r="BL29" s="333">
        <v>1027.7809999999999</v>
      </c>
      <c r="BM29" s="333">
        <v>1029.982</v>
      </c>
      <c r="BN29" s="333">
        <v>1031.5039999999999</v>
      </c>
      <c r="BO29" s="333">
        <v>1033.653</v>
      </c>
      <c r="BP29" s="333">
        <v>1035.953</v>
      </c>
      <c r="BQ29" s="333">
        <v>1038.5260000000001</v>
      </c>
      <c r="BR29" s="333">
        <v>1041.039</v>
      </c>
      <c r="BS29" s="333">
        <v>1043.6130000000001</v>
      </c>
      <c r="BT29" s="333">
        <v>1046.154</v>
      </c>
      <c r="BU29" s="333">
        <v>1048.92</v>
      </c>
      <c r="BV29" s="333">
        <v>1051.819</v>
      </c>
    </row>
    <row r="30" spans="1:74" ht="11.1" customHeight="1" x14ac:dyDescent="0.2">
      <c r="A30" s="148" t="s">
        <v>908</v>
      </c>
      <c r="B30" s="210" t="s">
        <v>573</v>
      </c>
      <c r="C30" s="240">
        <v>2440.1149682999999</v>
      </c>
      <c r="D30" s="240">
        <v>2421.8412564</v>
      </c>
      <c r="E30" s="240">
        <v>2414.9193500000001</v>
      </c>
      <c r="F30" s="240">
        <v>2435.3199285999999</v>
      </c>
      <c r="G30" s="240">
        <v>2439.1236239999998</v>
      </c>
      <c r="H30" s="240">
        <v>2442.3011154000001</v>
      </c>
      <c r="I30" s="240">
        <v>2443.8524645000002</v>
      </c>
      <c r="J30" s="240">
        <v>2446.5275019000001</v>
      </c>
      <c r="K30" s="240">
        <v>2449.3262890999999</v>
      </c>
      <c r="L30" s="240">
        <v>2448.3684859999998</v>
      </c>
      <c r="M30" s="240">
        <v>2454.3250281000001</v>
      </c>
      <c r="N30" s="240">
        <v>2463.3155751999998</v>
      </c>
      <c r="O30" s="240">
        <v>2480.2528057</v>
      </c>
      <c r="P30" s="240">
        <v>2491.6268540000001</v>
      </c>
      <c r="Q30" s="240">
        <v>2502.3503985000002</v>
      </c>
      <c r="R30" s="240">
        <v>2511.8147460999999</v>
      </c>
      <c r="S30" s="240">
        <v>2521.6938028</v>
      </c>
      <c r="T30" s="240">
        <v>2531.3788755999999</v>
      </c>
      <c r="U30" s="240">
        <v>2540.2300805999998</v>
      </c>
      <c r="V30" s="240">
        <v>2550.0070983000001</v>
      </c>
      <c r="W30" s="240">
        <v>2560.0700447999998</v>
      </c>
      <c r="X30" s="240">
        <v>2570.2376325999999</v>
      </c>
      <c r="Y30" s="240">
        <v>2581.0084025000001</v>
      </c>
      <c r="Z30" s="240">
        <v>2592.2010669000001</v>
      </c>
      <c r="AA30" s="240">
        <v>2606.1016783999999</v>
      </c>
      <c r="AB30" s="240">
        <v>2616.4235923000001</v>
      </c>
      <c r="AC30" s="240">
        <v>2625.4528613000002</v>
      </c>
      <c r="AD30" s="240">
        <v>2631.9073748999999</v>
      </c>
      <c r="AE30" s="240">
        <v>2639.3129365999998</v>
      </c>
      <c r="AF30" s="240">
        <v>2646.3874362000001</v>
      </c>
      <c r="AG30" s="240">
        <v>2651.6994361000002</v>
      </c>
      <c r="AH30" s="240">
        <v>2659.1853893000002</v>
      </c>
      <c r="AI30" s="240">
        <v>2667.4138582999999</v>
      </c>
      <c r="AJ30" s="240">
        <v>2678.9471010000002</v>
      </c>
      <c r="AK30" s="240">
        <v>2686.7389082999998</v>
      </c>
      <c r="AL30" s="240">
        <v>2693.3515379</v>
      </c>
      <c r="AM30" s="240">
        <v>2696.6222762000002</v>
      </c>
      <c r="AN30" s="240">
        <v>2702.4985860000002</v>
      </c>
      <c r="AO30" s="240">
        <v>2708.8177534000001</v>
      </c>
      <c r="AP30" s="240">
        <v>2715.2388070000002</v>
      </c>
      <c r="AQ30" s="240">
        <v>2722.6994184</v>
      </c>
      <c r="AR30" s="240">
        <v>2730.8586160999998</v>
      </c>
      <c r="AS30" s="240">
        <v>2744.2635879999998</v>
      </c>
      <c r="AT30" s="240">
        <v>2750.4095673000002</v>
      </c>
      <c r="AU30" s="240">
        <v>2753.8437419000002</v>
      </c>
      <c r="AV30" s="240">
        <v>2748.7489872000001</v>
      </c>
      <c r="AW30" s="240">
        <v>2751.1223960000002</v>
      </c>
      <c r="AX30" s="240">
        <v>2755.1468433999999</v>
      </c>
      <c r="AY30" s="240">
        <v>2761.9126538999999</v>
      </c>
      <c r="AZ30" s="240">
        <v>2768.4214357000001</v>
      </c>
      <c r="BA30" s="240">
        <v>2775.7635129999999</v>
      </c>
      <c r="BB30" s="240">
        <v>2786.2448503999999</v>
      </c>
      <c r="BC30" s="240">
        <v>2793.5240454</v>
      </c>
      <c r="BD30" s="240">
        <v>2799.9070625999998</v>
      </c>
      <c r="BE30" s="240">
        <v>2803.2424092000001</v>
      </c>
      <c r="BF30" s="333">
        <v>2809.4470000000001</v>
      </c>
      <c r="BG30" s="333">
        <v>2816.3679999999999</v>
      </c>
      <c r="BH30" s="333">
        <v>2824.3409999999999</v>
      </c>
      <c r="BI30" s="333">
        <v>2832.4470000000001</v>
      </c>
      <c r="BJ30" s="333">
        <v>2841.0219999999999</v>
      </c>
      <c r="BK30" s="333">
        <v>2851.5549999999998</v>
      </c>
      <c r="BL30" s="333">
        <v>2859.9470000000001</v>
      </c>
      <c r="BM30" s="333">
        <v>2867.6880000000001</v>
      </c>
      <c r="BN30" s="333">
        <v>2873.4090000000001</v>
      </c>
      <c r="BO30" s="333">
        <v>2880.875</v>
      </c>
      <c r="BP30" s="333">
        <v>2888.7179999999998</v>
      </c>
      <c r="BQ30" s="333">
        <v>2896.991</v>
      </c>
      <c r="BR30" s="333">
        <v>2905.547</v>
      </c>
      <c r="BS30" s="333">
        <v>2914.44</v>
      </c>
      <c r="BT30" s="333">
        <v>2923.433</v>
      </c>
      <c r="BU30" s="333">
        <v>2933.1779999999999</v>
      </c>
      <c r="BV30" s="333">
        <v>2943.4389999999999</v>
      </c>
    </row>
    <row r="31" spans="1:74" ht="11.1" customHeight="1" x14ac:dyDescent="0.2">
      <c r="A31" s="148" t="s">
        <v>909</v>
      </c>
      <c r="B31" s="210" t="s">
        <v>574</v>
      </c>
      <c r="C31" s="240">
        <v>710.63408655000001</v>
      </c>
      <c r="D31" s="240">
        <v>707.39187992999996</v>
      </c>
      <c r="E31" s="240">
        <v>706.08097720000001</v>
      </c>
      <c r="F31" s="240">
        <v>708.81409959999996</v>
      </c>
      <c r="G31" s="240">
        <v>709.78126367000004</v>
      </c>
      <c r="H31" s="240">
        <v>711.09519067999997</v>
      </c>
      <c r="I31" s="240">
        <v>714.08013999000002</v>
      </c>
      <c r="J31" s="240">
        <v>715.09439834</v>
      </c>
      <c r="K31" s="240">
        <v>715.46222509999996</v>
      </c>
      <c r="L31" s="240">
        <v>712.73600141999998</v>
      </c>
      <c r="M31" s="240">
        <v>713.64667915999996</v>
      </c>
      <c r="N31" s="240">
        <v>715.74663944999998</v>
      </c>
      <c r="O31" s="240">
        <v>720.86310393999997</v>
      </c>
      <c r="P31" s="240">
        <v>723.97121312000002</v>
      </c>
      <c r="Q31" s="240">
        <v>726.89818863000005</v>
      </c>
      <c r="R31" s="240">
        <v>729.69148494000001</v>
      </c>
      <c r="S31" s="240">
        <v>732.22060223999995</v>
      </c>
      <c r="T31" s="240">
        <v>734.53299500000003</v>
      </c>
      <c r="U31" s="240">
        <v>735.90365603999999</v>
      </c>
      <c r="V31" s="240">
        <v>738.32635514000003</v>
      </c>
      <c r="W31" s="240">
        <v>741.07608511000001</v>
      </c>
      <c r="X31" s="240">
        <v>745.16409895000004</v>
      </c>
      <c r="Y31" s="240">
        <v>747.8094509</v>
      </c>
      <c r="Z31" s="240">
        <v>750.02339397000003</v>
      </c>
      <c r="AA31" s="240">
        <v>751.05874005999999</v>
      </c>
      <c r="AB31" s="240">
        <v>752.97025643999996</v>
      </c>
      <c r="AC31" s="240">
        <v>755.01075500000002</v>
      </c>
      <c r="AD31" s="240">
        <v>757.51815595000005</v>
      </c>
      <c r="AE31" s="240">
        <v>759.56317875000002</v>
      </c>
      <c r="AF31" s="240">
        <v>761.48374358000001</v>
      </c>
      <c r="AG31" s="240">
        <v>762.7819624</v>
      </c>
      <c r="AH31" s="240">
        <v>764.82702737</v>
      </c>
      <c r="AI31" s="240">
        <v>767.12105041999996</v>
      </c>
      <c r="AJ31" s="240">
        <v>771.04488591999996</v>
      </c>
      <c r="AK31" s="240">
        <v>772.80118438</v>
      </c>
      <c r="AL31" s="240">
        <v>773.77080017000003</v>
      </c>
      <c r="AM31" s="240">
        <v>772.47056221000003</v>
      </c>
      <c r="AN31" s="240">
        <v>772.97919094999997</v>
      </c>
      <c r="AO31" s="240">
        <v>773.81351533999998</v>
      </c>
      <c r="AP31" s="240">
        <v>774.98439914999994</v>
      </c>
      <c r="AQ31" s="240">
        <v>776.46196696000004</v>
      </c>
      <c r="AR31" s="240">
        <v>778.25708254999995</v>
      </c>
      <c r="AS31" s="240">
        <v>781.87447703999999</v>
      </c>
      <c r="AT31" s="240">
        <v>783.17613987000004</v>
      </c>
      <c r="AU31" s="240">
        <v>783.66680215999997</v>
      </c>
      <c r="AV31" s="240">
        <v>781.49951702999999</v>
      </c>
      <c r="AW31" s="240">
        <v>781.75338839000005</v>
      </c>
      <c r="AX31" s="240">
        <v>782.58146937000004</v>
      </c>
      <c r="AY31" s="240">
        <v>784.51828871999999</v>
      </c>
      <c r="AZ31" s="240">
        <v>786.09389236000004</v>
      </c>
      <c r="BA31" s="240">
        <v>787.84280905000003</v>
      </c>
      <c r="BB31" s="240">
        <v>790.22825952000005</v>
      </c>
      <c r="BC31" s="240">
        <v>791.97638675999997</v>
      </c>
      <c r="BD31" s="240">
        <v>793.55041151</v>
      </c>
      <c r="BE31" s="240">
        <v>794.52279285999998</v>
      </c>
      <c r="BF31" s="333">
        <v>796.0693</v>
      </c>
      <c r="BG31" s="333">
        <v>797.76229999999998</v>
      </c>
      <c r="BH31" s="333">
        <v>799.58619999999996</v>
      </c>
      <c r="BI31" s="333">
        <v>801.58410000000003</v>
      </c>
      <c r="BJ31" s="333">
        <v>803.74030000000005</v>
      </c>
      <c r="BK31" s="333">
        <v>806.54269999999997</v>
      </c>
      <c r="BL31" s="333">
        <v>808.64959999999996</v>
      </c>
      <c r="BM31" s="333">
        <v>810.54880000000003</v>
      </c>
      <c r="BN31" s="333">
        <v>811.87080000000003</v>
      </c>
      <c r="BO31" s="333">
        <v>813.63199999999995</v>
      </c>
      <c r="BP31" s="333">
        <v>815.46289999999999</v>
      </c>
      <c r="BQ31" s="333">
        <v>817.35149999999999</v>
      </c>
      <c r="BR31" s="333">
        <v>819.33069999999998</v>
      </c>
      <c r="BS31" s="333">
        <v>821.38840000000005</v>
      </c>
      <c r="BT31" s="333">
        <v>823.36170000000004</v>
      </c>
      <c r="BU31" s="333">
        <v>825.69910000000004</v>
      </c>
      <c r="BV31" s="333">
        <v>828.23739999999998</v>
      </c>
    </row>
    <row r="32" spans="1:74" ht="11.1" customHeight="1" x14ac:dyDescent="0.2">
      <c r="A32" s="148" t="s">
        <v>910</v>
      </c>
      <c r="B32" s="210" t="s">
        <v>575</v>
      </c>
      <c r="C32" s="240">
        <v>1573.4024485</v>
      </c>
      <c r="D32" s="240">
        <v>1565.0585341000001</v>
      </c>
      <c r="E32" s="240">
        <v>1563.0599431999999</v>
      </c>
      <c r="F32" s="240">
        <v>1576.4294104999999</v>
      </c>
      <c r="G32" s="240">
        <v>1580.3544156999999</v>
      </c>
      <c r="H32" s="240">
        <v>1583.8576934</v>
      </c>
      <c r="I32" s="240">
        <v>1586.9946703000001</v>
      </c>
      <c r="J32" s="240">
        <v>1589.6129229999999</v>
      </c>
      <c r="K32" s="240">
        <v>1591.7678782999999</v>
      </c>
      <c r="L32" s="240">
        <v>1587.683213</v>
      </c>
      <c r="M32" s="240">
        <v>1593.2438155</v>
      </c>
      <c r="N32" s="240">
        <v>1602.6733627999999</v>
      </c>
      <c r="O32" s="240">
        <v>1623.5336688</v>
      </c>
      <c r="P32" s="240">
        <v>1635.0297450999999</v>
      </c>
      <c r="Q32" s="240">
        <v>1644.7234057000001</v>
      </c>
      <c r="R32" s="240">
        <v>1650.7567690999999</v>
      </c>
      <c r="S32" s="240">
        <v>1658.2390095000001</v>
      </c>
      <c r="T32" s="240">
        <v>1665.3122453000001</v>
      </c>
      <c r="U32" s="240">
        <v>1671.9619345999999</v>
      </c>
      <c r="V32" s="240">
        <v>1678.2280679999999</v>
      </c>
      <c r="W32" s="240">
        <v>1684.0961033999999</v>
      </c>
      <c r="X32" s="240">
        <v>1688.4480699000001</v>
      </c>
      <c r="Y32" s="240">
        <v>1694.3583874000001</v>
      </c>
      <c r="Z32" s="240">
        <v>1700.709085</v>
      </c>
      <c r="AA32" s="240">
        <v>1711.1678202999999</v>
      </c>
      <c r="AB32" s="240">
        <v>1715.6485350999999</v>
      </c>
      <c r="AC32" s="240">
        <v>1717.8188869000001</v>
      </c>
      <c r="AD32" s="240">
        <v>1713.2551576999999</v>
      </c>
      <c r="AE32" s="240">
        <v>1714.1225721999999</v>
      </c>
      <c r="AF32" s="240">
        <v>1715.9974123</v>
      </c>
      <c r="AG32" s="240">
        <v>1721.3467547</v>
      </c>
      <c r="AH32" s="240">
        <v>1723.3861383000001</v>
      </c>
      <c r="AI32" s="240">
        <v>1724.5826400000001</v>
      </c>
      <c r="AJ32" s="240">
        <v>1722.9791098999999</v>
      </c>
      <c r="AK32" s="240">
        <v>1723.9577099000001</v>
      </c>
      <c r="AL32" s="240">
        <v>1725.5612903000001</v>
      </c>
      <c r="AM32" s="240">
        <v>1728.4148557999999</v>
      </c>
      <c r="AN32" s="240">
        <v>1730.7996433999999</v>
      </c>
      <c r="AO32" s="240">
        <v>1733.3406577999999</v>
      </c>
      <c r="AP32" s="240">
        <v>1736.3479050000001</v>
      </c>
      <c r="AQ32" s="240">
        <v>1738.9688684</v>
      </c>
      <c r="AR32" s="240">
        <v>1741.5135542</v>
      </c>
      <c r="AS32" s="240">
        <v>1746.3057556000001</v>
      </c>
      <c r="AT32" s="240">
        <v>1746.9550408</v>
      </c>
      <c r="AU32" s="240">
        <v>1745.7852031</v>
      </c>
      <c r="AV32" s="240">
        <v>1737.4636995999999</v>
      </c>
      <c r="AW32" s="240">
        <v>1736.6550235</v>
      </c>
      <c r="AX32" s="240">
        <v>1738.0266320000001</v>
      </c>
      <c r="AY32" s="240">
        <v>1743.6126887</v>
      </c>
      <c r="AZ32" s="240">
        <v>1747.8192434</v>
      </c>
      <c r="BA32" s="240">
        <v>1752.6804598000001</v>
      </c>
      <c r="BB32" s="240">
        <v>1759.5323891</v>
      </c>
      <c r="BC32" s="240">
        <v>1764.7008905</v>
      </c>
      <c r="BD32" s="240">
        <v>1769.5220153</v>
      </c>
      <c r="BE32" s="240">
        <v>1772.9028122</v>
      </c>
      <c r="BF32" s="333">
        <v>1777.8489999999999</v>
      </c>
      <c r="BG32" s="333">
        <v>1783.2670000000001</v>
      </c>
      <c r="BH32" s="333">
        <v>1789.671</v>
      </c>
      <c r="BI32" s="333">
        <v>1795.6489999999999</v>
      </c>
      <c r="BJ32" s="333">
        <v>1801.7159999999999</v>
      </c>
      <c r="BK32" s="333">
        <v>1808.4770000000001</v>
      </c>
      <c r="BL32" s="333">
        <v>1814.2650000000001</v>
      </c>
      <c r="BM32" s="333">
        <v>1819.6849999999999</v>
      </c>
      <c r="BN32" s="333">
        <v>1824.0039999999999</v>
      </c>
      <c r="BO32" s="333">
        <v>1829.241</v>
      </c>
      <c r="BP32" s="333">
        <v>1834.6610000000001</v>
      </c>
      <c r="BQ32" s="333">
        <v>1840.229</v>
      </c>
      <c r="BR32" s="333">
        <v>1846.0419999999999</v>
      </c>
      <c r="BS32" s="333">
        <v>1852.067</v>
      </c>
      <c r="BT32" s="333">
        <v>1858.231</v>
      </c>
      <c r="BU32" s="333">
        <v>1864.729</v>
      </c>
      <c r="BV32" s="333">
        <v>1871.49</v>
      </c>
    </row>
    <row r="33" spans="1:74" s="163" customFormat="1" ht="11.1" customHeight="1" x14ac:dyDescent="0.2">
      <c r="A33" s="148" t="s">
        <v>911</v>
      </c>
      <c r="B33" s="210" t="s">
        <v>576</v>
      </c>
      <c r="C33" s="240">
        <v>851.75951205000001</v>
      </c>
      <c r="D33" s="240">
        <v>847.64975656000001</v>
      </c>
      <c r="E33" s="240">
        <v>846.92911433999996</v>
      </c>
      <c r="F33" s="240">
        <v>854.50032715999998</v>
      </c>
      <c r="G33" s="240">
        <v>856.88085512999999</v>
      </c>
      <c r="H33" s="240">
        <v>858.97344003000001</v>
      </c>
      <c r="I33" s="240">
        <v>860.64542534999998</v>
      </c>
      <c r="J33" s="240">
        <v>862.26161649000005</v>
      </c>
      <c r="K33" s="240">
        <v>863.68935696000005</v>
      </c>
      <c r="L33" s="240">
        <v>862.78185478</v>
      </c>
      <c r="M33" s="240">
        <v>865.44278784999995</v>
      </c>
      <c r="N33" s="240">
        <v>869.52536421000002</v>
      </c>
      <c r="O33" s="240">
        <v>877.78685728999994</v>
      </c>
      <c r="P33" s="240">
        <v>882.64476516000002</v>
      </c>
      <c r="Q33" s="240">
        <v>886.85636124999996</v>
      </c>
      <c r="R33" s="240">
        <v>889.56638406000002</v>
      </c>
      <c r="S33" s="240">
        <v>893.12680270999999</v>
      </c>
      <c r="T33" s="240">
        <v>896.68235570000002</v>
      </c>
      <c r="U33" s="240">
        <v>899.88768376999997</v>
      </c>
      <c r="V33" s="240">
        <v>903.69252490999997</v>
      </c>
      <c r="W33" s="240">
        <v>907.75151984000001</v>
      </c>
      <c r="X33" s="240">
        <v>913.43002390000004</v>
      </c>
      <c r="Y33" s="240">
        <v>916.97330994000004</v>
      </c>
      <c r="Z33" s="240">
        <v>919.74673329999996</v>
      </c>
      <c r="AA33" s="240">
        <v>920.13662827999997</v>
      </c>
      <c r="AB33" s="240">
        <v>922.58057553000003</v>
      </c>
      <c r="AC33" s="240">
        <v>925.46490933999996</v>
      </c>
      <c r="AD33" s="240">
        <v>929.95732281999994</v>
      </c>
      <c r="AE33" s="240">
        <v>932.84665998000003</v>
      </c>
      <c r="AF33" s="240">
        <v>935.30061389000002</v>
      </c>
      <c r="AG33" s="240">
        <v>936.81802905999996</v>
      </c>
      <c r="AH33" s="240">
        <v>938.77708311000004</v>
      </c>
      <c r="AI33" s="240">
        <v>940.67662055000005</v>
      </c>
      <c r="AJ33" s="240">
        <v>942.60033350000003</v>
      </c>
      <c r="AK33" s="240">
        <v>944.31806860999995</v>
      </c>
      <c r="AL33" s="240">
        <v>945.91351801999997</v>
      </c>
      <c r="AM33" s="240">
        <v>946.71999607999999</v>
      </c>
      <c r="AN33" s="240">
        <v>948.57088828999997</v>
      </c>
      <c r="AO33" s="240">
        <v>950.79950902999997</v>
      </c>
      <c r="AP33" s="240">
        <v>953.19203116999995</v>
      </c>
      <c r="AQ33" s="240">
        <v>956.33647929000006</v>
      </c>
      <c r="AR33" s="240">
        <v>960.01902628000005</v>
      </c>
      <c r="AS33" s="240">
        <v>967.75950026999999</v>
      </c>
      <c r="AT33" s="240">
        <v>969.87837386000001</v>
      </c>
      <c r="AU33" s="240">
        <v>969.89547520999997</v>
      </c>
      <c r="AV33" s="240">
        <v>963.44275273999995</v>
      </c>
      <c r="AW33" s="240">
        <v>962.53234827000006</v>
      </c>
      <c r="AX33" s="240">
        <v>962.79621023000004</v>
      </c>
      <c r="AY33" s="240">
        <v>965.05840663000004</v>
      </c>
      <c r="AZ33" s="240">
        <v>967.05275043999995</v>
      </c>
      <c r="BA33" s="240">
        <v>969.60330966000004</v>
      </c>
      <c r="BB33" s="240">
        <v>973.79593577000003</v>
      </c>
      <c r="BC33" s="240">
        <v>976.64453722999997</v>
      </c>
      <c r="BD33" s="240">
        <v>979.23496551000005</v>
      </c>
      <c r="BE33" s="240">
        <v>980.91373718</v>
      </c>
      <c r="BF33" s="333">
        <v>983.47789999999998</v>
      </c>
      <c r="BG33" s="333">
        <v>986.27409999999998</v>
      </c>
      <c r="BH33" s="333">
        <v>989.41949999999997</v>
      </c>
      <c r="BI33" s="333">
        <v>992.5915</v>
      </c>
      <c r="BJ33" s="333">
        <v>995.90740000000005</v>
      </c>
      <c r="BK33" s="333">
        <v>999.87900000000002</v>
      </c>
      <c r="BL33" s="333">
        <v>1003.099</v>
      </c>
      <c r="BM33" s="333">
        <v>1006.078</v>
      </c>
      <c r="BN33" s="333">
        <v>1008.353</v>
      </c>
      <c r="BO33" s="333">
        <v>1011.201</v>
      </c>
      <c r="BP33" s="333">
        <v>1014.158</v>
      </c>
      <c r="BQ33" s="333">
        <v>1017.177</v>
      </c>
      <c r="BR33" s="333">
        <v>1020.3869999999999</v>
      </c>
      <c r="BS33" s="333">
        <v>1023.74</v>
      </c>
      <c r="BT33" s="333">
        <v>1027.2139999999999</v>
      </c>
      <c r="BU33" s="333">
        <v>1030.874</v>
      </c>
      <c r="BV33" s="333">
        <v>1034.6969999999999</v>
      </c>
    </row>
    <row r="34" spans="1:74" s="163" customFormat="1" ht="11.1" customHeight="1" x14ac:dyDescent="0.2">
      <c r="A34" s="148" t="s">
        <v>912</v>
      </c>
      <c r="B34" s="210" t="s">
        <v>577</v>
      </c>
      <c r="C34" s="240">
        <v>2047.2579983000001</v>
      </c>
      <c r="D34" s="240">
        <v>2028.0412183000001</v>
      </c>
      <c r="E34" s="240">
        <v>2021.9865867999999</v>
      </c>
      <c r="F34" s="240">
        <v>2047.7219923</v>
      </c>
      <c r="G34" s="240">
        <v>2054.0207415</v>
      </c>
      <c r="H34" s="240">
        <v>2059.5107229999999</v>
      </c>
      <c r="I34" s="240">
        <v>2062.7767684999999</v>
      </c>
      <c r="J34" s="240">
        <v>2067.7105904</v>
      </c>
      <c r="K34" s="240">
        <v>2072.8970208000001</v>
      </c>
      <c r="L34" s="240">
        <v>2077.8182783000002</v>
      </c>
      <c r="M34" s="240">
        <v>2083.8982611000001</v>
      </c>
      <c r="N34" s="240">
        <v>2090.6191880000001</v>
      </c>
      <c r="O34" s="240">
        <v>2098.2528444999998</v>
      </c>
      <c r="P34" s="240">
        <v>2106.0518206000002</v>
      </c>
      <c r="Q34" s="240">
        <v>2114.2879017</v>
      </c>
      <c r="R34" s="240">
        <v>2122.3386872000001</v>
      </c>
      <c r="S34" s="240">
        <v>2131.9157789000001</v>
      </c>
      <c r="T34" s="240">
        <v>2142.3967760999999</v>
      </c>
      <c r="U34" s="240">
        <v>2155.9713348</v>
      </c>
      <c r="V34" s="240">
        <v>2166.6179013000001</v>
      </c>
      <c r="W34" s="240">
        <v>2176.5261313000001</v>
      </c>
      <c r="X34" s="240">
        <v>2183.3285801000002</v>
      </c>
      <c r="Y34" s="240">
        <v>2193.5357211</v>
      </c>
      <c r="Z34" s="240">
        <v>2204.7801094000001</v>
      </c>
      <c r="AA34" s="240">
        <v>2218.8087962</v>
      </c>
      <c r="AB34" s="240">
        <v>2230.8173907</v>
      </c>
      <c r="AC34" s="240">
        <v>2242.552944</v>
      </c>
      <c r="AD34" s="240">
        <v>2256.2229176000001</v>
      </c>
      <c r="AE34" s="240">
        <v>2265.7567926000002</v>
      </c>
      <c r="AF34" s="240">
        <v>2273.3620302999998</v>
      </c>
      <c r="AG34" s="240">
        <v>2275.6305349999998</v>
      </c>
      <c r="AH34" s="240">
        <v>2281.9345702999999</v>
      </c>
      <c r="AI34" s="240">
        <v>2288.8660404000002</v>
      </c>
      <c r="AJ34" s="240">
        <v>2298.9986623999998</v>
      </c>
      <c r="AK34" s="240">
        <v>2305.2547141</v>
      </c>
      <c r="AL34" s="240">
        <v>2310.2079125999999</v>
      </c>
      <c r="AM34" s="240">
        <v>2310.7083005</v>
      </c>
      <c r="AN34" s="240">
        <v>2315.4182608000001</v>
      </c>
      <c r="AO34" s="240">
        <v>2321.1878359000002</v>
      </c>
      <c r="AP34" s="240">
        <v>2329.5240782000001</v>
      </c>
      <c r="AQ34" s="240">
        <v>2336.2825939999998</v>
      </c>
      <c r="AR34" s="240">
        <v>2342.9704356000002</v>
      </c>
      <c r="AS34" s="240">
        <v>2350.8688238999998</v>
      </c>
      <c r="AT34" s="240">
        <v>2356.4544013</v>
      </c>
      <c r="AU34" s="240">
        <v>2361.0083887000001</v>
      </c>
      <c r="AV34" s="240">
        <v>2363.2387669</v>
      </c>
      <c r="AW34" s="240">
        <v>2366.6985888999998</v>
      </c>
      <c r="AX34" s="240">
        <v>2370.0958353000001</v>
      </c>
      <c r="AY34" s="240">
        <v>2372.0582743</v>
      </c>
      <c r="AZ34" s="240">
        <v>2376.3595436999999</v>
      </c>
      <c r="BA34" s="240">
        <v>2381.6274116</v>
      </c>
      <c r="BB34" s="240">
        <v>2389.7107510999999</v>
      </c>
      <c r="BC34" s="240">
        <v>2395.525161</v>
      </c>
      <c r="BD34" s="240">
        <v>2400.9195143000002</v>
      </c>
      <c r="BE34" s="240">
        <v>2404.5998838999999</v>
      </c>
      <c r="BF34" s="333">
        <v>2410.125</v>
      </c>
      <c r="BG34" s="333">
        <v>2416.1999999999998</v>
      </c>
      <c r="BH34" s="333">
        <v>2423.221</v>
      </c>
      <c r="BI34" s="333">
        <v>2430.1</v>
      </c>
      <c r="BJ34" s="333">
        <v>2437.232</v>
      </c>
      <c r="BK34" s="333">
        <v>2445.6170000000002</v>
      </c>
      <c r="BL34" s="333">
        <v>2452.5070000000001</v>
      </c>
      <c r="BM34" s="333">
        <v>2458.9</v>
      </c>
      <c r="BN34" s="333">
        <v>2463.808</v>
      </c>
      <c r="BO34" s="333">
        <v>2469.9499999999998</v>
      </c>
      <c r="BP34" s="333">
        <v>2476.3359999999998</v>
      </c>
      <c r="BQ34" s="333">
        <v>2482.8359999999998</v>
      </c>
      <c r="BR34" s="333">
        <v>2489.808</v>
      </c>
      <c r="BS34" s="333">
        <v>2497.123</v>
      </c>
      <c r="BT34" s="333">
        <v>2504.9720000000002</v>
      </c>
      <c r="BU34" s="333">
        <v>2512.828</v>
      </c>
      <c r="BV34" s="333">
        <v>2520.8829999999998</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913</v>
      </c>
      <c r="B36" s="210" t="s">
        <v>570</v>
      </c>
      <c r="C36" s="240">
        <v>5762.3793877999997</v>
      </c>
      <c r="D36" s="240">
        <v>5765.6523819000004</v>
      </c>
      <c r="E36" s="240">
        <v>5767.7042729000004</v>
      </c>
      <c r="F36" s="240">
        <v>5767.9659664000001</v>
      </c>
      <c r="G36" s="240">
        <v>5767.4263038999998</v>
      </c>
      <c r="H36" s="240">
        <v>5767.4636111999998</v>
      </c>
      <c r="I36" s="240">
        <v>5769.0958185</v>
      </c>
      <c r="J36" s="240">
        <v>5771.8992760000001</v>
      </c>
      <c r="K36" s="240">
        <v>5775.0899381999998</v>
      </c>
      <c r="L36" s="240">
        <v>5778.0159666999998</v>
      </c>
      <c r="M36" s="240">
        <v>5780.5543484</v>
      </c>
      <c r="N36" s="240">
        <v>5782.7142772999996</v>
      </c>
      <c r="O36" s="240">
        <v>5784.6279284000002</v>
      </c>
      <c r="P36" s="240">
        <v>5786.9194035999999</v>
      </c>
      <c r="Q36" s="240">
        <v>5790.3357859999996</v>
      </c>
      <c r="R36" s="240">
        <v>5795.2400913000001</v>
      </c>
      <c r="S36" s="240">
        <v>5800.4590661000002</v>
      </c>
      <c r="T36" s="240">
        <v>5804.4353892999998</v>
      </c>
      <c r="U36" s="240">
        <v>5806.0661188000004</v>
      </c>
      <c r="V36" s="240">
        <v>5806.0658276000004</v>
      </c>
      <c r="W36" s="240">
        <v>5805.6034675000001</v>
      </c>
      <c r="X36" s="240">
        <v>5805.6115282999999</v>
      </c>
      <c r="Y36" s="240">
        <v>5806.0766526999996</v>
      </c>
      <c r="Z36" s="240">
        <v>5806.7490213999999</v>
      </c>
      <c r="AA36" s="240">
        <v>5807.3921776999996</v>
      </c>
      <c r="AB36" s="240">
        <v>5807.8231143000003</v>
      </c>
      <c r="AC36" s="240">
        <v>5807.8721863000001</v>
      </c>
      <c r="AD36" s="240">
        <v>5807.5075371000003</v>
      </c>
      <c r="AE36" s="240">
        <v>5807.2484615000003</v>
      </c>
      <c r="AF36" s="240">
        <v>5807.7520427999998</v>
      </c>
      <c r="AG36" s="240">
        <v>5809.4588064999998</v>
      </c>
      <c r="AH36" s="240">
        <v>5811.9430494999997</v>
      </c>
      <c r="AI36" s="240">
        <v>5814.5625110999999</v>
      </c>
      <c r="AJ36" s="240">
        <v>5816.8187441</v>
      </c>
      <c r="AK36" s="240">
        <v>5818.7885549000002</v>
      </c>
      <c r="AL36" s="240">
        <v>5820.6925629999996</v>
      </c>
      <c r="AM36" s="240">
        <v>5822.7004857000002</v>
      </c>
      <c r="AN36" s="240">
        <v>5824.7784294000003</v>
      </c>
      <c r="AO36" s="240">
        <v>5826.841598</v>
      </c>
      <c r="AP36" s="240">
        <v>5828.8027220000004</v>
      </c>
      <c r="AQ36" s="240">
        <v>5830.5646390000002</v>
      </c>
      <c r="AR36" s="240">
        <v>5832.0277133</v>
      </c>
      <c r="AS36" s="240">
        <v>5833.1262690000003</v>
      </c>
      <c r="AT36" s="240">
        <v>5833.9304691999996</v>
      </c>
      <c r="AU36" s="240">
        <v>5834.5444367999999</v>
      </c>
      <c r="AV36" s="240">
        <v>5835.1263363999997</v>
      </c>
      <c r="AW36" s="240">
        <v>5836.0504984999998</v>
      </c>
      <c r="AX36" s="240">
        <v>5837.7452949999997</v>
      </c>
      <c r="AY36" s="240">
        <v>5840.2207145000002</v>
      </c>
      <c r="AZ36" s="240">
        <v>5841.8132116999996</v>
      </c>
      <c r="BA36" s="240">
        <v>5840.4408578000002</v>
      </c>
      <c r="BB36" s="240">
        <v>5834.9612440999999</v>
      </c>
      <c r="BC36" s="240">
        <v>5827.9900424999996</v>
      </c>
      <c r="BD36" s="240">
        <v>5823.0824451999997</v>
      </c>
      <c r="BE36" s="240">
        <v>5822.8248154000003</v>
      </c>
      <c r="BF36" s="333">
        <v>5825.9279999999999</v>
      </c>
      <c r="BG36" s="333">
        <v>5830.1350000000002</v>
      </c>
      <c r="BH36" s="333">
        <v>5833.6509999999998</v>
      </c>
      <c r="BI36" s="333">
        <v>5836.5379999999996</v>
      </c>
      <c r="BJ36" s="333">
        <v>5839.3239999999996</v>
      </c>
      <c r="BK36" s="333">
        <v>5842.4160000000002</v>
      </c>
      <c r="BL36" s="333">
        <v>5845.7610000000004</v>
      </c>
      <c r="BM36" s="333">
        <v>5849.1869999999999</v>
      </c>
      <c r="BN36" s="333">
        <v>5852.5569999999998</v>
      </c>
      <c r="BO36" s="333">
        <v>5855.8720000000003</v>
      </c>
      <c r="BP36" s="333">
        <v>5859.1679999999997</v>
      </c>
      <c r="BQ36" s="333">
        <v>5862.4780000000001</v>
      </c>
      <c r="BR36" s="333">
        <v>5865.82</v>
      </c>
      <c r="BS36" s="333">
        <v>5869.21</v>
      </c>
      <c r="BT36" s="333">
        <v>5872.6819999999998</v>
      </c>
      <c r="BU36" s="333">
        <v>5876.3459999999995</v>
      </c>
      <c r="BV36" s="333">
        <v>5880.3320000000003</v>
      </c>
    </row>
    <row r="37" spans="1:74" s="163" customFormat="1" ht="11.1" customHeight="1" x14ac:dyDescent="0.2">
      <c r="A37" s="148" t="s">
        <v>914</v>
      </c>
      <c r="B37" s="210" t="s">
        <v>603</v>
      </c>
      <c r="C37" s="240">
        <v>15831.446663999999</v>
      </c>
      <c r="D37" s="240">
        <v>15840.461197000001</v>
      </c>
      <c r="E37" s="240">
        <v>15846.217924</v>
      </c>
      <c r="F37" s="240">
        <v>15847.281584</v>
      </c>
      <c r="G37" s="240">
        <v>15846.046904000001</v>
      </c>
      <c r="H37" s="240">
        <v>15845.866107</v>
      </c>
      <c r="I37" s="240">
        <v>15849.241375</v>
      </c>
      <c r="J37" s="240">
        <v>15855.274713000001</v>
      </c>
      <c r="K37" s="240">
        <v>15862.218083</v>
      </c>
      <c r="L37" s="240">
        <v>15868.602685</v>
      </c>
      <c r="M37" s="240">
        <v>15874.076674</v>
      </c>
      <c r="N37" s="240">
        <v>15878.567440999999</v>
      </c>
      <c r="O37" s="240">
        <v>15882.354185</v>
      </c>
      <c r="P37" s="240">
        <v>15887.123325</v>
      </c>
      <c r="Q37" s="240">
        <v>15894.913086</v>
      </c>
      <c r="R37" s="240">
        <v>15906.734003</v>
      </c>
      <c r="S37" s="240">
        <v>15919.485846</v>
      </c>
      <c r="T37" s="240">
        <v>15929.040696</v>
      </c>
      <c r="U37" s="240">
        <v>15932.468817999999</v>
      </c>
      <c r="V37" s="240">
        <v>15931.633221</v>
      </c>
      <c r="W37" s="240">
        <v>15929.5951</v>
      </c>
      <c r="X37" s="240">
        <v>15928.793672</v>
      </c>
      <c r="Y37" s="240">
        <v>15929.180242</v>
      </c>
      <c r="Z37" s="240">
        <v>15930.084138</v>
      </c>
      <c r="AA37" s="240">
        <v>15930.883394</v>
      </c>
      <c r="AB37" s="240">
        <v>15931.150878</v>
      </c>
      <c r="AC37" s="240">
        <v>15930.508168</v>
      </c>
      <c r="AD37" s="240">
        <v>15928.879911</v>
      </c>
      <c r="AE37" s="240">
        <v>15927.403041</v>
      </c>
      <c r="AF37" s="240">
        <v>15927.517565</v>
      </c>
      <c r="AG37" s="240">
        <v>15930.210198000001</v>
      </c>
      <c r="AH37" s="240">
        <v>15934.654487</v>
      </c>
      <c r="AI37" s="240">
        <v>15939.570691999999</v>
      </c>
      <c r="AJ37" s="240">
        <v>15943.933172999999</v>
      </c>
      <c r="AK37" s="240">
        <v>15947.732696999999</v>
      </c>
      <c r="AL37" s="240">
        <v>15951.214136000001</v>
      </c>
      <c r="AM37" s="240">
        <v>15954.586353000001</v>
      </c>
      <c r="AN37" s="240">
        <v>15957.914191</v>
      </c>
      <c r="AO37" s="240">
        <v>15961.226483</v>
      </c>
      <c r="AP37" s="240">
        <v>15964.53111</v>
      </c>
      <c r="AQ37" s="240">
        <v>15967.752129</v>
      </c>
      <c r="AR37" s="240">
        <v>15970.792643000001</v>
      </c>
      <c r="AS37" s="240">
        <v>15973.527935</v>
      </c>
      <c r="AT37" s="240">
        <v>15975.722011</v>
      </c>
      <c r="AU37" s="240">
        <v>15977.111056</v>
      </c>
      <c r="AV37" s="240">
        <v>15977.716582999999</v>
      </c>
      <c r="AW37" s="240">
        <v>15978.701419999999</v>
      </c>
      <c r="AX37" s="240">
        <v>15981.513720000001</v>
      </c>
      <c r="AY37" s="240">
        <v>15986.410194</v>
      </c>
      <c r="AZ37" s="240">
        <v>15988.881773999999</v>
      </c>
      <c r="BA37" s="240">
        <v>15983.22795</v>
      </c>
      <c r="BB37" s="240">
        <v>15966.352803</v>
      </c>
      <c r="BC37" s="240">
        <v>15945.578776</v>
      </c>
      <c r="BD37" s="240">
        <v>15930.832902</v>
      </c>
      <c r="BE37" s="240">
        <v>15929.284025000001</v>
      </c>
      <c r="BF37" s="333">
        <v>15937.07</v>
      </c>
      <c r="BG37" s="333">
        <v>15947.56</v>
      </c>
      <c r="BH37" s="333">
        <v>15955.57</v>
      </c>
      <c r="BI37" s="333">
        <v>15961.56</v>
      </c>
      <c r="BJ37" s="333">
        <v>15967.45</v>
      </c>
      <c r="BK37" s="333">
        <v>15974.66</v>
      </c>
      <c r="BL37" s="333">
        <v>15982.81</v>
      </c>
      <c r="BM37" s="333">
        <v>15991.01</v>
      </c>
      <c r="BN37" s="333">
        <v>15998.62</v>
      </c>
      <c r="BO37" s="333">
        <v>16005.85</v>
      </c>
      <c r="BP37" s="333">
        <v>16013.14</v>
      </c>
      <c r="BQ37" s="333">
        <v>16020.82</v>
      </c>
      <c r="BR37" s="333">
        <v>16028.78</v>
      </c>
      <c r="BS37" s="333">
        <v>16036.8</v>
      </c>
      <c r="BT37" s="333">
        <v>16044.76</v>
      </c>
      <c r="BU37" s="333">
        <v>16052.93</v>
      </c>
      <c r="BV37" s="333">
        <v>16061.66</v>
      </c>
    </row>
    <row r="38" spans="1:74" s="163" customFormat="1" ht="11.1" customHeight="1" x14ac:dyDescent="0.2">
      <c r="A38" s="148" t="s">
        <v>915</v>
      </c>
      <c r="B38" s="210" t="s">
        <v>571</v>
      </c>
      <c r="C38" s="240">
        <v>18448.602760000002</v>
      </c>
      <c r="D38" s="240">
        <v>18469.650900000001</v>
      </c>
      <c r="E38" s="240">
        <v>18488.410011</v>
      </c>
      <c r="F38" s="240">
        <v>18503.277999000002</v>
      </c>
      <c r="G38" s="240">
        <v>18513.977917</v>
      </c>
      <c r="H38" s="240">
        <v>18520.564111</v>
      </c>
      <c r="I38" s="240">
        <v>18523.380496000002</v>
      </c>
      <c r="J38" s="240">
        <v>18523.929272000001</v>
      </c>
      <c r="K38" s="240">
        <v>18524.002215</v>
      </c>
      <c r="L38" s="240">
        <v>18524.952773000001</v>
      </c>
      <c r="M38" s="240">
        <v>18526.381109000002</v>
      </c>
      <c r="N38" s="240">
        <v>18527.449062</v>
      </c>
      <c r="O38" s="240">
        <v>18527.718296999999</v>
      </c>
      <c r="P38" s="240">
        <v>18528.349783000001</v>
      </c>
      <c r="Q38" s="240">
        <v>18530.904317</v>
      </c>
      <c r="R38" s="240">
        <v>18536.548956999999</v>
      </c>
      <c r="S38" s="240">
        <v>18544.875807</v>
      </c>
      <c r="T38" s="240">
        <v>18555.083234000002</v>
      </c>
      <c r="U38" s="240">
        <v>18566.427118</v>
      </c>
      <c r="V38" s="240">
        <v>18578.393382999999</v>
      </c>
      <c r="W38" s="240">
        <v>18590.525463999998</v>
      </c>
      <c r="X38" s="240">
        <v>18602.462806</v>
      </c>
      <c r="Y38" s="240">
        <v>18614.228880999999</v>
      </c>
      <c r="Z38" s="240">
        <v>18625.943169999999</v>
      </c>
      <c r="AA38" s="240">
        <v>18637.701771</v>
      </c>
      <c r="AB38" s="240">
        <v>18649.507250999999</v>
      </c>
      <c r="AC38" s="240">
        <v>18661.338797</v>
      </c>
      <c r="AD38" s="240">
        <v>18673.027352000001</v>
      </c>
      <c r="AE38" s="240">
        <v>18683.810887</v>
      </c>
      <c r="AF38" s="240">
        <v>18692.779132</v>
      </c>
      <c r="AG38" s="240">
        <v>18699.405172999999</v>
      </c>
      <c r="AH38" s="240">
        <v>18704.695522000002</v>
      </c>
      <c r="AI38" s="240">
        <v>18710.040046999999</v>
      </c>
      <c r="AJ38" s="240">
        <v>18716.439745</v>
      </c>
      <c r="AK38" s="240">
        <v>18723.340115999999</v>
      </c>
      <c r="AL38" s="240">
        <v>18729.797788</v>
      </c>
      <c r="AM38" s="240">
        <v>18735.139937</v>
      </c>
      <c r="AN38" s="240">
        <v>18739.775942</v>
      </c>
      <c r="AO38" s="240">
        <v>18744.385730999998</v>
      </c>
      <c r="AP38" s="240">
        <v>18749.454184999999</v>
      </c>
      <c r="AQ38" s="240">
        <v>18754.685986</v>
      </c>
      <c r="AR38" s="240">
        <v>18759.590770999999</v>
      </c>
      <c r="AS38" s="240">
        <v>18763.735275999999</v>
      </c>
      <c r="AT38" s="240">
        <v>18766.914648000002</v>
      </c>
      <c r="AU38" s="240">
        <v>18768.981135000002</v>
      </c>
      <c r="AV38" s="240">
        <v>18770.137505999999</v>
      </c>
      <c r="AW38" s="240">
        <v>18771.988601000001</v>
      </c>
      <c r="AX38" s="240">
        <v>18776.489784000001</v>
      </c>
      <c r="AY38" s="240">
        <v>18784.051008999999</v>
      </c>
      <c r="AZ38" s="240">
        <v>18788.900618</v>
      </c>
      <c r="BA38" s="240">
        <v>18783.721545</v>
      </c>
      <c r="BB38" s="240">
        <v>18764.429575999999</v>
      </c>
      <c r="BC38" s="240">
        <v>18739.871890999999</v>
      </c>
      <c r="BD38" s="240">
        <v>18722.128520999999</v>
      </c>
      <c r="BE38" s="240">
        <v>18719.957233000001</v>
      </c>
      <c r="BF38" s="333">
        <v>18728.830000000002</v>
      </c>
      <c r="BG38" s="333">
        <v>18740.88</v>
      </c>
      <c r="BH38" s="333">
        <v>18749.95</v>
      </c>
      <c r="BI38" s="333">
        <v>18756.55</v>
      </c>
      <c r="BJ38" s="333">
        <v>18762.88</v>
      </c>
      <c r="BK38" s="333">
        <v>18770.650000000001</v>
      </c>
      <c r="BL38" s="333">
        <v>18779.66</v>
      </c>
      <c r="BM38" s="333">
        <v>18789.22</v>
      </c>
      <c r="BN38" s="333">
        <v>18798.759999999998</v>
      </c>
      <c r="BO38" s="333">
        <v>18808.34</v>
      </c>
      <c r="BP38" s="333">
        <v>18818.16</v>
      </c>
      <c r="BQ38" s="333">
        <v>18828.34</v>
      </c>
      <c r="BR38" s="333">
        <v>18838.75</v>
      </c>
      <c r="BS38" s="333">
        <v>18849.189999999999</v>
      </c>
      <c r="BT38" s="333">
        <v>18859.54</v>
      </c>
      <c r="BU38" s="333">
        <v>18869.95</v>
      </c>
      <c r="BV38" s="333">
        <v>18880.599999999999</v>
      </c>
    </row>
    <row r="39" spans="1:74" s="163" customFormat="1" ht="11.1" customHeight="1" x14ac:dyDescent="0.2">
      <c r="A39" s="148" t="s">
        <v>916</v>
      </c>
      <c r="B39" s="210" t="s">
        <v>572</v>
      </c>
      <c r="C39" s="240">
        <v>8335.4659035000004</v>
      </c>
      <c r="D39" s="240">
        <v>8345.5805906000005</v>
      </c>
      <c r="E39" s="240">
        <v>8354.7030771000009</v>
      </c>
      <c r="F39" s="240">
        <v>8362.1300491999991</v>
      </c>
      <c r="G39" s="240">
        <v>8367.6328255999997</v>
      </c>
      <c r="H39" s="240">
        <v>8371.1013829999993</v>
      </c>
      <c r="I39" s="240">
        <v>8372.6003808000005</v>
      </c>
      <c r="J39" s="240">
        <v>8372.8932086999994</v>
      </c>
      <c r="K39" s="240">
        <v>8372.9179392999995</v>
      </c>
      <c r="L39" s="240">
        <v>8373.3924451999992</v>
      </c>
      <c r="M39" s="240">
        <v>8374.1538003999995</v>
      </c>
      <c r="N39" s="240">
        <v>8374.8188786999999</v>
      </c>
      <c r="O39" s="240">
        <v>8375.1675018000005</v>
      </c>
      <c r="P39" s="240">
        <v>8375.6312804000008</v>
      </c>
      <c r="Q39" s="240">
        <v>8376.8047731000006</v>
      </c>
      <c r="R39" s="240">
        <v>8379.1978471999992</v>
      </c>
      <c r="S39" s="240">
        <v>8382.9816071999994</v>
      </c>
      <c r="T39" s="240">
        <v>8388.2424668000003</v>
      </c>
      <c r="U39" s="240">
        <v>8394.9418423999996</v>
      </c>
      <c r="V39" s="240">
        <v>8402.5411624000008</v>
      </c>
      <c r="W39" s="240">
        <v>8410.3768576000002</v>
      </c>
      <c r="X39" s="240">
        <v>8417.9277158000004</v>
      </c>
      <c r="Y39" s="240">
        <v>8425.2419504999998</v>
      </c>
      <c r="Z39" s="240">
        <v>8432.5101319000005</v>
      </c>
      <c r="AA39" s="240">
        <v>8439.8745988999999</v>
      </c>
      <c r="AB39" s="240">
        <v>8447.2847667000005</v>
      </c>
      <c r="AC39" s="240">
        <v>8454.6418193999998</v>
      </c>
      <c r="AD39" s="240">
        <v>8461.8315309999998</v>
      </c>
      <c r="AE39" s="240">
        <v>8468.6780359000004</v>
      </c>
      <c r="AF39" s="240">
        <v>8474.9900584999996</v>
      </c>
      <c r="AG39" s="240">
        <v>8480.6596174999995</v>
      </c>
      <c r="AH39" s="240">
        <v>8485.9119102000004</v>
      </c>
      <c r="AI39" s="240">
        <v>8491.0554281999994</v>
      </c>
      <c r="AJ39" s="240">
        <v>8496.3306659000009</v>
      </c>
      <c r="AK39" s="240">
        <v>8501.7061293999996</v>
      </c>
      <c r="AL39" s="240">
        <v>8507.0823273000005</v>
      </c>
      <c r="AM39" s="240">
        <v>8512.3902997999994</v>
      </c>
      <c r="AN39" s="240">
        <v>8517.6832128000005</v>
      </c>
      <c r="AO39" s="240">
        <v>8523.0447635</v>
      </c>
      <c r="AP39" s="240">
        <v>8528.5271350999992</v>
      </c>
      <c r="AQ39" s="240">
        <v>8534.0564543</v>
      </c>
      <c r="AR39" s="240">
        <v>8539.5273336999999</v>
      </c>
      <c r="AS39" s="240">
        <v>8544.8207533000004</v>
      </c>
      <c r="AT39" s="240">
        <v>8549.7631624000005</v>
      </c>
      <c r="AU39" s="240">
        <v>8554.1673776999996</v>
      </c>
      <c r="AV39" s="240">
        <v>8558.0508209</v>
      </c>
      <c r="AW39" s="240">
        <v>8562.2493343000006</v>
      </c>
      <c r="AX39" s="240">
        <v>8567.8033653000002</v>
      </c>
      <c r="AY39" s="240">
        <v>8575.0015466000004</v>
      </c>
      <c r="AZ39" s="240">
        <v>8581.1252526000007</v>
      </c>
      <c r="BA39" s="240">
        <v>8582.7040428</v>
      </c>
      <c r="BB39" s="240">
        <v>8577.7599009999994</v>
      </c>
      <c r="BC39" s="240">
        <v>8570.2845061000007</v>
      </c>
      <c r="BD39" s="240">
        <v>8565.7619606999997</v>
      </c>
      <c r="BE39" s="240">
        <v>8568.1850912999998</v>
      </c>
      <c r="BF39" s="333">
        <v>8575.5820000000003</v>
      </c>
      <c r="BG39" s="333">
        <v>8584.4879999999994</v>
      </c>
      <c r="BH39" s="333">
        <v>8592.1779999999999</v>
      </c>
      <c r="BI39" s="333">
        <v>8598.8719999999994</v>
      </c>
      <c r="BJ39" s="333">
        <v>8605.5290000000005</v>
      </c>
      <c r="BK39" s="333">
        <v>8612.9009999999998</v>
      </c>
      <c r="BL39" s="333">
        <v>8620.9179999999997</v>
      </c>
      <c r="BM39" s="333">
        <v>8629.3040000000001</v>
      </c>
      <c r="BN39" s="333">
        <v>8637.8050000000003</v>
      </c>
      <c r="BO39" s="333">
        <v>8646.2510000000002</v>
      </c>
      <c r="BP39" s="333">
        <v>8654.4940000000006</v>
      </c>
      <c r="BQ39" s="333">
        <v>8662.4369999999999</v>
      </c>
      <c r="BR39" s="333">
        <v>8670.1810000000005</v>
      </c>
      <c r="BS39" s="333">
        <v>8677.8760000000002</v>
      </c>
      <c r="BT39" s="333">
        <v>8685.6540000000005</v>
      </c>
      <c r="BU39" s="333">
        <v>8693.5789999999997</v>
      </c>
      <c r="BV39" s="333">
        <v>8701.6949999999997</v>
      </c>
    </row>
    <row r="40" spans="1:74" s="163" customFormat="1" ht="11.1" customHeight="1" x14ac:dyDescent="0.2">
      <c r="A40" s="148" t="s">
        <v>917</v>
      </c>
      <c r="B40" s="210" t="s">
        <v>573</v>
      </c>
      <c r="C40" s="240">
        <v>23965.265022</v>
      </c>
      <c r="D40" s="240">
        <v>23993.806322</v>
      </c>
      <c r="E40" s="240">
        <v>24017.788476999998</v>
      </c>
      <c r="F40" s="240">
        <v>24035.022784000001</v>
      </c>
      <c r="G40" s="240">
        <v>24048.429939000001</v>
      </c>
      <c r="H40" s="240">
        <v>24062.207992</v>
      </c>
      <c r="I40" s="240">
        <v>24079.549296000001</v>
      </c>
      <c r="J40" s="240">
        <v>24099.623434000001</v>
      </c>
      <c r="K40" s="240">
        <v>24120.594295999999</v>
      </c>
      <c r="L40" s="240">
        <v>24140.937721999999</v>
      </c>
      <c r="M40" s="240">
        <v>24160.377349999999</v>
      </c>
      <c r="N40" s="240">
        <v>24178.948766000001</v>
      </c>
      <c r="O40" s="240">
        <v>24196.963993000001</v>
      </c>
      <c r="P40" s="240">
        <v>24215.840794</v>
      </c>
      <c r="Q40" s="240">
        <v>24237.273367999998</v>
      </c>
      <c r="R40" s="240">
        <v>24262.543825000001</v>
      </c>
      <c r="S40" s="240">
        <v>24291.285930999999</v>
      </c>
      <c r="T40" s="240">
        <v>24322.721363000001</v>
      </c>
      <c r="U40" s="240">
        <v>24356.062943000001</v>
      </c>
      <c r="V40" s="240">
        <v>24390.488074000001</v>
      </c>
      <c r="W40" s="240">
        <v>24425.165304999999</v>
      </c>
      <c r="X40" s="240">
        <v>24459.458347</v>
      </c>
      <c r="Y40" s="240">
        <v>24493.511579999999</v>
      </c>
      <c r="Z40" s="240">
        <v>24527.664542999999</v>
      </c>
      <c r="AA40" s="240">
        <v>24562.11231</v>
      </c>
      <c r="AB40" s="240">
        <v>24596.472065000002</v>
      </c>
      <c r="AC40" s="240">
        <v>24630.216523999999</v>
      </c>
      <c r="AD40" s="240">
        <v>24663.008675000001</v>
      </c>
      <c r="AE40" s="240">
        <v>24695.272604000002</v>
      </c>
      <c r="AF40" s="240">
        <v>24727.622668</v>
      </c>
      <c r="AG40" s="240">
        <v>24760.520359999999</v>
      </c>
      <c r="AH40" s="240">
        <v>24793.815713</v>
      </c>
      <c r="AI40" s="240">
        <v>24827.205892000002</v>
      </c>
      <c r="AJ40" s="240">
        <v>24860.467321</v>
      </c>
      <c r="AK40" s="240">
        <v>24893.693457000001</v>
      </c>
      <c r="AL40" s="240">
        <v>24927.057013000001</v>
      </c>
      <c r="AM40" s="240">
        <v>24960.670287000001</v>
      </c>
      <c r="AN40" s="240">
        <v>24994.403909000001</v>
      </c>
      <c r="AO40" s="240">
        <v>25028.068093999998</v>
      </c>
      <c r="AP40" s="240">
        <v>25061.469358999999</v>
      </c>
      <c r="AQ40" s="240">
        <v>25094.399427</v>
      </c>
      <c r="AR40" s="240">
        <v>25126.646323000001</v>
      </c>
      <c r="AS40" s="240">
        <v>25157.966965</v>
      </c>
      <c r="AT40" s="240">
        <v>25187.993841</v>
      </c>
      <c r="AU40" s="240">
        <v>25216.328333000001</v>
      </c>
      <c r="AV40" s="240">
        <v>25243.071524999999</v>
      </c>
      <c r="AW40" s="240">
        <v>25270.323316000002</v>
      </c>
      <c r="AX40" s="240">
        <v>25300.683309</v>
      </c>
      <c r="AY40" s="240">
        <v>25334.731434000001</v>
      </c>
      <c r="AZ40" s="240">
        <v>25364.968924000001</v>
      </c>
      <c r="BA40" s="240">
        <v>25381.877338999999</v>
      </c>
      <c r="BB40" s="240">
        <v>25380.166662</v>
      </c>
      <c r="BC40" s="240">
        <v>25371.460556999999</v>
      </c>
      <c r="BD40" s="240">
        <v>25371.611110000002</v>
      </c>
      <c r="BE40" s="240">
        <v>25392.128446999999</v>
      </c>
      <c r="BF40" s="333">
        <v>25427.15</v>
      </c>
      <c r="BG40" s="333">
        <v>25466.49</v>
      </c>
      <c r="BH40" s="333">
        <v>25502.07</v>
      </c>
      <c r="BI40" s="333">
        <v>25534.37</v>
      </c>
      <c r="BJ40" s="333">
        <v>25565.99</v>
      </c>
      <c r="BK40" s="333">
        <v>25599</v>
      </c>
      <c r="BL40" s="333">
        <v>25633.29</v>
      </c>
      <c r="BM40" s="333">
        <v>25668.23</v>
      </c>
      <c r="BN40" s="333">
        <v>25703.27</v>
      </c>
      <c r="BO40" s="333">
        <v>25738.25</v>
      </c>
      <c r="BP40" s="333">
        <v>25773.13</v>
      </c>
      <c r="BQ40" s="333">
        <v>25807.88</v>
      </c>
      <c r="BR40" s="333">
        <v>25842.62</v>
      </c>
      <c r="BS40" s="333">
        <v>25877.52</v>
      </c>
      <c r="BT40" s="333">
        <v>25912.74</v>
      </c>
      <c r="BU40" s="333">
        <v>25948.53</v>
      </c>
      <c r="BV40" s="333">
        <v>25985.119999999999</v>
      </c>
    </row>
    <row r="41" spans="1:74" s="163" customFormat="1" ht="11.1" customHeight="1" x14ac:dyDescent="0.2">
      <c r="A41" s="148" t="s">
        <v>918</v>
      </c>
      <c r="B41" s="210" t="s">
        <v>574</v>
      </c>
      <c r="C41" s="240">
        <v>7425.7391654000003</v>
      </c>
      <c r="D41" s="240">
        <v>7431.2712081999998</v>
      </c>
      <c r="E41" s="240">
        <v>7435.3365093000002</v>
      </c>
      <c r="F41" s="240">
        <v>7437.2632984000002</v>
      </c>
      <c r="G41" s="240">
        <v>7438.0529448999996</v>
      </c>
      <c r="H41" s="240">
        <v>7439.1251033999997</v>
      </c>
      <c r="I41" s="240">
        <v>7441.5493286999999</v>
      </c>
      <c r="J41" s="240">
        <v>7444.9947767000003</v>
      </c>
      <c r="K41" s="240">
        <v>7448.7805039000004</v>
      </c>
      <c r="L41" s="240">
        <v>7452.3390105999997</v>
      </c>
      <c r="M41" s="240">
        <v>7455.5565735999999</v>
      </c>
      <c r="N41" s="240">
        <v>7458.4329139000001</v>
      </c>
      <c r="O41" s="240">
        <v>7461.0814719999998</v>
      </c>
      <c r="P41" s="240">
        <v>7464.0705675999998</v>
      </c>
      <c r="Q41" s="240">
        <v>7468.0822398</v>
      </c>
      <c r="R41" s="240">
        <v>7473.5397616</v>
      </c>
      <c r="S41" s="240">
        <v>7479.8313404</v>
      </c>
      <c r="T41" s="240">
        <v>7486.0864173</v>
      </c>
      <c r="U41" s="240">
        <v>7491.6427077999997</v>
      </c>
      <c r="V41" s="240">
        <v>7496.6710239000004</v>
      </c>
      <c r="W41" s="240">
        <v>7501.5504517999998</v>
      </c>
      <c r="X41" s="240">
        <v>7506.5830568000001</v>
      </c>
      <c r="Y41" s="240">
        <v>7511.7628198000002</v>
      </c>
      <c r="Z41" s="240">
        <v>7517.0067010000002</v>
      </c>
      <c r="AA41" s="240">
        <v>7522.2376901999996</v>
      </c>
      <c r="AB41" s="240">
        <v>7527.4028965999996</v>
      </c>
      <c r="AC41" s="240">
        <v>7532.4554595</v>
      </c>
      <c r="AD41" s="240">
        <v>7537.3426165000001</v>
      </c>
      <c r="AE41" s="240">
        <v>7541.9880009999997</v>
      </c>
      <c r="AF41" s="240">
        <v>7546.3093446000003</v>
      </c>
      <c r="AG41" s="240">
        <v>7550.2878217999996</v>
      </c>
      <c r="AH41" s="240">
        <v>7554.1583768</v>
      </c>
      <c r="AI41" s="240">
        <v>7558.2193967000003</v>
      </c>
      <c r="AJ41" s="240">
        <v>7562.6705131999997</v>
      </c>
      <c r="AK41" s="240">
        <v>7567.3163394000003</v>
      </c>
      <c r="AL41" s="240">
        <v>7571.8627331999996</v>
      </c>
      <c r="AM41" s="240">
        <v>7576.1102769999998</v>
      </c>
      <c r="AN41" s="240">
        <v>7580.2384506999997</v>
      </c>
      <c r="AO41" s="240">
        <v>7584.5214589999996</v>
      </c>
      <c r="AP41" s="240">
        <v>7589.1479587000003</v>
      </c>
      <c r="AQ41" s="240">
        <v>7593.9644171999998</v>
      </c>
      <c r="AR41" s="240">
        <v>7598.7317542000001</v>
      </c>
      <c r="AS41" s="240">
        <v>7603.2368573000003</v>
      </c>
      <c r="AT41" s="240">
        <v>7607.3704839000002</v>
      </c>
      <c r="AU41" s="240">
        <v>7611.0493591000004</v>
      </c>
      <c r="AV41" s="240">
        <v>7614.3287884000001</v>
      </c>
      <c r="AW41" s="240">
        <v>7617.8183981000002</v>
      </c>
      <c r="AX41" s="240">
        <v>7622.2663947999999</v>
      </c>
      <c r="AY41" s="240">
        <v>7627.8237157000003</v>
      </c>
      <c r="AZ41" s="240">
        <v>7632.2522183999999</v>
      </c>
      <c r="BA41" s="240">
        <v>7632.7164912999997</v>
      </c>
      <c r="BB41" s="240">
        <v>7627.6485370999999</v>
      </c>
      <c r="BC41" s="240">
        <v>7620.5500168999997</v>
      </c>
      <c r="BD41" s="240">
        <v>7616.1900065</v>
      </c>
      <c r="BE41" s="240">
        <v>7618.0232421999999</v>
      </c>
      <c r="BF41" s="333">
        <v>7624.2470000000003</v>
      </c>
      <c r="BG41" s="333">
        <v>7631.7449999999999</v>
      </c>
      <c r="BH41" s="333">
        <v>7638.0609999999997</v>
      </c>
      <c r="BI41" s="333">
        <v>7643.393</v>
      </c>
      <c r="BJ41" s="333">
        <v>7648.598</v>
      </c>
      <c r="BK41" s="333">
        <v>7654.35</v>
      </c>
      <c r="BL41" s="333">
        <v>7660.5919999999996</v>
      </c>
      <c r="BM41" s="333">
        <v>7667.0810000000001</v>
      </c>
      <c r="BN41" s="333">
        <v>7673.6220000000003</v>
      </c>
      <c r="BO41" s="333">
        <v>7680.2070000000003</v>
      </c>
      <c r="BP41" s="333">
        <v>7686.8729999999996</v>
      </c>
      <c r="BQ41" s="333">
        <v>7693.634</v>
      </c>
      <c r="BR41" s="333">
        <v>7700.4080000000004</v>
      </c>
      <c r="BS41" s="333">
        <v>7707.0879999999997</v>
      </c>
      <c r="BT41" s="333">
        <v>7713.6329999999998</v>
      </c>
      <c r="BU41" s="333">
        <v>7720.259</v>
      </c>
      <c r="BV41" s="333">
        <v>7727.2489999999998</v>
      </c>
    </row>
    <row r="42" spans="1:74" s="163" customFormat="1" ht="11.1" customHeight="1" x14ac:dyDescent="0.2">
      <c r="A42" s="148" t="s">
        <v>919</v>
      </c>
      <c r="B42" s="210" t="s">
        <v>575</v>
      </c>
      <c r="C42" s="240">
        <v>13875.21061</v>
      </c>
      <c r="D42" s="240">
        <v>13898.679726</v>
      </c>
      <c r="E42" s="240">
        <v>13920.044302</v>
      </c>
      <c r="F42" s="240">
        <v>13938.009448000001</v>
      </c>
      <c r="G42" s="240">
        <v>13953.235097999999</v>
      </c>
      <c r="H42" s="240">
        <v>13966.869893999999</v>
      </c>
      <c r="I42" s="240">
        <v>13979.912700999999</v>
      </c>
      <c r="J42" s="240">
        <v>13992.763268000001</v>
      </c>
      <c r="K42" s="240">
        <v>14005.671568</v>
      </c>
      <c r="L42" s="240">
        <v>14018.784197000001</v>
      </c>
      <c r="M42" s="240">
        <v>14031.834247999999</v>
      </c>
      <c r="N42" s="240">
        <v>14044.451440000001</v>
      </c>
      <c r="O42" s="240">
        <v>14056.532391000001</v>
      </c>
      <c r="P42" s="240">
        <v>14069.041336</v>
      </c>
      <c r="Q42" s="240">
        <v>14083.209411</v>
      </c>
      <c r="R42" s="240">
        <v>14099.888134000001</v>
      </c>
      <c r="S42" s="240">
        <v>14118.410551999999</v>
      </c>
      <c r="T42" s="240">
        <v>14137.730095999999</v>
      </c>
      <c r="U42" s="240">
        <v>14156.991163999999</v>
      </c>
      <c r="V42" s="240">
        <v>14176.102035</v>
      </c>
      <c r="W42" s="240">
        <v>14195.161955</v>
      </c>
      <c r="X42" s="240">
        <v>14214.255117999999</v>
      </c>
      <c r="Y42" s="240">
        <v>14233.405495000001</v>
      </c>
      <c r="Z42" s="240">
        <v>14252.622003</v>
      </c>
      <c r="AA42" s="240">
        <v>14271.889551</v>
      </c>
      <c r="AB42" s="240">
        <v>14291.097009999999</v>
      </c>
      <c r="AC42" s="240">
        <v>14310.109243999999</v>
      </c>
      <c r="AD42" s="240">
        <v>14328.790423</v>
      </c>
      <c r="AE42" s="240">
        <v>14347.001937999999</v>
      </c>
      <c r="AF42" s="240">
        <v>14364.604488000001</v>
      </c>
      <c r="AG42" s="240">
        <v>14381.517656</v>
      </c>
      <c r="AH42" s="240">
        <v>14397.896559999999</v>
      </c>
      <c r="AI42" s="240">
        <v>14413.955207000001</v>
      </c>
      <c r="AJ42" s="240">
        <v>14429.896964</v>
      </c>
      <c r="AK42" s="240">
        <v>14445.882668</v>
      </c>
      <c r="AL42" s="240">
        <v>14462.062518999999</v>
      </c>
      <c r="AM42" s="240">
        <v>14478.551877</v>
      </c>
      <c r="AN42" s="240">
        <v>14495.326730000001</v>
      </c>
      <c r="AO42" s="240">
        <v>14512.328224000001</v>
      </c>
      <c r="AP42" s="240">
        <v>14529.489036000001</v>
      </c>
      <c r="AQ42" s="240">
        <v>14546.707973</v>
      </c>
      <c r="AR42" s="240">
        <v>14563.875373999999</v>
      </c>
      <c r="AS42" s="240">
        <v>14580.829589000001</v>
      </c>
      <c r="AT42" s="240">
        <v>14597.201009</v>
      </c>
      <c r="AU42" s="240">
        <v>14612.568037999999</v>
      </c>
      <c r="AV42" s="240">
        <v>14626.842676</v>
      </c>
      <c r="AW42" s="240">
        <v>14641.271306000001</v>
      </c>
      <c r="AX42" s="240">
        <v>14657.43391</v>
      </c>
      <c r="AY42" s="240">
        <v>14675.759505</v>
      </c>
      <c r="AZ42" s="240">
        <v>14692.073248000001</v>
      </c>
      <c r="BA42" s="240">
        <v>14701.049333999999</v>
      </c>
      <c r="BB42" s="240">
        <v>14699.748335</v>
      </c>
      <c r="BC42" s="240">
        <v>14694.776330000001</v>
      </c>
      <c r="BD42" s="240">
        <v>14695.125781999999</v>
      </c>
      <c r="BE42" s="240">
        <v>14707.302378</v>
      </c>
      <c r="BF42" s="333">
        <v>14727.86</v>
      </c>
      <c r="BG42" s="333">
        <v>14750.88</v>
      </c>
      <c r="BH42" s="333">
        <v>14771.7</v>
      </c>
      <c r="BI42" s="333">
        <v>14790.7</v>
      </c>
      <c r="BJ42" s="333">
        <v>14809.55</v>
      </c>
      <c r="BK42" s="333">
        <v>14829.51</v>
      </c>
      <c r="BL42" s="333">
        <v>14850.31</v>
      </c>
      <c r="BM42" s="333">
        <v>14871.29</v>
      </c>
      <c r="BN42" s="333">
        <v>14891.92</v>
      </c>
      <c r="BO42" s="333">
        <v>14912.26</v>
      </c>
      <c r="BP42" s="333">
        <v>14932.48</v>
      </c>
      <c r="BQ42" s="333">
        <v>14952.75</v>
      </c>
      <c r="BR42" s="333">
        <v>14973.07</v>
      </c>
      <c r="BS42" s="333">
        <v>14993.42</v>
      </c>
      <c r="BT42" s="333">
        <v>15013.82</v>
      </c>
      <c r="BU42" s="333">
        <v>15034.43</v>
      </c>
      <c r="BV42" s="333">
        <v>15055.48</v>
      </c>
    </row>
    <row r="43" spans="1:74" s="163" customFormat="1" ht="11.1" customHeight="1" x14ac:dyDescent="0.2">
      <c r="A43" s="148" t="s">
        <v>920</v>
      </c>
      <c r="B43" s="210" t="s">
        <v>576</v>
      </c>
      <c r="C43" s="240">
        <v>8526.5283930000005</v>
      </c>
      <c r="D43" s="240">
        <v>8534.8397439</v>
      </c>
      <c r="E43" s="240">
        <v>8541.1058408000008</v>
      </c>
      <c r="F43" s="240">
        <v>8544.5111385</v>
      </c>
      <c r="G43" s="240">
        <v>8546.9748046999994</v>
      </c>
      <c r="H43" s="240">
        <v>8551.0996859000006</v>
      </c>
      <c r="I43" s="240">
        <v>8558.7619541000004</v>
      </c>
      <c r="J43" s="240">
        <v>8568.9310855000003</v>
      </c>
      <c r="K43" s="240">
        <v>8579.8498823999998</v>
      </c>
      <c r="L43" s="240">
        <v>8590.0963496000004</v>
      </c>
      <c r="M43" s="240">
        <v>8599.5893016999999</v>
      </c>
      <c r="N43" s="240">
        <v>8608.5827559999998</v>
      </c>
      <c r="O43" s="240">
        <v>8617.4119174000007</v>
      </c>
      <c r="P43" s="240">
        <v>8626.7367410000006</v>
      </c>
      <c r="Q43" s="240">
        <v>8637.2983697</v>
      </c>
      <c r="R43" s="240">
        <v>8649.5367394999994</v>
      </c>
      <c r="S43" s="240">
        <v>8662.6869594</v>
      </c>
      <c r="T43" s="240">
        <v>8675.6829318</v>
      </c>
      <c r="U43" s="240">
        <v>8687.7194201999991</v>
      </c>
      <c r="V43" s="240">
        <v>8699.0346315999996</v>
      </c>
      <c r="W43" s="240">
        <v>8710.1276345000006</v>
      </c>
      <c r="X43" s="240">
        <v>8721.4058198000002</v>
      </c>
      <c r="Y43" s="240">
        <v>8732.9098701999992</v>
      </c>
      <c r="Z43" s="240">
        <v>8744.5887913999995</v>
      </c>
      <c r="AA43" s="240">
        <v>8756.3508774000002</v>
      </c>
      <c r="AB43" s="240">
        <v>8767.9415774000008</v>
      </c>
      <c r="AC43" s="240">
        <v>8779.0656288999999</v>
      </c>
      <c r="AD43" s="240">
        <v>8789.6137070000004</v>
      </c>
      <c r="AE43" s="240">
        <v>8800.2202364999994</v>
      </c>
      <c r="AF43" s="240">
        <v>8811.7055793</v>
      </c>
      <c r="AG43" s="240">
        <v>8824.6201968999994</v>
      </c>
      <c r="AH43" s="240">
        <v>8838.4349483000005</v>
      </c>
      <c r="AI43" s="240">
        <v>8852.3507919000003</v>
      </c>
      <c r="AJ43" s="240">
        <v>8865.7717855999999</v>
      </c>
      <c r="AK43" s="240">
        <v>8878.9143858000007</v>
      </c>
      <c r="AL43" s="240">
        <v>8892.1981483</v>
      </c>
      <c r="AM43" s="240">
        <v>8905.9120800000001</v>
      </c>
      <c r="AN43" s="240">
        <v>8919.8229926999993</v>
      </c>
      <c r="AO43" s="240">
        <v>8933.5671493000009</v>
      </c>
      <c r="AP43" s="240">
        <v>8946.8708509999997</v>
      </c>
      <c r="AQ43" s="240">
        <v>8959.8205524000005</v>
      </c>
      <c r="AR43" s="240">
        <v>8972.5927465999994</v>
      </c>
      <c r="AS43" s="240">
        <v>8985.3084366999992</v>
      </c>
      <c r="AT43" s="240">
        <v>8997.8666656000005</v>
      </c>
      <c r="AU43" s="240">
        <v>9010.1109861999994</v>
      </c>
      <c r="AV43" s="240">
        <v>9022.0265782999995</v>
      </c>
      <c r="AW43" s="240">
        <v>9034.1651296</v>
      </c>
      <c r="AX43" s="240">
        <v>9047.2199545000003</v>
      </c>
      <c r="AY43" s="240">
        <v>9061.2367257999995</v>
      </c>
      <c r="AZ43" s="240">
        <v>9073.6705495999995</v>
      </c>
      <c r="BA43" s="240">
        <v>9081.3288905999998</v>
      </c>
      <c r="BB43" s="240">
        <v>9082.4854185999993</v>
      </c>
      <c r="BC43" s="240">
        <v>9081.2786250000008</v>
      </c>
      <c r="BD43" s="240">
        <v>9083.3132067000006</v>
      </c>
      <c r="BE43" s="240">
        <v>9092.6473530999992</v>
      </c>
      <c r="BF43" s="333">
        <v>9107.1530000000002</v>
      </c>
      <c r="BG43" s="333">
        <v>9123.1560000000009</v>
      </c>
      <c r="BH43" s="333">
        <v>9137.7620000000006</v>
      </c>
      <c r="BI43" s="333">
        <v>9151.1939999999995</v>
      </c>
      <c r="BJ43" s="333">
        <v>9164.4560000000001</v>
      </c>
      <c r="BK43" s="333">
        <v>9178.3340000000007</v>
      </c>
      <c r="BL43" s="333">
        <v>9192.7530000000006</v>
      </c>
      <c r="BM43" s="333">
        <v>9207.42</v>
      </c>
      <c r="BN43" s="333">
        <v>9222.1029999999992</v>
      </c>
      <c r="BO43" s="333">
        <v>9236.7990000000009</v>
      </c>
      <c r="BP43" s="333">
        <v>9251.5640000000003</v>
      </c>
      <c r="BQ43" s="333">
        <v>9266.4320000000007</v>
      </c>
      <c r="BR43" s="333">
        <v>9281.3469999999998</v>
      </c>
      <c r="BS43" s="333">
        <v>9296.23</v>
      </c>
      <c r="BT43" s="333">
        <v>9311.0470000000005</v>
      </c>
      <c r="BU43" s="333">
        <v>9325.9240000000009</v>
      </c>
      <c r="BV43" s="333">
        <v>9341.0300000000007</v>
      </c>
    </row>
    <row r="44" spans="1:74" s="163" customFormat="1" ht="11.1" customHeight="1" x14ac:dyDescent="0.2">
      <c r="A44" s="148" t="s">
        <v>921</v>
      </c>
      <c r="B44" s="210" t="s">
        <v>577</v>
      </c>
      <c r="C44" s="240">
        <v>17956.809431000001</v>
      </c>
      <c r="D44" s="240">
        <v>17982.076306999999</v>
      </c>
      <c r="E44" s="240">
        <v>18004.689585</v>
      </c>
      <c r="F44" s="240">
        <v>18022.90928</v>
      </c>
      <c r="G44" s="240">
        <v>18037.505430000001</v>
      </c>
      <c r="H44" s="240">
        <v>18049.875582000001</v>
      </c>
      <c r="I44" s="240">
        <v>18061.254947000001</v>
      </c>
      <c r="J44" s="240">
        <v>18072.229406999999</v>
      </c>
      <c r="K44" s="240">
        <v>18083.222513000001</v>
      </c>
      <c r="L44" s="240">
        <v>18094.509877</v>
      </c>
      <c r="M44" s="240">
        <v>18105.775355999998</v>
      </c>
      <c r="N44" s="240">
        <v>18116.554874000001</v>
      </c>
      <c r="O44" s="240">
        <v>18126.700486000002</v>
      </c>
      <c r="P44" s="240">
        <v>18137.328792</v>
      </c>
      <c r="Q44" s="240">
        <v>18149.872527</v>
      </c>
      <c r="R44" s="240">
        <v>18165.400506000002</v>
      </c>
      <c r="S44" s="240">
        <v>18183.525862999999</v>
      </c>
      <c r="T44" s="240">
        <v>18203.497813999998</v>
      </c>
      <c r="U44" s="240">
        <v>18224.612066999998</v>
      </c>
      <c r="V44" s="240">
        <v>18246.350305</v>
      </c>
      <c r="W44" s="240">
        <v>18268.240704</v>
      </c>
      <c r="X44" s="240">
        <v>18289.918785999998</v>
      </c>
      <c r="Y44" s="240">
        <v>18311.449455999998</v>
      </c>
      <c r="Z44" s="240">
        <v>18333.004970000002</v>
      </c>
      <c r="AA44" s="240">
        <v>18354.692728999999</v>
      </c>
      <c r="AB44" s="240">
        <v>18376.360743000001</v>
      </c>
      <c r="AC44" s="240">
        <v>18397.792172000001</v>
      </c>
      <c r="AD44" s="240">
        <v>18418.778346999999</v>
      </c>
      <c r="AE44" s="240">
        <v>18439.143271000001</v>
      </c>
      <c r="AF44" s="240">
        <v>18458.719121999999</v>
      </c>
      <c r="AG44" s="240">
        <v>18477.412370999999</v>
      </c>
      <c r="AH44" s="240">
        <v>18495.426686999999</v>
      </c>
      <c r="AI44" s="240">
        <v>18513.040034000001</v>
      </c>
      <c r="AJ44" s="240">
        <v>18530.522186999999</v>
      </c>
      <c r="AK44" s="240">
        <v>18548.110159</v>
      </c>
      <c r="AL44" s="240">
        <v>18566.032771999999</v>
      </c>
      <c r="AM44" s="240">
        <v>18584.441805999999</v>
      </c>
      <c r="AN44" s="240">
        <v>18603.180862000001</v>
      </c>
      <c r="AO44" s="240">
        <v>18622.016498000001</v>
      </c>
      <c r="AP44" s="240">
        <v>18640.709601999999</v>
      </c>
      <c r="AQ44" s="240">
        <v>18658.998372999999</v>
      </c>
      <c r="AR44" s="240">
        <v>18676.61534</v>
      </c>
      <c r="AS44" s="240">
        <v>18693.36261</v>
      </c>
      <c r="AT44" s="240">
        <v>18709.320594000001</v>
      </c>
      <c r="AU44" s="240">
        <v>18724.639277999999</v>
      </c>
      <c r="AV44" s="240">
        <v>18739.671794000002</v>
      </c>
      <c r="AW44" s="240">
        <v>18755.583842</v>
      </c>
      <c r="AX44" s="240">
        <v>18773.744266999998</v>
      </c>
      <c r="AY44" s="240">
        <v>18794.237813</v>
      </c>
      <c r="AZ44" s="240">
        <v>18812.012825000002</v>
      </c>
      <c r="BA44" s="240">
        <v>18820.733548</v>
      </c>
      <c r="BB44" s="240">
        <v>18816.973177</v>
      </c>
      <c r="BC44" s="240">
        <v>18808.940703</v>
      </c>
      <c r="BD44" s="240">
        <v>18807.754066000001</v>
      </c>
      <c r="BE44" s="240">
        <v>18821.4277</v>
      </c>
      <c r="BF44" s="333">
        <v>18845.560000000001</v>
      </c>
      <c r="BG44" s="333">
        <v>18872.650000000001</v>
      </c>
      <c r="BH44" s="333">
        <v>18896.830000000002</v>
      </c>
      <c r="BI44" s="333">
        <v>18918.7</v>
      </c>
      <c r="BJ44" s="333">
        <v>18940.54</v>
      </c>
      <c r="BK44" s="333">
        <v>18963.97</v>
      </c>
      <c r="BL44" s="333">
        <v>18988.18</v>
      </c>
      <c r="BM44" s="333">
        <v>19011.759999999998</v>
      </c>
      <c r="BN44" s="333">
        <v>19033.68</v>
      </c>
      <c r="BO44" s="333">
        <v>19054.46</v>
      </c>
      <c r="BP44" s="333">
        <v>19074.990000000002</v>
      </c>
      <c r="BQ44" s="333">
        <v>19095.93</v>
      </c>
      <c r="BR44" s="333">
        <v>19116.98</v>
      </c>
      <c r="BS44" s="333">
        <v>19137.560000000001</v>
      </c>
      <c r="BT44" s="333">
        <v>19157.36</v>
      </c>
      <c r="BU44" s="333">
        <v>19177.02</v>
      </c>
      <c r="BV44" s="333">
        <v>19197.43</v>
      </c>
    </row>
    <row r="45" spans="1:74" s="163" customFormat="1" ht="11.1" customHeight="1" x14ac:dyDescent="0.2">
      <c r="A45" s="148"/>
      <c r="B45" s="168" t="s">
        <v>922</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923</v>
      </c>
      <c r="B46" s="210" t="s">
        <v>570</v>
      </c>
      <c r="C46" s="258">
        <v>6.9668787916000001</v>
      </c>
      <c r="D46" s="258">
        <v>6.9767512995000001</v>
      </c>
      <c r="E46" s="258">
        <v>6.9874567544000001</v>
      </c>
      <c r="F46" s="258">
        <v>7.0038982238000003</v>
      </c>
      <c r="G46" s="258">
        <v>7.0125922723</v>
      </c>
      <c r="H46" s="258">
        <v>7.0184419671000002</v>
      </c>
      <c r="I46" s="258">
        <v>7.0166357784000004</v>
      </c>
      <c r="J46" s="258">
        <v>7.0204054135999998</v>
      </c>
      <c r="K46" s="258">
        <v>7.0249393426999998</v>
      </c>
      <c r="L46" s="258">
        <v>7.0304778324999999</v>
      </c>
      <c r="M46" s="258">
        <v>7.0363601493000001</v>
      </c>
      <c r="N46" s="258">
        <v>7.0428265597999999</v>
      </c>
      <c r="O46" s="258">
        <v>7.0486590790000001</v>
      </c>
      <c r="P46" s="258">
        <v>7.0572071659000004</v>
      </c>
      <c r="Q46" s="258">
        <v>7.0672528354999997</v>
      </c>
      <c r="R46" s="258">
        <v>7.0826397151</v>
      </c>
      <c r="S46" s="258">
        <v>7.0927978293000002</v>
      </c>
      <c r="T46" s="258">
        <v>7.1015708054999998</v>
      </c>
      <c r="U46" s="258">
        <v>7.1051855680999996</v>
      </c>
      <c r="V46" s="258">
        <v>7.1140180749999997</v>
      </c>
      <c r="W46" s="258">
        <v>7.1242952506000004</v>
      </c>
      <c r="X46" s="258">
        <v>7.140913479</v>
      </c>
      <c r="Y46" s="258">
        <v>7.150407704</v>
      </c>
      <c r="Z46" s="258">
        <v>7.1576743098</v>
      </c>
      <c r="AA46" s="258">
        <v>7.1554127684999997</v>
      </c>
      <c r="AB46" s="258">
        <v>7.1636995314999998</v>
      </c>
      <c r="AC46" s="258">
        <v>7.1752340710000002</v>
      </c>
      <c r="AD46" s="258">
        <v>7.1993973593999998</v>
      </c>
      <c r="AE46" s="258">
        <v>7.2103917224999998</v>
      </c>
      <c r="AF46" s="258">
        <v>7.2175981328000001</v>
      </c>
      <c r="AG46" s="258">
        <v>7.2140470571000002</v>
      </c>
      <c r="AH46" s="258">
        <v>7.2189047115999996</v>
      </c>
      <c r="AI46" s="258">
        <v>7.2252015630999997</v>
      </c>
      <c r="AJ46" s="258">
        <v>7.2333829495000002</v>
      </c>
      <c r="AK46" s="258">
        <v>7.2422241917000001</v>
      </c>
      <c r="AL46" s="258">
        <v>7.2521706276</v>
      </c>
      <c r="AM46" s="258">
        <v>7.2682556444999999</v>
      </c>
      <c r="AN46" s="258">
        <v>7.2766374271999998</v>
      </c>
      <c r="AO46" s="258">
        <v>7.2823493631999998</v>
      </c>
      <c r="AP46" s="258">
        <v>7.2780750373999998</v>
      </c>
      <c r="AQ46" s="258">
        <v>7.2839345911000004</v>
      </c>
      <c r="AR46" s="258">
        <v>7.2926116093999998</v>
      </c>
      <c r="AS46" s="258">
        <v>7.3122119349999997</v>
      </c>
      <c r="AT46" s="258">
        <v>7.3204445001999998</v>
      </c>
      <c r="AU46" s="258">
        <v>7.3254151478000002</v>
      </c>
      <c r="AV46" s="258">
        <v>7.3185816050000003</v>
      </c>
      <c r="AW46" s="258">
        <v>7.3234351220000002</v>
      </c>
      <c r="AX46" s="258">
        <v>7.3314334260000003</v>
      </c>
      <c r="AY46" s="258">
        <v>7.3492525915</v>
      </c>
      <c r="AZ46" s="258">
        <v>7.3585334136</v>
      </c>
      <c r="BA46" s="258">
        <v>7.3659519668</v>
      </c>
      <c r="BB46" s="258">
        <v>7.3691882560000002</v>
      </c>
      <c r="BC46" s="258">
        <v>7.3746222678000004</v>
      </c>
      <c r="BD46" s="258">
        <v>7.3799340069000001</v>
      </c>
      <c r="BE46" s="258">
        <v>7.3853906011000001</v>
      </c>
      <c r="BF46" s="346">
        <v>7.3902570000000001</v>
      </c>
      <c r="BG46" s="346">
        <v>7.3948020000000003</v>
      </c>
      <c r="BH46" s="346">
        <v>7.3991410000000002</v>
      </c>
      <c r="BI46" s="346">
        <v>7.402952</v>
      </c>
      <c r="BJ46" s="346">
        <v>7.406352</v>
      </c>
      <c r="BK46" s="346">
        <v>7.4084380000000003</v>
      </c>
      <c r="BL46" s="346">
        <v>7.4116939999999998</v>
      </c>
      <c r="BM46" s="346">
        <v>7.415216</v>
      </c>
      <c r="BN46" s="346">
        <v>7.4196660000000003</v>
      </c>
      <c r="BO46" s="346">
        <v>7.4232230000000001</v>
      </c>
      <c r="BP46" s="346">
        <v>7.4265499999999998</v>
      </c>
      <c r="BQ46" s="346">
        <v>7.429017</v>
      </c>
      <c r="BR46" s="346">
        <v>7.432353</v>
      </c>
      <c r="BS46" s="346">
        <v>7.4359289999999998</v>
      </c>
      <c r="BT46" s="346">
        <v>7.439997</v>
      </c>
      <c r="BU46" s="346">
        <v>7.4438649999999997</v>
      </c>
      <c r="BV46" s="346">
        <v>7.4477830000000003</v>
      </c>
    </row>
    <row r="47" spans="1:74" s="163" customFormat="1" ht="11.1" customHeight="1" x14ac:dyDescent="0.2">
      <c r="A47" s="148" t="s">
        <v>924</v>
      </c>
      <c r="B47" s="210" t="s">
        <v>603</v>
      </c>
      <c r="C47" s="258">
        <v>18.451908326000002</v>
      </c>
      <c r="D47" s="258">
        <v>18.474433542</v>
      </c>
      <c r="E47" s="258">
        <v>18.493237157999999</v>
      </c>
      <c r="F47" s="258">
        <v>18.503605972999999</v>
      </c>
      <c r="G47" s="258">
        <v>18.518501294</v>
      </c>
      <c r="H47" s="258">
        <v>18.533209919000001</v>
      </c>
      <c r="I47" s="258">
        <v>18.544547284</v>
      </c>
      <c r="J47" s="258">
        <v>18.561270938</v>
      </c>
      <c r="K47" s="258">
        <v>18.580196316999999</v>
      </c>
      <c r="L47" s="258">
        <v>18.610253322999998</v>
      </c>
      <c r="M47" s="258">
        <v>18.626884726</v>
      </c>
      <c r="N47" s="258">
        <v>18.639020425999998</v>
      </c>
      <c r="O47" s="258">
        <v>18.629164156000002</v>
      </c>
      <c r="P47" s="258">
        <v>18.645430655999998</v>
      </c>
      <c r="Q47" s="258">
        <v>18.670323657000001</v>
      </c>
      <c r="R47" s="258">
        <v>18.720053518</v>
      </c>
      <c r="S47" s="258">
        <v>18.750041750000001</v>
      </c>
      <c r="T47" s="258">
        <v>18.776498711999999</v>
      </c>
      <c r="U47" s="258">
        <v>18.795157726999999</v>
      </c>
      <c r="V47" s="258">
        <v>18.817752159000001</v>
      </c>
      <c r="W47" s="258">
        <v>18.840015331</v>
      </c>
      <c r="X47" s="258">
        <v>18.864449870000001</v>
      </c>
      <c r="Y47" s="258">
        <v>18.884173551</v>
      </c>
      <c r="Z47" s="258">
        <v>18.901689002000001</v>
      </c>
      <c r="AA47" s="258">
        <v>18.911076222999998</v>
      </c>
      <c r="AB47" s="258">
        <v>18.928615211</v>
      </c>
      <c r="AC47" s="258">
        <v>18.948385967</v>
      </c>
      <c r="AD47" s="258">
        <v>18.973976488999998</v>
      </c>
      <c r="AE47" s="258">
        <v>18.995519784999999</v>
      </c>
      <c r="AF47" s="258">
        <v>19.016603854</v>
      </c>
      <c r="AG47" s="258">
        <v>19.034851729</v>
      </c>
      <c r="AH47" s="258">
        <v>19.056800064000001</v>
      </c>
      <c r="AI47" s="258">
        <v>19.080071894</v>
      </c>
      <c r="AJ47" s="258">
        <v>19.107782218000001</v>
      </c>
      <c r="AK47" s="258">
        <v>19.131364787999999</v>
      </c>
      <c r="AL47" s="258">
        <v>19.153934604</v>
      </c>
      <c r="AM47" s="258">
        <v>19.177283890999998</v>
      </c>
      <c r="AN47" s="258">
        <v>19.196484029000001</v>
      </c>
      <c r="AO47" s="258">
        <v>19.213327243999998</v>
      </c>
      <c r="AP47" s="258">
        <v>19.217082904000002</v>
      </c>
      <c r="AQ47" s="258">
        <v>19.237260246000002</v>
      </c>
      <c r="AR47" s="258">
        <v>19.263128637000001</v>
      </c>
      <c r="AS47" s="258">
        <v>19.311491974999999</v>
      </c>
      <c r="AT47" s="258">
        <v>19.336139544000002</v>
      </c>
      <c r="AU47" s="258">
        <v>19.353875240000001</v>
      </c>
      <c r="AV47" s="258">
        <v>19.348346039999999</v>
      </c>
      <c r="AW47" s="258">
        <v>19.364522759</v>
      </c>
      <c r="AX47" s="258">
        <v>19.386052372999998</v>
      </c>
      <c r="AY47" s="258">
        <v>19.428484581999999</v>
      </c>
      <c r="AZ47" s="258">
        <v>19.449057710999998</v>
      </c>
      <c r="BA47" s="258">
        <v>19.46332146</v>
      </c>
      <c r="BB47" s="258">
        <v>19.460903982000001</v>
      </c>
      <c r="BC47" s="258">
        <v>19.470327856000001</v>
      </c>
      <c r="BD47" s="258">
        <v>19.481221235</v>
      </c>
      <c r="BE47" s="258">
        <v>19.497218006000001</v>
      </c>
      <c r="BF47" s="346">
        <v>19.508320000000001</v>
      </c>
      <c r="BG47" s="346">
        <v>19.518180000000001</v>
      </c>
      <c r="BH47" s="346">
        <v>19.525980000000001</v>
      </c>
      <c r="BI47" s="346">
        <v>19.533909999999999</v>
      </c>
      <c r="BJ47" s="346">
        <v>19.541180000000001</v>
      </c>
      <c r="BK47" s="346">
        <v>19.546060000000001</v>
      </c>
      <c r="BL47" s="346">
        <v>19.55331</v>
      </c>
      <c r="BM47" s="346">
        <v>19.561199999999999</v>
      </c>
      <c r="BN47" s="346">
        <v>19.571100000000001</v>
      </c>
      <c r="BO47" s="346">
        <v>19.579239999999999</v>
      </c>
      <c r="BP47" s="346">
        <v>19.58699</v>
      </c>
      <c r="BQ47" s="346">
        <v>19.59366</v>
      </c>
      <c r="BR47" s="346">
        <v>19.60117</v>
      </c>
      <c r="BS47" s="346">
        <v>19.608809999999998</v>
      </c>
      <c r="BT47" s="346">
        <v>19.61673</v>
      </c>
      <c r="BU47" s="346">
        <v>19.62454</v>
      </c>
      <c r="BV47" s="346">
        <v>19.632380000000001</v>
      </c>
    </row>
    <row r="48" spans="1:74" s="163" customFormat="1" ht="11.1" customHeight="1" x14ac:dyDescent="0.2">
      <c r="A48" s="148" t="s">
        <v>925</v>
      </c>
      <c r="B48" s="210" t="s">
        <v>571</v>
      </c>
      <c r="C48" s="258">
        <v>20.736577289</v>
      </c>
      <c r="D48" s="258">
        <v>20.760182370999999</v>
      </c>
      <c r="E48" s="258">
        <v>20.78078403</v>
      </c>
      <c r="F48" s="258">
        <v>20.792209942</v>
      </c>
      <c r="G48" s="258">
        <v>20.811433997000002</v>
      </c>
      <c r="H48" s="258">
        <v>20.832283871000001</v>
      </c>
      <c r="I48" s="258">
        <v>20.854942056999999</v>
      </c>
      <c r="J48" s="258">
        <v>20.878906700000002</v>
      </c>
      <c r="K48" s="258">
        <v>20.904360293</v>
      </c>
      <c r="L48" s="258">
        <v>20.938678672000002</v>
      </c>
      <c r="M48" s="258">
        <v>20.961578286000002</v>
      </c>
      <c r="N48" s="258">
        <v>20.980434972000001</v>
      </c>
      <c r="O48" s="258">
        <v>20.980567401999998</v>
      </c>
      <c r="P48" s="258">
        <v>21.002349227</v>
      </c>
      <c r="Q48" s="258">
        <v>21.031099121</v>
      </c>
      <c r="R48" s="258">
        <v>21.081185817000001</v>
      </c>
      <c r="S48" s="258">
        <v>21.113095297000001</v>
      </c>
      <c r="T48" s="258">
        <v>21.141196294</v>
      </c>
      <c r="U48" s="258">
        <v>21.156597753</v>
      </c>
      <c r="V48" s="258">
        <v>21.183750077999999</v>
      </c>
      <c r="W48" s="258">
        <v>21.213762212999999</v>
      </c>
      <c r="X48" s="258">
        <v>21.255391747000001</v>
      </c>
      <c r="Y48" s="258">
        <v>21.284555309000002</v>
      </c>
      <c r="Z48" s="258">
        <v>21.31001049</v>
      </c>
      <c r="AA48" s="258">
        <v>21.320730222000002</v>
      </c>
      <c r="AB48" s="258">
        <v>21.347038940000001</v>
      </c>
      <c r="AC48" s="258">
        <v>21.377909577</v>
      </c>
      <c r="AD48" s="258">
        <v>21.427025145000002</v>
      </c>
      <c r="AE48" s="258">
        <v>21.456757359000001</v>
      </c>
      <c r="AF48" s="258">
        <v>21.480789231999999</v>
      </c>
      <c r="AG48" s="258">
        <v>21.489503361000001</v>
      </c>
      <c r="AH48" s="258">
        <v>21.509347605999999</v>
      </c>
      <c r="AI48" s="258">
        <v>21.530704564000001</v>
      </c>
      <c r="AJ48" s="258">
        <v>21.552030746</v>
      </c>
      <c r="AK48" s="258">
        <v>21.577570744999999</v>
      </c>
      <c r="AL48" s="258">
        <v>21.605781073999999</v>
      </c>
      <c r="AM48" s="258">
        <v>21.649565586000001</v>
      </c>
      <c r="AN48" s="258">
        <v>21.673438683000001</v>
      </c>
      <c r="AO48" s="258">
        <v>21.690304218000001</v>
      </c>
      <c r="AP48" s="258">
        <v>21.682657000999999</v>
      </c>
      <c r="AQ48" s="258">
        <v>21.698636308000001</v>
      </c>
      <c r="AR48" s="258">
        <v>21.720736948999999</v>
      </c>
      <c r="AS48" s="258">
        <v>21.762669954</v>
      </c>
      <c r="AT48" s="258">
        <v>21.786729986000001</v>
      </c>
      <c r="AU48" s="258">
        <v>21.806628078999999</v>
      </c>
      <c r="AV48" s="258">
        <v>21.816423672999999</v>
      </c>
      <c r="AW48" s="258">
        <v>21.832453302000001</v>
      </c>
      <c r="AX48" s="258">
        <v>21.848776407999999</v>
      </c>
      <c r="AY48" s="258">
        <v>21.866451369</v>
      </c>
      <c r="AZ48" s="258">
        <v>21.882567647999998</v>
      </c>
      <c r="BA48" s="258">
        <v>21.898183621000001</v>
      </c>
      <c r="BB48" s="258">
        <v>21.913662155000001</v>
      </c>
      <c r="BC48" s="258">
        <v>21.928005369000001</v>
      </c>
      <c r="BD48" s="258">
        <v>21.941576128000001</v>
      </c>
      <c r="BE48" s="258">
        <v>21.954850057000002</v>
      </c>
      <c r="BF48" s="346">
        <v>21.966519999999999</v>
      </c>
      <c r="BG48" s="346">
        <v>21.977060000000002</v>
      </c>
      <c r="BH48" s="346">
        <v>21.98518</v>
      </c>
      <c r="BI48" s="346">
        <v>21.994430000000001</v>
      </c>
      <c r="BJ48" s="346">
        <v>22.003520000000002</v>
      </c>
      <c r="BK48" s="346">
        <v>22.009060000000002</v>
      </c>
      <c r="BL48" s="346">
        <v>22.02036</v>
      </c>
      <c r="BM48" s="346">
        <v>22.034040000000001</v>
      </c>
      <c r="BN48" s="346">
        <v>22.054210000000001</v>
      </c>
      <c r="BO48" s="346">
        <v>22.069559999999999</v>
      </c>
      <c r="BP48" s="346">
        <v>22.084199999999999</v>
      </c>
      <c r="BQ48" s="346">
        <v>22.097930000000002</v>
      </c>
      <c r="BR48" s="346">
        <v>22.11129</v>
      </c>
      <c r="BS48" s="346">
        <v>22.124099999999999</v>
      </c>
      <c r="BT48" s="346">
        <v>22.133870000000002</v>
      </c>
      <c r="BU48" s="346">
        <v>22.14742</v>
      </c>
      <c r="BV48" s="346">
        <v>22.16226</v>
      </c>
    </row>
    <row r="49" spans="1:74" s="163" customFormat="1" ht="11.1" customHeight="1" x14ac:dyDescent="0.2">
      <c r="A49" s="148" t="s">
        <v>926</v>
      </c>
      <c r="B49" s="210" t="s">
        <v>572</v>
      </c>
      <c r="C49" s="258">
        <v>10.135497963000001</v>
      </c>
      <c r="D49" s="258">
        <v>10.147024301</v>
      </c>
      <c r="E49" s="258">
        <v>10.156553956</v>
      </c>
      <c r="F49" s="258">
        <v>10.158832373999999</v>
      </c>
      <c r="G49" s="258">
        <v>10.168309578000001</v>
      </c>
      <c r="H49" s="258">
        <v>10.179731015</v>
      </c>
      <c r="I49" s="258">
        <v>10.195774591999999</v>
      </c>
      <c r="J49" s="258">
        <v>10.209076060999999</v>
      </c>
      <c r="K49" s="258">
        <v>10.222313331000001</v>
      </c>
      <c r="L49" s="258">
        <v>10.238875222000001</v>
      </c>
      <c r="M49" s="258">
        <v>10.249442478000001</v>
      </c>
      <c r="N49" s="258">
        <v>10.25740392</v>
      </c>
      <c r="O49" s="258">
        <v>10.255159791000001</v>
      </c>
      <c r="P49" s="258">
        <v>10.263609422</v>
      </c>
      <c r="Q49" s="258">
        <v>10.275153056000001</v>
      </c>
      <c r="R49" s="258">
        <v>10.294457319999999</v>
      </c>
      <c r="S49" s="258">
        <v>10.308688992</v>
      </c>
      <c r="T49" s="258">
        <v>10.322514698999999</v>
      </c>
      <c r="U49" s="258">
        <v>10.337024402000001</v>
      </c>
      <c r="V49" s="258">
        <v>10.349220706000001</v>
      </c>
      <c r="W49" s="258">
        <v>10.360193571</v>
      </c>
      <c r="X49" s="258">
        <v>10.365651964</v>
      </c>
      <c r="Y49" s="258">
        <v>10.377396232000001</v>
      </c>
      <c r="Z49" s="258">
        <v>10.391135339</v>
      </c>
      <c r="AA49" s="258">
        <v>10.411946619</v>
      </c>
      <c r="AB49" s="258">
        <v>10.425867406</v>
      </c>
      <c r="AC49" s="258">
        <v>10.437975033000001</v>
      </c>
      <c r="AD49" s="258">
        <v>10.448885802</v>
      </c>
      <c r="AE49" s="258">
        <v>10.45690488</v>
      </c>
      <c r="AF49" s="258">
        <v>10.462648571000001</v>
      </c>
      <c r="AG49" s="258">
        <v>10.460550939000001</v>
      </c>
      <c r="AH49" s="258">
        <v>10.465918305000001</v>
      </c>
      <c r="AI49" s="258">
        <v>10.473184732</v>
      </c>
      <c r="AJ49" s="258">
        <v>10.484997386</v>
      </c>
      <c r="AK49" s="258">
        <v>10.494076567</v>
      </c>
      <c r="AL49" s="258">
        <v>10.503069438000001</v>
      </c>
      <c r="AM49" s="258">
        <v>10.512740116</v>
      </c>
      <c r="AN49" s="258">
        <v>10.520987281</v>
      </c>
      <c r="AO49" s="258">
        <v>10.528575050000001</v>
      </c>
      <c r="AP49" s="258">
        <v>10.532196532</v>
      </c>
      <c r="AQ49" s="258">
        <v>10.540945676</v>
      </c>
      <c r="AR49" s="258">
        <v>10.551515590999999</v>
      </c>
      <c r="AS49" s="258">
        <v>10.567591263000001</v>
      </c>
      <c r="AT49" s="258">
        <v>10.579038982</v>
      </c>
      <c r="AU49" s="258">
        <v>10.589543732999999</v>
      </c>
      <c r="AV49" s="258">
        <v>10.598950307999999</v>
      </c>
      <c r="AW49" s="258">
        <v>10.607685529999999</v>
      </c>
      <c r="AX49" s="258">
        <v>10.615594191</v>
      </c>
      <c r="AY49" s="258">
        <v>10.618333999000001</v>
      </c>
      <c r="AZ49" s="258">
        <v>10.627846255</v>
      </c>
      <c r="BA49" s="258">
        <v>10.639788669</v>
      </c>
      <c r="BB49" s="258">
        <v>10.660451941</v>
      </c>
      <c r="BC49" s="258">
        <v>10.672536643000001</v>
      </c>
      <c r="BD49" s="258">
        <v>10.682333475</v>
      </c>
      <c r="BE49" s="258">
        <v>10.68743315</v>
      </c>
      <c r="BF49" s="346">
        <v>10.694459999999999</v>
      </c>
      <c r="BG49" s="346">
        <v>10.70101</v>
      </c>
      <c r="BH49" s="346">
        <v>10.70674</v>
      </c>
      <c r="BI49" s="346">
        <v>10.712580000000001</v>
      </c>
      <c r="BJ49" s="346">
        <v>10.71818</v>
      </c>
      <c r="BK49" s="346">
        <v>10.72226</v>
      </c>
      <c r="BL49" s="346">
        <v>10.72836</v>
      </c>
      <c r="BM49" s="346">
        <v>10.735189999999999</v>
      </c>
      <c r="BN49" s="346">
        <v>10.74395</v>
      </c>
      <c r="BO49" s="346">
        <v>10.751329999999999</v>
      </c>
      <c r="BP49" s="346">
        <v>10.758520000000001</v>
      </c>
      <c r="BQ49" s="346">
        <v>10.765409999999999</v>
      </c>
      <c r="BR49" s="346">
        <v>10.77234</v>
      </c>
      <c r="BS49" s="346">
        <v>10.77919</v>
      </c>
      <c r="BT49" s="346">
        <v>10.785629999999999</v>
      </c>
      <c r="BU49" s="346">
        <v>10.79256</v>
      </c>
      <c r="BV49" s="346">
        <v>10.79964</v>
      </c>
    </row>
    <row r="50" spans="1:74" s="163" customFormat="1" ht="11.1" customHeight="1" x14ac:dyDescent="0.2">
      <c r="A50" s="148" t="s">
        <v>927</v>
      </c>
      <c r="B50" s="210" t="s">
        <v>573</v>
      </c>
      <c r="C50" s="258">
        <v>25.603438000000001</v>
      </c>
      <c r="D50" s="258">
        <v>25.642164106999999</v>
      </c>
      <c r="E50" s="258">
        <v>25.676579308000001</v>
      </c>
      <c r="F50" s="258">
        <v>25.697362951999999</v>
      </c>
      <c r="G50" s="258">
        <v>25.730146829999999</v>
      </c>
      <c r="H50" s="258">
        <v>25.765610291000002</v>
      </c>
      <c r="I50" s="258">
        <v>25.807786673999999</v>
      </c>
      <c r="J50" s="258">
        <v>25.845584295999998</v>
      </c>
      <c r="K50" s="258">
        <v>25.883036495999999</v>
      </c>
      <c r="L50" s="258">
        <v>25.922014452999999</v>
      </c>
      <c r="M50" s="258">
        <v>25.957372423999999</v>
      </c>
      <c r="N50" s="258">
        <v>25.990981589</v>
      </c>
      <c r="O50" s="258">
        <v>26.006265544000001</v>
      </c>
      <c r="P50" s="258">
        <v>26.048809399</v>
      </c>
      <c r="Q50" s="258">
        <v>26.102036751</v>
      </c>
      <c r="R50" s="258">
        <v>26.185777283</v>
      </c>
      <c r="S50" s="258">
        <v>26.245499364</v>
      </c>
      <c r="T50" s="258">
        <v>26.301032679999999</v>
      </c>
      <c r="U50" s="258">
        <v>26.345538820000002</v>
      </c>
      <c r="V50" s="258">
        <v>26.397823409000001</v>
      </c>
      <c r="W50" s="258">
        <v>26.451048038</v>
      </c>
      <c r="X50" s="258">
        <v>26.503987513999999</v>
      </c>
      <c r="Y50" s="258">
        <v>26.560011117999998</v>
      </c>
      <c r="Z50" s="258">
        <v>26.617893657</v>
      </c>
      <c r="AA50" s="258">
        <v>26.682188182000001</v>
      </c>
      <c r="AB50" s="258">
        <v>26.740373802000001</v>
      </c>
      <c r="AC50" s="258">
        <v>26.797003569000001</v>
      </c>
      <c r="AD50" s="258">
        <v>26.847350768999998</v>
      </c>
      <c r="AE50" s="258">
        <v>26.904413861999998</v>
      </c>
      <c r="AF50" s="258">
        <v>26.963466136000001</v>
      </c>
      <c r="AG50" s="258">
        <v>27.024237109000001</v>
      </c>
      <c r="AH50" s="258">
        <v>27.087470605</v>
      </c>
      <c r="AI50" s="258">
        <v>27.152896143</v>
      </c>
      <c r="AJ50" s="258">
        <v>27.232956002000002</v>
      </c>
      <c r="AK50" s="258">
        <v>27.293433915000001</v>
      </c>
      <c r="AL50" s="258">
        <v>27.346772163000001</v>
      </c>
      <c r="AM50" s="258">
        <v>27.381297710999998</v>
      </c>
      <c r="AN50" s="258">
        <v>27.4291114</v>
      </c>
      <c r="AO50" s="258">
        <v>27.478540197000001</v>
      </c>
      <c r="AP50" s="258">
        <v>27.529282078000001</v>
      </c>
      <c r="AQ50" s="258">
        <v>27.582167606999999</v>
      </c>
      <c r="AR50" s="258">
        <v>27.636894762000001</v>
      </c>
      <c r="AS50" s="258">
        <v>27.702467484</v>
      </c>
      <c r="AT50" s="258">
        <v>27.754124932</v>
      </c>
      <c r="AU50" s="258">
        <v>27.800871047000001</v>
      </c>
      <c r="AV50" s="258">
        <v>27.834800313999999</v>
      </c>
      <c r="AW50" s="258">
        <v>27.877652903000001</v>
      </c>
      <c r="AX50" s="258">
        <v>27.921523298</v>
      </c>
      <c r="AY50" s="258">
        <v>27.973229859</v>
      </c>
      <c r="AZ50" s="258">
        <v>28.014022095000001</v>
      </c>
      <c r="BA50" s="258">
        <v>28.050718367000002</v>
      </c>
      <c r="BB50" s="258">
        <v>28.075941459999999</v>
      </c>
      <c r="BC50" s="258">
        <v>28.109978716000001</v>
      </c>
      <c r="BD50" s="258">
        <v>28.14545292</v>
      </c>
      <c r="BE50" s="258">
        <v>28.186237105</v>
      </c>
      <c r="BF50" s="346">
        <v>28.221679999999999</v>
      </c>
      <c r="BG50" s="346">
        <v>28.255659999999999</v>
      </c>
      <c r="BH50" s="346">
        <v>28.28809</v>
      </c>
      <c r="BI50" s="346">
        <v>28.319189999999999</v>
      </c>
      <c r="BJ50" s="346">
        <v>28.348859999999998</v>
      </c>
      <c r="BK50" s="346">
        <v>28.37228</v>
      </c>
      <c r="BL50" s="346">
        <v>28.402750000000001</v>
      </c>
      <c r="BM50" s="346">
        <v>28.43543</v>
      </c>
      <c r="BN50" s="346">
        <v>28.474489999999999</v>
      </c>
      <c r="BO50" s="346">
        <v>28.508469999999999</v>
      </c>
      <c r="BP50" s="346">
        <v>28.541530000000002</v>
      </c>
      <c r="BQ50" s="346">
        <v>28.572970000000002</v>
      </c>
      <c r="BR50" s="346">
        <v>28.60473</v>
      </c>
      <c r="BS50" s="346">
        <v>28.636119999999998</v>
      </c>
      <c r="BT50" s="346">
        <v>28.665469999999999</v>
      </c>
      <c r="BU50" s="346">
        <v>28.697340000000001</v>
      </c>
      <c r="BV50" s="346">
        <v>28.730070000000001</v>
      </c>
    </row>
    <row r="51" spans="1:74" s="163" customFormat="1" ht="11.1" customHeight="1" x14ac:dyDescent="0.2">
      <c r="A51" s="148" t="s">
        <v>928</v>
      </c>
      <c r="B51" s="210" t="s">
        <v>574</v>
      </c>
      <c r="C51" s="258">
        <v>7.5314108245</v>
      </c>
      <c r="D51" s="258">
        <v>7.5403059887000001</v>
      </c>
      <c r="E51" s="258">
        <v>7.5492011172</v>
      </c>
      <c r="F51" s="258">
        <v>7.5594451908</v>
      </c>
      <c r="G51" s="258">
        <v>7.5673285126999996</v>
      </c>
      <c r="H51" s="258">
        <v>7.5742000635000002</v>
      </c>
      <c r="I51" s="258">
        <v>7.5762766486000004</v>
      </c>
      <c r="J51" s="258">
        <v>7.5839620530999996</v>
      </c>
      <c r="K51" s="258">
        <v>7.5934730823000001</v>
      </c>
      <c r="L51" s="258">
        <v>7.6097414381000004</v>
      </c>
      <c r="M51" s="258">
        <v>7.6192049406000004</v>
      </c>
      <c r="N51" s="258">
        <v>7.6267952915999997</v>
      </c>
      <c r="O51" s="258">
        <v>7.6278069583999999</v>
      </c>
      <c r="P51" s="258">
        <v>7.6351801558999997</v>
      </c>
      <c r="Q51" s="258">
        <v>7.6442093513999998</v>
      </c>
      <c r="R51" s="258">
        <v>7.6559162886000003</v>
      </c>
      <c r="S51" s="258">
        <v>7.6674911725000001</v>
      </c>
      <c r="T51" s="258">
        <v>7.6799557468000001</v>
      </c>
      <c r="U51" s="258">
        <v>7.6951298093</v>
      </c>
      <c r="V51" s="258">
        <v>7.7080089158999998</v>
      </c>
      <c r="W51" s="258">
        <v>7.7204128644000001</v>
      </c>
      <c r="X51" s="258">
        <v>7.7334317086000004</v>
      </c>
      <c r="Y51" s="258">
        <v>7.7440678007999999</v>
      </c>
      <c r="Z51" s="258">
        <v>7.7534111947</v>
      </c>
      <c r="AA51" s="258">
        <v>7.7572284616999996</v>
      </c>
      <c r="AB51" s="258">
        <v>7.7671615305000001</v>
      </c>
      <c r="AC51" s="258">
        <v>7.7789769725999998</v>
      </c>
      <c r="AD51" s="258">
        <v>7.7958229956</v>
      </c>
      <c r="AE51" s="258">
        <v>7.8090420283000004</v>
      </c>
      <c r="AF51" s="258">
        <v>7.8217822783999997</v>
      </c>
      <c r="AG51" s="258">
        <v>7.8323464977999997</v>
      </c>
      <c r="AH51" s="258">
        <v>7.8454021187</v>
      </c>
      <c r="AI51" s="258">
        <v>7.8592518929999997</v>
      </c>
      <c r="AJ51" s="258">
        <v>7.8757185194000003</v>
      </c>
      <c r="AK51" s="258">
        <v>7.8897895766000001</v>
      </c>
      <c r="AL51" s="258">
        <v>7.9032877630999998</v>
      </c>
      <c r="AM51" s="258">
        <v>7.9182365125</v>
      </c>
      <c r="AN51" s="258">
        <v>7.9290713828000001</v>
      </c>
      <c r="AO51" s="258">
        <v>7.9378158072999998</v>
      </c>
      <c r="AP51" s="258">
        <v>7.9385435717000004</v>
      </c>
      <c r="AQ51" s="258">
        <v>7.9475517659000001</v>
      </c>
      <c r="AR51" s="258">
        <v>7.9589141752000003</v>
      </c>
      <c r="AS51" s="258">
        <v>7.9783659462000003</v>
      </c>
      <c r="AT51" s="258">
        <v>7.9901354262000002</v>
      </c>
      <c r="AU51" s="258">
        <v>7.9999577615000002</v>
      </c>
      <c r="AV51" s="258">
        <v>8.0037096627000004</v>
      </c>
      <c r="AW51" s="258">
        <v>8.0127301759999998</v>
      </c>
      <c r="AX51" s="258">
        <v>8.0228960119000003</v>
      </c>
      <c r="AY51" s="258">
        <v>8.0371544951999994</v>
      </c>
      <c r="AZ51" s="258">
        <v>8.0474004827000005</v>
      </c>
      <c r="BA51" s="258">
        <v>8.0565812990999994</v>
      </c>
      <c r="BB51" s="258">
        <v>8.0634344286000008</v>
      </c>
      <c r="BC51" s="258">
        <v>8.0714317898000001</v>
      </c>
      <c r="BD51" s="258">
        <v>8.0793108667000002</v>
      </c>
      <c r="BE51" s="258">
        <v>8.0877873015000006</v>
      </c>
      <c r="BF51" s="346">
        <v>8.0948930000000008</v>
      </c>
      <c r="BG51" s="346">
        <v>8.1013439999999992</v>
      </c>
      <c r="BH51" s="346">
        <v>8.1063050000000008</v>
      </c>
      <c r="BI51" s="346">
        <v>8.1120719999999995</v>
      </c>
      <c r="BJ51" s="346">
        <v>8.1178089999999994</v>
      </c>
      <c r="BK51" s="346">
        <v>8.1227060000000009</v>
      </c>
      <c r="BL51" s="346">
        <v>8.1289920000000002</v>
      </c>
      <c r="BM51" s="346">
        <v>8.1358549999999994</v>
      </c>
      <c r="BN51" s="346">
        <v>8.1446290000000001</v>
      </c>
      <c r="BO51" s="346">
        <v>8.1516479999999998</v>
      </c>
      <c r="BP51" s="346">
        <v>8.1582460000000001</v>
      </c>
      <c r="BQ51" s="346">
        <v>8.1639780000000002</v>
      </c>
      <c r="BR51" s="346">
        <v>8.1700660000000003</v>
      </c>
      <c r="BS51" s="346">
        <v>8.1760649999999995</v>
      </c>
      <c r="BT51" s="346">
        <v>8.1813029999999998</v>
      </c>
      <c r="BU51" s="346">
        <v>8.1876289999999994</v>
      </c>
      <c r="BV51" s="346">
        <v>8.1943719999999995</v>
      </c>
    </row>
    <row r="52" spans="1:74" s="163" customFormat="1" ht="11.1" customHeight="1" x14ac:dyDescent="0.2">
      <c r="A52" s="148" t="s">
        <v>929</v>
      </c>
      <c r="B52" s="210" t="s">
        <v>575</v>
      </c>
      <c r="C52" s="258">
        <v>15.782022472</v>
      </c>
      <c r="D52" s="258">
        <v>15.813399950000001</v>
      </c>
      <c r="E52" s="258">
        <v>15.845884817</v>
      </c>
      <c r="F52" s="258">
        <v>15.882917326999999</v>
      </c>
      <c r="G52" s="258">
        <v>15.915036779999999</v>
      </c>
      <c r="H52" s="258">
        <v>15.945683430000001</v>
      </c>
      <c r="I52" s="258">
        <v>15.975004401</v>
      </c>
      <c r="J52" s="258">
        <v>16.002595103000001</v>
      </c>
      <c r="K52" s="258">
        <v>16.028602660000001</v>
      </c>
      <c r="L52" s="258">
        <v>16.048586923999999</v>
      </c>
      <c r="M52" s="258">
        <v>16.074758299999999</v>
      </c>
      <c r="N52" s="258">
        <v>16.102676640999999</v>
      </c>
      <c r="O52" s="258">
        <v>16.128677921000001</v>
      </c>
      <c r="P52" s="258">
        <v>16.16283821</v>
      </c>
      <c r="Q52" s="258">
        <v>16.201493481</v>
      </c>
      <c r="R52" s="258">
        <v>16.25233132</v>
      </c>
      <c r="S52" s="258">
        <v>16.294210871000001</v>
      </c>
      <c r="T52" s="258">
        <v>16.334819715999998</v>
      </c>
      <c r="U52" s="258">
        <v>16.370171837000001</v>
      </c>
      <c r="V52" s="258">
        <v>16.411228787999999</v>
      </c>
      <c r="W52" s="258">
        <v>16.454004549</v>
      </c>
      <c r="X52" s="258">
        <v>16.510897502999999</v>
      </c>
      <c r="Y52" s="258">
        <v>16.547812097000001</v>
      </c>
      <c r="Z52" s="258">
        <v>16.577146712000001</v>
      </c>
      <c r="AA52" s="258">
        <v>16.593574976999999</v>
      </c>
      <c r="AB52" s="258">
        <v>16.611744418000001</v>
      </c>
      <c r="AC52" s="258">
        <v>16.626328660999999</v>
      </c>
      <c r="AD52" s="258">
        <v>16.629257067000001</v>
      </c>
      <c r="AE52" s="258">
        <v>16.642723896</v>
      </c>
      <c r="AF52" s="258">
        <v>16.658658506999998</v>
      </c>
      <c r="AG52" s="258">
        <v>16.683555019</v>
      </c>
      <c r="AH52" s="258">
        <v>16.699554606</v>
      </c>
      <c r="AI52" s="258">
        <v>16.713151386</v>
      </c>
      <c r="AJ52" s="258">
        <v>16.722739553</v>
      </c>
      <c r="AK52" s="258">
        <v>16.732735074000001</v>
      </c>
      <c r="AL52" s="258">
        <v>16.741532142000001</v>
      </c>
      <c r="AM52" s="258">
        <v>16.748082557</v>
      </c>
      <c r="AN52" s="258">
        <v>16.755268869999998</v>
      </c>
      <c r="AO52" s="258">
        <v>16.762042880999999</v>
      </c>
      <c r="AP52" s="258">
        <v>16.763584051999999</v>
      </c>
      <c r="AQ52" s="258">
        <v>16.773148861999999</v>
      </c>
      <c r="AR52" s="258">
        <v>16.785916774</v>
      </c>
      <c r="AS52" s="258">
        <v>16.80290613</v>
      </c>
      <c r="AT52" s="258">
        <v>16.821316487000001</v>
      </c>
      <c r="AU52" s="258">
        <v>16.842166188</v>
      </c>
      <c r="AV52" s="258">
        <v>16.864477941000001</v>
      </c>
      <c r="AW52" s="258">
        <v>16.890939297999999</v>
      </c>
      <c r="AX52" s="258">
        <v>16.920572967999998</v>
      </c>
      <c r="AY52" s="258">
        <v>16.957967573000001</v>
      </c>
      <c r="AZ52" s="258">
        <v>16.990504399999999</v>
      </c>
      <c r="BA52" s="258">
        <v>17.022772069999998</v>
      </c>
      <c r="BB52" s="258">
        <v>17.056856836000001</v>
      </c>
      <c r="BC52" s="258">
        <v>17.087021505999999</v>
      </c>
      <c r="BD52" s="258">
        <v>17.115352333000001</v>
      </c>
      <c r="BE52" s="258">
        <v>17.140550001000001</v>
      </c>
      <c r="BF52" s="346">
        <v>17.16619</v>
      </c>
      <c r="BG52" s="346">
        <v>17.19097</v>
      </c>
      <c r="BH52" s="346">
        <v>17.215589999999999</v>
      </c>
      <c r="BI52" s="346">
        <v>17.238119999999999</v>
      </c>
      <c r="BJ52" s="346">
        <v>17.259270000000001</v>
      </c>
      <c r="BK52" s="346">
        <v>17.275359999999999</v>
      </c>
      <c r="BL52" s="346">
        <v>17.296479999999999</v>
      </c>
      <c r="BM52" s="346">
        <v>17.318960000000001</v>
      </c>
      <c r="BN52" s="346">
        <v>17.345030000000001</v>
      </c>
      <c r="BO52" s="346">
        <v>17.368549999999999</v>
      </c>
      <c r="BP52" s="346">
        <v>17.391760000000001</v>
      </c>
      <c r="BQ52" s="346">
        <v>17.41414</v>
      </c>
      <c r="BR52" s="346">
        <v>17.437100000000001</v>
      </c>
      <c r="BS52" s="346">
        <v>17.460129999999999</v>
      </c>
      <c r="BT52" s="346">
        <v>17.483540000000001</v>
      </c>
      <c r="BU52" s="346">
        <v>17.50647</v>
      </c>
      <c r="BV52" s="346">
        <v>17.529240000000001</v>
      </c>
    </row>
    <row r="53" spans="1:74" s="163" customFormat="1" ht="11.1" customHeight="1" x14ac:dyDescent="0.2">
      <c r="A53" s="148" t="s">
        <v>930</v>
      </c>
      <c r="B53" s="210" t="s">
        <v>576</v>
      </c>
      <c r="C53" s="258">
        <v>9.4180722307</v>
      </c>
      <c r="D53" s="258">
        <v>9.4376303828000001</v>
      </c>
      <c r="E53" s="258">
        <v>9.4580325779999992</v>
      </c>
      <c r="F53" s="258">
        <v>9.4831464105999999</v>
      </c>
      <c r="G53" s="258">
        <v>9.5023359965999994</v>
      </c>
      <c r="H53" s="258">
        <v>9.5194689302000004</v>
      </c>
      <c r="I53" s="258">
        <v>9.5298289969999992</v>
      </c>
      <c r="J53" s="258">
        <v>9.5463857866000001</v>
      </c>
      <c r="K53" s="258">
        <v>9.5644230845999996</v>
      </c>
      <c r="L53" s="258">
        <v>9.5864486602000003</v>
      </c>
      <c r="M53" s="258">
        <v>9.6055661479999994</v>
      </c>
      <c r="N53" s="258">
        <v>9.6242833171999997</v>
      </c>
      <c r="O53" s="258">
        <v>9.6407072981000006</v>
      </c>
      <c r="P53" s="258">
        <v>9.6600434826000008</v>
      </c>
      <c r="Q53" s="258">
        <v>9.6803990007999996</v>
      </c>
      <c r="R53" s="258">
        <v>9.7029121487999994</v>
      </c>
      <c r="S53" s="258">
        <v>9.7244526125000004</v>
      </c>
      <c r="T53" s="258">
        <v>9.7461586878999995</v>
      </c>
      <c r="U53" s="258">
        <v>9.7674244141000006</v>
      </c>
      <c r="V53" s="258">
        <v>9.7899161836000008</v>
      </c>
      <c r="W53" s="258">
        <v>9.8130280355000004</v>
      </c>
      <c r="X53" s="258">
        <v>9.8355506450999997</v>
      </c>
      <c r="Y53" s="258">
        <v>9.8608096551000006</v>
      </c>
      <c r="Z53" s="258">
        <v>9.8875957410000002</v>
      </c>
      <c r="AA53" s="258">
        <v>9.9234431857000001</v>
      </c>
      <c r="AB53" s="258">
        <v>9.9476327110000007</v>
      </c>
      <c r="AC53" s="258">
        <v>9.9676985998000003</v>
      </c>
      <c r="AD53" s="258">
        <v>9.9773011405999998</v>
      </c>
      <c r="AE53" s="258">
        <v>9.9938745404000002</v>
      </c>
      <c r="AF53" s="258">
        <v>10.011079088000001</v>
      </c>
      <c r="AG53" s="258">
        <v>10.027340684</v>
      </c>
      <c r="AH53" s="258">
        <v>10.046988099</v>
      </c>
      <c r="AI53" s="258">
        <v>10.068447236000001</v>
      </c>
      <c r="AJ53" s="258">
        <v>10.095863377000001</v>
      </c>
      <c r="AK53" s="258">
        <v>10.117836994999999</v>
      </c>
      <c r="AL53" s="258">
        <v>10.138513373</v>
      </c>
      <c r="AM53" s="258">
        <v>10.156760482999999</v>
      </c>
      <c r="AN53" s="258">
        <v>10.175691401</v>
      </c>
      <c r="AO53" s="258">
        <v>10.194174098</v>
      </c>
      <c r="AP53" s="258">
        <v>10.207426409</v>
      </c>
      <c r="AQ53" s="258">
        <v>10.228599291</v>
      </c>
      <c r="AR53" s="258">
        <v>10.252910578</v>
      </c>
      <c r="AS53" s="258">
        <v>10.289854182999999</v>
      </c>
      <c r="AT53" s="258">
        <v>10.313321843000001</v>
      </c>
      <c r="AU53" s="258">
        <v>10.332807473000001</v>
      </c>
      <c r="AV53" s="258">
        <v>10.344161478</v>
      </c>
      <c r="AW53" s="258">
        <v>10.358795242999999</v>
      </c>
      <c r="AX53" s="258">
        <v>10.372559173000001</v>
      </c>
      <c r="AY53" s="258">
        <v>10.381835834</v>
      </c>
      <c r="AZ53" s="258">
        <v>10.396573172</v>
      </c>
      <c r="BA53" s="258">
        <v>10.413153751999999</v>
      </c>
      <c r="BB53" s="258">
        <v>10.434246968</v>
      </c>
      <c r="BC53" s="258">
        <v>10.452511987999999</v>
      </c>
      <c r="BD53" s="258">
        <v>10.470618204999999</v>
      </c>
      <c r="BE53" s="258">
        <v>10.489361362</v>
      </c>
      <c r="BF53" s="346">
        <v>10.506550000000001</v>
      </c>
      <c r="BG53" s="346">
        <v>10.52299</v>
      </c>
      <c r="BH53" s="346">
        <v>10.53769</v>
      </c>
      <c r="BI53" s="346">
        <v>10.55335</v>
      </c>
      <c r="BJ53" s="346">
        <v>10.568989999999999</v>
      </c>
      <c r="BK53" s="346">
        <v>10.58479</v>
      </c>
      <c r="BL53" s="346">
        <v>10.60026</v>
      </c>
      <c r="BM53" s="346">
        <v>10.61558</v>
      </c>
      <c r="BN53" s="346">
        <v>10.630940000000001</v>
      </c>
      <c r="BO53" s="346">
        <v>10.645799999999999</v>
      </c>
      <c r="BP53" s="346">
        <v>10.66037</v>
      </c>
      <c r="BQ53" s="346">
        <v>10.67421</v>
      </c>
      <c r="BR53" s="346">
        <v>10.68849</v>
      </c>
      <c r="BS53" s="346">
        <v>10.702780000000001</v>
      </c>
      <c r="BT53" s="346">
        <v>10.71672</v>
      </c>
      <c r="BU53" s="346">
        <v>10.731299999999999</v>
      </c>
      <c r="BV53" s="346">
        <v>10.74616</v>
      </c>
    </row>
    <row r="54" spans="1:74" s="163" customFormat="1" ht="11.1" customHeight="1" x14ac:dyDescent="0.2">
      <c r="A54" s="149" t="s">
        <v>931</v>
      </c>
      <c r="B54" s="211" t="s">
        <v>577</v>
      </c>
      <c r="C54" s="69">
        <v>20.448370784000002</v>
      </c>
      <c r="D54" s="69">
        <v>20.491586220999999</v>
      </c>
      <c r="E54" s="69">
        <v>20.537507528999999</v>
      </c>
      <c r="F54" s="69">
        <v>20.594042510000001</v>
      </c>
      <c r="G54" s="69">
        <v>20.639444710999999</v>
      </c>
      <c r="H54" s="69">
        <v>20.681621933999999</v>
      </c>
      <c r="I54" s="69">
        <v>20.713514417999999</v>
      </c>
      <c r="J54" s="69">
        <v>20.754536502000001</v>
      </c>
      <c r="K54" s="69">
        <v>20.797628425999999</v>
      </c>
      <c r="L54" s="69">
        <v>20.845393828999999</v>
      </c>
      <c r="M54" s="69">
        <v>20.890672706</v>
      </c>
      <c r="N54" s="69">
        <v>20.936068696</v>
      </c>
      <c r="O54" s="69">
        <v>20.984048541</v>
      </c>
      <c r="P54" s="69">
        <v>21.027828700000001</v>
      </c>
      <c r="Q54" s="69">
        <v>21.069875914000001</v>
      </c>
      <c r="R54" s="69">
        <v>21.103537377999999</v>
      </c>
      <c r="S54" s="69">
        <v>21.14710831</v>
      </c>
      <c r="T54" s="69">
        <v>21.193935905</v>
      </c>
      <c r="U54" s="69">
        <v>21.248372611000001</v>
      </c>
      <c r="V54" s="69">
        <v>21.298449191</v>
      </c>
      <c r="W54" s="69">
        <v>21.348518095999999</v>
      </c>
      <c r="X54" s="69">
        <v>21.396068675999999</v>
      </c>
      <c r="Y54" s="69">
        <v>21.448005213999998</v>
      </c>
      <c r="Z54" s="69">
        <v>21.501817063000001</v>
      </c>
      <c r="AA54" s="69">
        <v>21.560935433000001</v>
      </c>
      <c r="AB54" s="69">
        <v>21.615924493000001</v>
      </c>
      <c r="AC54" s="69">
        <v>21.670215453000001</v>
      </c>
      <c r="AD54" s="69">
        <v>21.720514952999999</v>
      </c>
      <c r="AE54" s="69">
        <v>21.775879737</v>
      </c>
      <c r="AF54" s="69">
        <v>21.833016443999998</v>
      </c>
      <c r="AG54" s="69">
        <v>21.897284003999999</v>
      </c>
      <c r="AH54" s="69">
        <v>21.953945358999999</v>
      </c>
      <c r="AI54" s="69">
        <v>22.008359438999999</v>
      </c>
      <c r="AJ54" s="69">
        <v>22.061093406000001</v>
      </c>
      <c r="AK54" s="69">
        <v>22.110587564999999</v>
      </c>
      <c r="AL54" s="69">
        <v>22.157409077000001</v>
      </c>
      <c r="AM54" s="69">
        <v>22.193978713</v>
      </c>
      <c r="AN54" s="69">
        <v>22.241139353000001</v>
      </c>
      <c r="AO54" s="69">
        <v>22.291311768</v>
      </c>
      <c r="AP54" s="69">
        <v>22.355804928000001</v>
      </c>
      <c r="AQ54" s="69">
        <v>22.403519162999999</v>
      </c>
      <c r="AR54" s="69">
        <v>22.445763444000001</v>
      </c>
      <c r="AS54" s="69">
        <v>22.472362031999999</v>
      </c>
      <c r="AT54" s="69">
        <v>22.51129821</v>
      </c>
      <c r="AU54" s="69">
        <v>22.552396238</v>
      </c>
      <c r="AV54" s="69">
        <v>22.609837443</v>
      </c>
      <c r="AW54" s="69">
        <v>22.644623177</v>
      </c>
      <c r="AX54" s="69">
        <v>22.670934767999999</v>
      </c>
      <c r="AY54" s="69">
        <v>22.672107812</v>
      </c>
      <c r="AZ54" s="69">
        <v>22.693969417999998</v>
      </c>
      <c r="BA54" s="69">
        <v>22.719855182</v>
      </c>
      <c r="BB54" s="69">
        <v>22.756458535</v>
      </c>
      <c r="BC54" s="69">
        <v>22.785372547000001</v>
      </c>
      <c r="BD54" s="69">
        <v>22.813290644999999</v>
      </c>
      <c r="BE54" s="69">
        <v>22.841052057999999</v>
      </c>
      <c r="BF54" s="350">
        <v>22.866350000000001</v>
      </c>
      <c r="BG54" s="350">
        <v>22.89002</v>
      </c>
      <c r="BH54" s="350">
        <v>22.909790000000001</v>
      </c>
      <c r="BI54" s="350">
        <v>22.931920000000002</v>
      </c>
      <c r="BJ54" s="350">
        <v>22.954129999999999</v>
      </c>
      <c r="BK54" s="350">
        <v>22.974879999999999</v>
      </c>
      <c r="BL54" s="350">
        <v>22.99841</v>
      </c>
      <c r="BM54" s="350">
        <v>23.02317</v>
      </c>
      <c r="BN54" s="350">
        <v>23.05274</v>
      </c>
      <c r="BO54" s="350">
        <v>23.077279999999998</v>
      </c>
      <c r="BP54" s="350">
        <v>23.100349999999999</v>
      </c>
      <c r="BQ54" s="350">
        <v>23.11965</v>
      </c>
      <c r="BR54" s="350">
        <v>23.141559999999998</v>
      </c>
      <c r="BS54" s="350">
        <v>23.16375</v>
      </c>
      <c r="BT54" s="350">
        <v>23.186520000000002</v>
      </c>
      <c r="BU54" s="350">
        <v>23.20908</v>
      </c>
      <c r="BV54" s="350">
        <v>23.231719999999999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8"/>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836" t="s">
        <v>1018</v>
      </c>
      <c r="C56" s="833"/>
      <c r="D56" s="833"/>
      <c r="E56" s="833"/>
      <c r="F56" s="833"/>
      <c r="G56" s="833"/>
      <c r="H56" s="833"/>
      <c r="I56" s="833"/>
      <c r="J56" s="833"/>
      <c r="K56" s="833"/>
      <c r="L56" s="833"/>
      <c r="M56" s="833"/>
      <c r="N56" s="833"/>
      <c r="O56" s="833"/>
      <c r="P56" s="833"/>
      <c r="Q56" s="833"/>
      <c r="AY56" s="510"/>
      <c r="AZ56" s="510"/>
      <c r="BA56" s="510"/>
      <c r="BB56" s="510"/>
      <c r="BC56" s="510"/>
      <c r="BD56" s="510"/>
      <c r="BE56" s="510"/>
      <c r="BF56" s="729"/>
      <c r="BG56" s="510"/>
      <c r="BH56" s="510"/>
      <c r="BI56" s="510"/>
      <c r="BJ56" s="510"/>
    </row>
    <row r="57" spans="1:74" s="470" customFormat="1" ht="12" customHeight="1" x14ac:dyDescent="0.2">
      <c r="A57" s="469"/>
      <c r="B57" s="822" t="s">
        <v>1043</v>
      </c>
      <c r="C57" s="823"/>
      <c r="D57" s="823"/>
      <c r="E57" s="823"/>
      <c r="F57" s="823"/>
      <c r="G57" s="823"/>
      <c r="H57" s="823"/>
      <c r="I57" s="823"/>
      <c r="J57" s="823"/>
      <c r="K57" s="823"/>
      <c r="L57" s="823"/>
      <c r="M57" s="823"/>
      <c r="N57" s="823"/>
      <c r="O57" s="823"/>
      <c r="P57" s="823"/>
      <c r="Q57" s="819"/>
      <c r="AY57" s="511"/>
      <c r="AZ57" s="511"/>
      <c r="BA57" s="511"/>
      <c r="BB57" s="511"/>
      <c r="BC57" s="511"/>
      <c r="BD57" s="511"/>
      <c r="BE57" s="511"/>
      <c r="BF57" s="730"/>
      <c r="BG57" s="511"/>
      <c r="BH57" s="511"/>
      <c r="BI57" s="511"/>
      <c r="BJ57" s="511"/>
    </row>
    <row r="58" spans="1:74" s="470" customFormat="1" ht="12" customHeight="1" x14ac:dyDescent="0.2">
      <c r="A58" s="469"/>
      <c r="B58" s="817" t="s">
        <v>1082</v>
      </c>
      <c r="C58" s="823"/>
      <c r="D58" s="823"/>
      <c r="E58" s="823"/>
      <c r="F58" s="823"/>
      <c r="G58" s="823"/>
      <c r="H58" s="823"/>
      <c r="I58" s="823"/>
      <c r="J58" s="823"/>
      <c r="K58" s="823"/>
      <c r="L58" s="823"/>
      <c r="M58" s="823"/>
      <c r="N58" s="823"/>
      <c r="O58" s="823"/>
      <c r="P58" s="823"/>
      <c r="Q58" s="819"/>
      <c r="AY58" s="511"/>
      <c r="AZ58" s="511"/>
      <c r="BA58" s="511"/>
      <c r="BB58" s="511"/>
      <c r="BC58" s="511"/>
      <c r="BD58" s="511"/>
      <c r="BE58" s="511"/>
      <c r="BF58" s="730"/>
      <c r="BG58" s="511"/>
      <c r="BH58" s="511"/>
      <c r="BI58" s="511"/>
      <c r="BJ58" s="511"/>
    </row>
    <row r="59" spans="1:74" s="471" customFormat="1" ht="12" customHeight="1" x14ac:dyDescent="0.2">
      <c r="A59" s="469"/>
      <c r="B59" s="861" t="s">
        <v>1083</v>
      </c>
      <c r="C59" s="819"/>
      <c r="D59" s="819"/>
      <c r="E59" s="819"/>
      <c r="F59" s="819"/>
      <c r="G59" s="819"/>
      <c r="H59" s="819"/>
      <c r="I59" s="819"/>
      <c r="J59" s="819"/>
      <c r="K59" s="819"/>
      <c r="L59" s="819"/>
      <c r="M59" s="819"/>
      <c r="N59" s="819"/>
      <c r="O59" s="819"/>
      <c r="P59" s="819"/>
      <c r="Q59" s="819"/>
      <c r="AY59" s="512"/>
      <c r="AZ59" s="512"/>
      <c r="BA59" s="512"/>
      <c r="BB59" s="512"/>
      <c r="BC59" s="512"/>
      <c r="BD59" s="512"/>
      <c r="BE59" s="512"/>
      <c r="BF59" s="731"/>
      <c r="BG59" s="512"/>
      <c r="BH59" s="512"/>
      <c r="BI59" s="512"/>
      <c r="BJ59" s="512"/>
    </row>
    <row r="60" spans="1:74" s="470" customFormat="1" ht="12" customHeight="1" x14ac:dyDescent="0.2">
      <c r="A60" s="469"/>
      <c r="B60" s="822" t="s">
        <v>4</v>
      </c>
      <c r="C60" s="823"/>
      <c r="D60" s="823"/>
      <c r="E60" s="823"/>
      <c r="F60" s="823"/>
      <c r="G60" s="823"/>
      <c r="H60" s="823"/>
      <c r="I60" s="823"/>
      <c r="J60" s="823"/>
      <c r="K60" s="823"/>
      <c r="L60" s="823"/>
      <c r="M60" s="823"/>
      <c r="N60" s="823"/>
      <c r="O60" s="823"/>
      <c r="P60" s="823"/>
      <c r="Q60" s="819"/>
      <c r="AY60" s="511"/>
      <c r="AZ60" s="511"/>
      <c r="BA60" s="511"/>
      <c r="BB60" s="511"/>
      <c r="BC60" s="511"/>
      <c r="BD60" s="511"/>
      <c r="BE60" s="511"/>
      <c r="BF60" s="730"/>
      <c r="BG60" s="511"/>
      <c r="BH60" s="511"/>
      <c r="BI60" s="511"/>
      <c r="BJ60" s="511"/>
    </row>
    <row r="61" spans="1:74" s="470" customFormat="1" ht="12" customHeight="1" x14ac:dyDescent="0.2">
      <c r="A61" s="469"/>
      <c r="B61" s="817" t="s">
        <v>1047</v>
      </c>
      <c r="C61" s="818"/>
      <c r="D61" s="818"/>
      <c r="E61" s="818"/>
      <c r="F61" s="818"/>
      <c r="G61" s="818"/>
      <c r="H61" s="818"/>
      <c r="I61" s="818"/>
      <c r="J61" s="818"/>
      <c r="K61" s="818"/>
      <c r="L61" s="818"/>
      <c r="M61" s="818"/>
      <c r="N61" s="818"/>
      <c r="O61" s="818"/>
      <c r="P61" s="818"/>
      <c r="Q61" s="819"/>
      <c r="AY61" s="511"/>
      <c r="AZ61" s="511"/>
      <c r="BA61" s="511"/>
      <c r="BB61" s="511"/>
      <c r="BC61" s="511"/>
      <c r="BD61" s="511"/>
      <c r="BE61" s="511"/>
      <c r="BF61" s="730"/>
      <c r="BG61" s="511"/>
      <c r="BH61" s="511"/>
      <c r="BI61" s="511"/>
      <c r="BJ61" s="511"/>
    </row>
    <row r="62" spans="1:74" s="470" customFormat="1" ht="12" customHeight="1" x14ac:dyDescent="0.2">
      <c r="A62" s="436"/>
      <c r="B62" s="839" t="s">
        <v>5</v>
      </c>
      <c r="C62" s="819"/>
      <c r="D62" s="819"/>
      <c r="E62" s="819"/>
      <c r="F62" s="819"/>
      <c r="G62" s="819"/>
      <c r="H62" s="819"/>
      <c r="I62" s="819"/>
      <c r="J62" s="819"/>
      <c r="K62" s="819"/>
      <c r="L62" s="819"/>
      <c r="M62" s="819"/>
      <c r="N62" s="819"/>
      <c r="O62" s="819"/>
      <c r="P62" s="819"/>
      <c r="Q62" s="819"/>
      <c r="AY62" s="511"/>
      <c r="AZ62" s="511"/>
      <c r="BA62" s="511"/>
      <c r="BB62" s="511"/>
      <c r="BC62" s="511"/>
      <c r="BD62" s="511"/>
      <c r="BE62" s="511"/>
      <c r="BF62" s="730"/>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C5" activePane="bottomRight" state="frozen"/>
      <selection activeCell="BC15" sqref="BC15"/>
      <selection pane="topRight" activeCell="BC15" sqref="BC15"/>
      <selection pane="bottomLeft" activeCell="BC15" sqref="BC15"/>
      <selection pane="bottomRight" activeCell="D47" sqref="D47"/>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3" customWidth="1"/>
    <col min="59" max="62" width="6.5703125" style="344" customWidth="1"/>
    <col min="63" max="74" width="6.5703125" style="191" customWidth="1"/>
    <col min="75" max="16384" width="9.5703125" style="191"/>
  </cols>
  <sheetData>
    <row r="1" spans="1:74" ht="13.35" customHeight="1" x14ac:dyDescent="0.2">
      <c r="A1" s="825" t="s">
        <v>997</v>
      </c>
      <c r="B1" s="890" t="s">
        <v>255</v>
      </c>
      <c r="C1" s="891"/>
      <c r="D1" s="891"/>
      <c r="E1" s="891"/>
      <c r="F1" s="891"/>
      <c r="G1" s="891"/>
      <c r="H1" s="891"/>
      <c r="I1" s="891"/>
      <c r="J1" s="891"/>
      <c r="K1" s="891"/>
      <c r="L1" s="891"/>
      <c r="M1" s="891"/>
      <c r="N1" s="891"/>
      <c r="O1" s="891"/>
      <c r="P1" s="891"/>
      <c r="Q1" s="891"/>
      <c r="R1" s="891"/>
      <c r="S1" s="891"/>
      <c r="T1" s="891"/>
      <c r="U1" s="891"/>
      <c r="V1" s="891"/>
      <c r="W1" s="891"/>
      <c r="X1" s="891"/>
      <c r="Y1" s="891"/>
      <c r="Z1" s="891"/>
      <c r="AA1" s="891"/>
      <c r="AB1" s="891"/>
      <c r="AC1" s="891"/>
      <c r="AD1" s="891"/>
      <c r="AE1" s="891"/>
      <c r="AF1" s="891"/>
      <c r="AG1" s="891"/>
      <c r="AH1" s="891"/>
      <c r="AI1" s="891"/>
      <c r="AJ1" s="891"/>
      <c r="AK1" s="891"/>
      <c r="AL1" s="891"/>
      <c r="AM1" s="197"/>
    </row>
    <row r="2" spans="1:74" s="192" customFormat="1" ht="13.35" customHeight="1" x14ac:dyDescent="0.2">
      <c r="A2" s="826"/>
      <c r="B2" s="542" t="str">
        <f>"U.S. Energy Information Administration  |  Short-Term Energy Outlook  - "&amp;Dates!D1</f>
        <v>U.S. Energy Information Administration  |  Short-Term Energy Outlook  - August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4"/>
      <c r="BG2" s="505"/>
      <c r="BH2" s="505"/>
      <c r="BI2" s="505"/>
      <c r="BJ2" s="505"/>
    </row>
    <row r="3" spans="1:74" s="12" customFormat="1" ht="12.75" x14ac:dyDescent="0.2">
      <c r="A3" s="14"/>
      <c r="B3" s="1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s="12" customFormat="1" ht="11.25"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8"/>
      <c r="B5" s="193" t="s">
        <v>168</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2"/>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570</v>
      </c>
      <c r="C6" s="275">
        <v>1169.6541007999999</v>
      </c>
      <c r="D6" s="275">
        <v>1026.0608156999999</v>
      </c>
      <c r="E6" s="275">
        <v>920.21672434000004</v>
      </c>
      <c r="F6" s="275">
        <v>565.83893379000006</v>
      </c>
      <c r="G6" s="275">
        <v>244.81344888000001</v>
      </c>
      <c r="H6" s="275">
        <v>35.616847696999997</v>
      </c>
      <c r="I6" s="275">
        <v>1.4316638488</v>
      </c>
      <c r="J6" s="275">
        <v>26.949466388000001</v>
      </c>
      <c r="K6" s="275">
        <v>139.22399672</v>
      </c>
      <c r="L6" s="275">
        <v>397.52691277000002</v>
      </c>
      <c r="M6" s="275">
        <v>785.18582132999995</v>
      </c>
      <c r="N6" s="275">
        <v>1113.2758498999999</v>
      </c>
      <c r="O6" s="275">
        <v>1303.7202311000001</v>
      </c>
      <c r="P6" s="275">
        <v>1141.3015906999999</v>
      </c>
      <c r="Q6" s="275">
        <v>1116.4926422000001</v>
      </c>
      <c r="R6" s="275">
        <v>582.39544708999995</v>
      </c>
      <c r="S6" s="275">
        <v>254.25895611999999</v>
      </c>
      <c r="T6" s="275">
        <v>46.015906508999997</v>
      </c>
      <c r="U6" s="275">
        <v>4.2631023568000002</v>
      </c>
      <c r="V6" s="275">
        <v>32.277120668000002</v>
      </c>
      <c r="W6" s="275">
        <v>110.16879152999999</v>
      </c>
      <c r="X6" s="275">
        <v>358.25920903000002</v>
      </c>
      <c r="Y6" s="275">
        <v>784.54970961000004</v>
      </c>
      <c r="Z6" s="275">
        <v>940.92707314999996</v>
      </c>
      <c r="AA6" s="275">
        <v>1335.9863323</v>
      </c>
      <c r="AB6" s="275">
        <v>1411.7051409000001</v>
      </c>
      <c r="AC6" s="275">
        <v>1101.3015453999999</v>
      </c>
      <c r="AD6" s="275">
        <v>587.83195365999995</v>
      </c>
      <c r="AE6" s="275">
        <v>147.10863251999999</v>
      </c>
      <c r="AF6" s="275">
        <v>83.753859882</v>
      </c>
      <c r="AG6" s="275">
        <v>7.0081969358</v>
      </c>
      <c r="AH6" s="275">
        <v>7.8641285984999998</v>
      </c>
      <c r="AI6" s="275">
        <v>43.278724756999999</v>
      </c>
      <c r="AJ6" s="275">
        <v>458.10695335999998</v>
      </c>
      <c r="AK6" s="275">
        <v>609.59182754999995</v>
      </c>
      <c r="AL6" s="275">
        <v>725.82398040999999</v>
      </c>
      <c r="AM6" s="275">
        <v>1127.6541853000001</v>
      </c>
      <c r="AN6" s="275">
        <v>957.77284205000001</v>
      </c>
      <c r="AO6" s="275">
        <v>755.87418580999997</v>
      </c>
      <c r="AP6" s="275">
        <v>603.78248759999997</v>
      </c>
      <c r="AQ6" s="275">
        <v>251.78933512</v>
      </c>
      <c r="AR6" s="275">
        <v>45.537415584999998</v>
      </c>
      <c r="AS6" s="275">
        <v>3.5549966902999999</v>
      </c>
      <c r="AT6" s="275">
        <v>4.9370801124000003</v>
      </c>
      <c r="AU6" s="275">
        <v>68.029797685999995</v>
      </c>
      <c r="AV6" s="275">
        <v>388.67013526</v>
      </c>
      <c r="AW6" s="275">
        <v>671.35891303000005</v>
      </c>
      <c r="AX6" s="275">
        <v>1054.1395262999999</v>
      </c>
      <c r="AY6" s="275">
        <v>1039.2443493000001</v>
      </c>
      <c r="AZ6" s="275">
        <v>907.54785065999999</v>
      </c>
      <c r="BA6" s="275">
        <v>1042.078718</v>
      </c>
      <c r="BB6" s="275">
        <v>453.93933926</v>
      </c>
      <c r="BC6" s="275">
        <v>308.87865966999999</v>
      </c>
      <c r="BD6" s="275">
        <v>43.276420401999999</v>
      </c>
      <c r="BE6" s="275">
        <v>13.421811830999999</v>
      </c>
      <c r="BF6" s="338">
        <v>16.226601769999998</v>
      </c>
      <c r="BG6" s="338">
        <v>110.29796354</v>
      </c>
      <c r="BH6" s="338">
        <v>426.67483489</v>
      </c>
      <c r="BI6" s="338">
        <v>696.03449666999995</v>
      </c>
      <c r="BJ6" s="338">
        <v>1048.3727595</v>
      </c>
      <c r="BK6" s="338">
        <v>1202.0176362</v>
      </c>
      <c r="BL6" s="338">
        <v>1006.2021961</v>
      </c>
      <c r="BM6" s="338">
        <v>886.67274867000003</v>
      </c>
      <c r="BN6" s="338">
        <v>541.33464011000001</v>
      </c>
      <c r="BO6" s="338">
        <v>259.97323921999998</v>
      </c>
      <c r="BP6" s="338">
        <v>47.121019230999998</v>
      </c>
      <c r="BQ6" s="338">
        <v>6.3839484171000001</v>
      </c>
      <c r="BR6" s="338">
        <v>14.449916679999999</v>
      </c>
      <c r="BS6" s="338">
        <v>108.74620724</v>
      </c>
      <c r="BT6" s="338">
        <v>417.01814731000002</v>
      </c>
      <c r="BU6" s="338">
        <v>673.68856089999997</v>
      </c>
      <c r="BV6" s="338">
        <v>1021.3917398999999</v>
      </c>
    </row>
    <row r="7" spans="1:74" ht="11.1" customHeight="1" x14ac:dyDescent="0.2">
      <c r="A7" s="9" t="s">
        <v>72</v>
      </c>
      <c r="B7" s="212" t="s">
        <v>603</v>
      </c>
      <c r="C7" s="275">
        <v>1063.7115699999999</v>
      </c>
      <c r="D7" s="275">
        <v>989.86782901000004</v>
      </c>
      <c r="E7" s="275">
        <v>896.85006091000002</v>
      </c>
      <c r="F7" s="275">
        <v>480.47926560000002</v>
      </c>
      <c r="G7" s="275">
        <v>191.72879979999999</v>
      </c>
      <c r="H7" s="275">
        <v>22.171988251999998</v>
      </c>
      <c r="I7" s="275">
        <v>0.78477082036000001</v>
      </c>
      <c r="J7" s="275">
        <v>16.604503243</v>
      </c>
      <c r="K7" s="275">
        <v>111.08156289999999</v>
      </c>
      <c r="L7" s="275">
        <v>314.84431789000001</v>
      </c>
      <c r="M7" s="275">
        <v>747.76508214</v>
      </c>
      <c r="N7" s="275">
        <v>1002.4941331</v>
      </c>
      <c r="O7" s="275">
        <v>1304.8877838999999</v>
      </c>
      <c r="P7" s="275">
        <v>1104.2655795000001</v>
      </c>
      <c r="Q7" s="275">
        <v>1026.2805146999999</v>
      </c>
      <c r="R7" s="275">
        <v>504.54459931999997</v>
      </c>
      <c r="S7" s="275">
        <v>179.11414511999999</v>
      </c>
      <c r="T7" s="275">
        <v>19.839737194000001</v>
      </c>
      <c r="U7" s="275">
        <v>6.5853775250000002</v>
      </c>
      <c r="V7" s="275">
        <v>19.479284707000001</v>
      </c>
      <c r="W7" s="275">
        <v>73.952520379000006</v>
      </c>
      <c r="X7" s="275">
        <v>310.95095526</v>
      </c>
      <c r="Y7" s="275">
        <v>757.14049479000005</v>
      </c>
      <c r="Z7" s="275">
        <v>896.05018228999995</v>
      </c>
      <c r="AA7" s="275">
        <v>1259.5203332000001</v>
      </c>
      <c r="AB7" s="275">
        <v>1318.4201753</v>
      </c>
      <c r="AC7" s="275">
        <v>1001.9297294</v>
      </c>
      <c r="AD7" s="275">
        <v>481.08177925000001</v>
      </c>
      <c r="AE7" s="275">
        <v>99.730166515999997</v>
      </c>
      <c r="AF7" s="275">
        <v>29.674044650999999</v>
      </c>
      <c r="AG7" s="275">
        <v>4.3987191068999998</v>
      </c>
      <c r="AH7" s="275">
        <v>8.4617765483999996</v>
      </c>
      <c r="AI7" s="275">
        <v>26.830274173999999</v>
      </c>
      <c r="AJ7" s="275">
        <v>391.40063872000002</v>
      </c>
      <c r="AK7" s="275">
        <v>529.41452388000005</v>
      </c>
      <c r="AL7" s="275">
        <v>625.23952989999998</v>
      </c>
      <c r="AM7" s="275">
        <v>1120.7609342999999</v>
      </c>
      <c r="AN7" s="275">
        <v>901.47906934000002</v>
      </c>
      <c r="AO7" s="275">
        <v>645.47998186999996</v>
      </c>
      <c r="AP7" s="275">
        <v>514.97950166999999</v>
      </c>
      <c r="AQ7" s="275">
        <v>213.77824321</v>
      </c>
      <c r="AR7" s="275">
        <v>21.909117040000002</v>
      </c>
      <c r="AS7" s="275">
        <v>0.78429637039</v>
      </c>
      <c r="AT7" s="275">
        <v>1.2603472795999999</v>
      </c>
      <c r="AU7" s="275">
        <v>36.829362304999997</v>
      </c>
      <c r="AV7" s="275">
        <v>317.87689789000001</v>
      </c>
      <c r="AW7" s="275">
        <v>609.21335247000002</v>
      </c>
      <c r="AX7" s="275">
        <v>975.54354321000005</v>
      </c>
      <c r="AY7" s="275">
        <v>972.87156246999996</v>
      </c>
      <c r="AZ7" s="275">
        <v>778.67018051000002</v>
      </c>
      <c r="BA7" s="275">
        <v>910.27692488000002</v>
      </c>
      <c r="BB7" s="275">
        <v>342.81661274999999</v>
      </c>
      <c r="BC7" s="275">
        <v>236.86561337000001</v>
      </c>
      <c r="BD7" s="275">
        <v>24.352565274</v>
      </c>
      <c r="BE7" s="275">
        <v>0.88022157866999995</v>
      </c>
      <c r="BF7" s="338">
        <v>6.4440889853999996</v>
      </c>
      <c r="BG7" s="338">
        <v>76.083128879</v>
      </c>
      <c r="BH7" s="338">
        <v>364.32495261999998</v>
      </c>
      <c r="BI7" s="338">
        <v>639.16277459000003</v>
      </c>
      <c r="BJ7" s="338">
        <v>981.90359077999994</v>
      </c>
      <c r="BK7" s="338">
        <v>1124.4910146</v>
      </c>
      <c r="BL7" s="338">
        <v>944.64800146000005</v>
      </c>
      <c r="BM7" s="338">
        <v>812.26591773999996</v>
      </c>
      <c r="BN7" s="338">
        <v>458.36281477</v>
      </c>
      <c r="BO7" s="338">
        <v>195.47196142000001</v>
      </c>
      <c r="BP7" s="338">
        <v>22.065071448000001</v>
      </c>
      <c r="BQ7" s="338">
        <v>2.9922806764000001</v>
      </c>
      <c r="BR7" s="338">
        <v>6.5881667679999998</v>
      </c>
      <c r="BS7" s="338">
        <v>73.002084521</v>
      </c>
      <c r="BT7" s="338">
        <v>354.49765198</v>
      </c>
      <c r="BU7" s="338">
        <v>621.54283105000002</v>
      </c>
      <c r="BV7" s="338">
        <v>966.07220357000006</v>
      </c>
    </row>
    <row r="8" spans="1:74" ht="11.1" customHeight="1" x14ac:dyDescent="0.2">
      <c r="A8" s="9" t="s">
        <v>73</v>
      </c>
      <c r="B8" s="212" t="s">
        <v>571</v>
      </c>
      <c r="C8" s="275">
        <v>1177.9123321</v>
      </c>
      <c r="D8" s="275">
        <v>1089.5145141</v>
      </c>
      <c r="E8" s="275">
        <v>1020.9672924</v>
      </c>
      <c r="F8" s="275">
        <v>542.94164663000004</v>
      </c>
      <c r="G8" s="275">
        <v>174.14898178000001</v>
      </c>
      <c r="H8" s="275">
        <v>40.376569439000001</v>
      </c>
      <c r="I8" s="275">
        <v>8.2727717397999996</v>
      </c>
      <c r="J8" s="275">
        <v>21.422329920999999</v>
      </c>
      <c r="K8" s="275">
        <v>88.746017305999999</v>
      </c>
      <c r="L8" s="275">
        <v>391.94104777000001</v>
      </c>
      <c r="M8" s="275">
        <v>836.73385571999995</v>
      </c>
      <c r="N8" s="275">
        <v>1227.5960315</v>
      </c>
      <c r="O8" s="275">
        <v>1517.8410200999999</v>
      </c>
      <c r="P8" s="275">
        <v>1322.3880366000001</v>
      </c>
      <c r="Q8" s="275">
        <v>1094.3354297000001</v>
      </c>
      <c r="R8" s="275">
        <v>495.85358273999998</v>
      </c>
      <c r="S8" s="275">
        <v>204.77024759</v>
      </c>
      <c r="T8" s="275">
        <v>26.787057498999999</v>
      </c>
      <c r="U8" s="275">
        <v>29.391444488000001</v>
      </c>
      <c r="V8" s="275">
        <v>19.254451342999999</v>
      </c>
      <c r="W8" s="275">
        <v>119.56094215</v>
      </c>
      <c r="X8" s="275">
        <v>418.10492432000001</v>
      </c>
      <c r="Y8" s="275">
        <v>936.66940078000005</v>
      </c>
      <c r="Z8" s="275">
        <v>1008.8539108</v>
      </c>
      <c r="AA8" s="275">
        <v>1333.6061122999999</v>
      </c>
      <c r="AB8" s="275">
        <v>1404.3754872</v>
      </c>
      <c r="AC8" s="275">
        <v>951.33734179999999</v>
      </c>
      <c r="AD8" s="275">
        <v>454.42952716999997</v>
      </c>
      <c r="AE8" s="275">
        <v>158.65847572000001</v>
      </c>
      <c r="AF8" s="275">
        <v>44.817961009999998</v>
      </c>
      <c r="AG8" s="275">
        <v>11.616877944000001</v>
      </c>
      <c r="AH8" s="275">
        <v>24.355101380000001</v>
      </c>
      <c r="AI8" s="275">
        <v>38.675754296999997</v>
      </c>
      <c r="AJ8" s="275">
        <v>364.53495677000001</v>
      </c>
      <c r="AK8" s="275">
        <v>603.13827328000002</v>
      </c>
      <c r="AL8" s="275">
        <v>774.58359502999997</v>
      </c>
      <c r="AM8" s="275">
        <v>1240.8950606999999</v>
      </c>
      <c r="AN8" s="275">
        <v>957.50350846000003</v>
      </c>
      <c r="AO8" s="275">
        <v>669.97777579000001</v>
      </c>
      <c r="AP8" s="275">
        <v>505.79370790000002</v>
      </c>
      <c r="AQ8" s="275">
        <v>221.75900806000001</v>
      </c>
      <c r="AR8" s="275">
        <v>25.392024070000002</v>
      </c>
      <c r="AS8" s="275">
        <v>2.5985410504000002</v>
      </c>
      <c r="AT8" s="275">
        <v>5.0097260154000001</v>
      </c>
      <c r="AU8" s="275">
        <v>40.681788683000001</v>
      </c>
      <c r="AV8" s="275">
        <v>284.59840634</v>
      </c>
      <c r="AW8" s="275">
        <v>581.91073295000001</v>
      </c>
      <c r="AX8" s="275">
        <v>1165.4350538000001</v>
      </c>
      <c r="AY8" s="275">
        <v>1081.2434611000001</v>
      </c>
      <c r="AZ8" s="275">
        <v>775.76358224000001</v>
      </c>
      <c r="BA8" s="275">
        <v>833.87710534999997</v>
      </c>
      <c r="BB8" s="275">
        <v>350.03903400000002</v>
      </c>
      <c r="BC8" s="275">
        <v>250.30065780000001</v>
      </c>
      <c r="BD8" s="275">
        <v>28.194456805000002</v>
      </c>
      <c r="BE8" s="275">
        <v>6.8429072407999998</v>
      </c>
      <c r="BF8" s="338">
        <v>16.684974922999999</v>
      </c>
      <c r="BG8" s="338">
        <v>96.720381496000002</v>
      </c>
      <c r="BH8" s="338">
        <v>391.34706233000003</v>
      </c>
      <c r="BI8" s="338">
        <v>712.50438327999996</v>
      </c>
      <c r="BJ8" s="338">
        <v>1107.8937393000001</v>
      </c>
      <c r="BK8" s="338">
        <v>1262.1542154000001</v>
      </c>
      <c r="BL8" s="338">
        <v>1043.0769207000001</v>
      </c>
      <c r="BM8" s="338">
        <v>858.22634892999997</v>
      </c>
      <c r="BN8" s="338">
        <v>471.81981256</v>
      </c>
      <c r="BO8" s="338">
        <v>216.37112879</v>
      </c>
      <c r="BP8" s="338">
        <v>35.325141490999997</v>
      </c>
      <c r="BQ8" s="338">
        <v>6.0901300338000004</v>
      </c>
      <c r="BR8" s="338">
        <v>16.950274728</v>
      </c>
      <c r="BS8" s="338">
        <v>96.050449960999998</v>
      </c>
      <c r="BT8" s="338">
        <v>390.38647422000003</v>
      </c>
      <c r="BU8" s="338">
        <v>714.08029338999995</v>
      </c>
      <c r="BV8" s="338">
        <v>1122.4688097999999</v>
      </c>
    </row>
    <row r="9" spans="1:74" ht="11.1" customHeight="1" x14ac:dyDescent="0.2">
      <c r="A9" s="9" t="s">
        <v>74</v>
      </c>
      <c r="B9" s="212" t="s">
        <v>572</v>
      </c>
      <c r="C9" s="275">
        <v>1262.9857324</v>
      </c>
      <c r="D9" s="275">
        <v>1096.6899182</v>
      </c>
      <c r="E9" s="275">
        <v>1048.4978160999999</v>
      </c>
      <c r="F9" s="275">
        <v>629.53273797999998</v>
      </c>
      <c r="G9" s="275">
        <v>226.94509628</v>
      </c>
      <c r="H9" s="275">
        <v>47.784834740000001</v>
      </c>
      <c r="I9" s="275">
        <v>15.016189828</v>
      </c>
      <c r="J9" s="275">
        <v>18.434994736</v>
      </c>
      <c r="K9" s="275">
        <v>67.335309921999993</v>
      </c>
      <c r="L9" s="275">
        <v>438.6080604</v>
      </c>
      <c r="M9" s="275">
        <v>878.95234879999998</v>
      </c>
      <c r="N9" s="275">
        <v>1404.2300771</v>
      </c>
      <c r="O9" s="275">
        <v>1483.3492778</v>
      </c>
      <c r="P9" s="275">
        <v>1347.4833097000001</v>
      </c>
      <c r="Q9" s="275">
        <v>1031.3657748000001</v>
      </c>
      <c r="R9" s="275">
        <v>512.28444538999997</v>
      </c>
      <c r="S9" s="275">
        <v>199.94079811</v>
      </c>
      <c r="T9" s="275">
        <v>40.518093878999998</v>
      </c>
      <c r="U9" s="275">
        <v>29.673981678000001</v>
      </c>
      <c r="V9" s="275">
        <v>20.947649951999999</v>
      </c>
      <c r="W9" s="275">
        <v>126.01510997</v>
      </c>
      <c r="X9" s="275">
        <v>388.81844804999997</v>
      </c>
      <c r="Y9" s="275">
        <v>1021.0336526</v>
      </c>
      <c r="Z9" s="275">
        <v>1102.2887206</v>
      </c>
      <c r="AA9" s="275">
        <v>1266.4565837</v>
      </c>
      <c r="AB9" s="275">
        <v>1305.4654164999999</v>
      </c>
      <c r="AC9" s="275">
        <v>802.27527137000004</v>
      </c>
      <c r="AD9" s="275">
        <v>398.47726698999998</v>
      </c>
      <c r="AE9" s="275">
        <v>214.78047971000001</v>
      </c>
      <c r="AF9" s="275">
        <v>39.537542756000001</v>
      </c>
      <c r="AG9" s="275">
        <v>12.290797969</v>
      </c>
      <c r="AH9" s="275">
        <v>32.994207090000003</v>
      </c>
      <c r="AI9" s="275">
        <v>49.623423266000003</v>
      </c>
      <c r="AJ9" s="275">
        <v>355.27223342000002</v>
      </c>
      <c r="AK9" s="275">
        <v>650.15441584999996</v>
      </c>
      <c r="AL9" s="275">
        <v>960.17526597000005</v>
      </c>
      <c r="AM9" s="275">
        <v>1302.9608250000001</v>
      </c>
      <c r="AN9" s="275">
        <v>936.16657084999997</v>
      </c>
      <c r="AO9" s="275">
        <v>654.40735727000003</v>
      </c>
      <c r="AP9" s="275">
        <v>424.2779261</v>
      </c>
      <c r="AQ9" s="275">
        <v>207.6165245</v>
      </c>
      <c r="AR9" s="275">
        <v>27.503506202000001</v>
      </c>
      <c r="AS9" s="275">
        <v>11.042384288999999</v>
      </c>
      <c r="AT9" s="275">
        <v>17.065520241000002</v>
      </c>
      <c r="AU9" s="275">
        <v>75.241807647000002</v>
      </c>
      <c r="AV9" s="275">
        <v>305.08165172999998</v>
      </c>
      <c r="AW9" s="275">
        <v>569.57202784000003</v>
      </c>
      <c r="AX9" s="275">
        <v>1256.7630873999999</v>
      </c>
      <c r="AY9" s="275">
        <v>1212.2008152000001</v>
      </c>
      <c r="AZ9" s="275">
        <v>817.04210347000003</v>
      </c>
      <c r="BA9" s="275">
        <v>783.33840307000003</v>
      </c>
      <c r="BB9" s="275">
        <v>400.55886486999998</v>
      </c>
      <c r="BC9" s="275">
        <v>225.07789443999999</v>
      </c>
      <c r="BD9" s="275">
        <v>36.872362129000003</v>
      </c>
      <c r="BE9" s="275">
        <v>4.4089221383000003</v>
      </c>
      <c r="BF9" s="338">
        <v>22.109932317999998</v>
      </c>
      <c r="BG9" s="338">
        <v>115.64204162999999</v>
      </c>
      <c r="BH9" s="338">
        <v>403.11861403</v>
      </c>
      <c r="BI9" s="338">
        <v>778.51040522999995</v>
      </c>
      <c r="BJ9" s="338">
        <v>1206.5119517000001</v>
      </c>
      <c r="BK9" s="338">
        <v>1338.6208394</v>
      </c>
      <c r="BL9" s="338">
        <v>1080.6809334</v>
      </c>
      <c r="BM9" s="338">
        <v>853.36439997000002</v>
      </c>
      <c r="BN9" s="338">
        <v>449.89647338999998</v>
      </c>
      <c r="BO9" s="338">
        <v>192.10089983</v>
      </c>
      <c r="BP9" s="338">
        <v>41.642497001999999</v>
      </c>
      <c r="BQ9" s="338">
        <v>12.382645325</v>
      </c>
      <c r="BR9" s="338">
        <v>21.608547887</v>
      </c>
      <c r="BS9" s="338">
        <v>114.58633883</v>
      </c>
      <c r="BT9" s="338">
        <v>402.71457088</v>
      </c>
      <c r="BU9" s="338">
        <v>784.50579121999999</v>
      </c>
      <c r="BV9" s="338">
        <v>1228.8960629000001</v>
      </c>
    </row>
    <row r="10" spans="1:74" ht="11.1" customHeight="1" x14ac:dyDescent="0.2">
      <c r="A10" s="9" t="s">
        <v>352</v>
      </c>
      <c r="B10" s="212" t="s">
        <v>604</v>
      </c>
      <c r="C10" s="275">
        <v>504.83841491999999</v>
      </c>
      <c r="D10" s="275">
        <v>504.42768665</v>
      </c>
      <c r="E10" s="275">
        <v>503.97331541</v>
      </c>
      <c r="F10" s="275">
        <v>149.81510066999999</v>
      </c>
      <c r="G10" s="275">
        <v>60.096569744</v>
      </c>
      <c r="H10" s="275">
        <v>1.2210223471999999</v>
      </c>
      <c r="I10" s="275">
        <v>5.9843763865000003E-2</v>
      </c>
      <c r="J10" s="275">
        <v>1.0741990745000001</v>
      </c>
      <c r="K10" s="275">
        <v>18.952020766</v>
      </c>
      <c r="L10" s="275">
        <v>123.88550398</v>
      </c>
      <c r="M10" s="275">
        <v>383.57133635000002</v>
      </c>
      <c r="N10" s="275">
        <v>475.46672280000001</v>
      </c>
      <c r="O10" s="275">
        <v>757.99533124000004</v>
      </c>
      <c r="P10" s="275">
        <v>491.99722159999999</v>
      </c>
      <c r="Q10" s="275">
        <v>459.42084543999999</v>
      </c>
      <c r="R10" s="275">
        <v>156.72212977000001</v>
      </c>
      <c r="S10" s="275">
        <v>36.486242914000002</v>
      </c>
      <c r="T10" s="275">
        <v>0.80944310558999999</v>
      </c>
      <c r="U10" s="275">
        <v>0.58717680410999995</v>
      </c>
      <c r="V10" s="275">
        <v>1.4554854069000001</v>
      </c>
      <c r="W10" s="275">
        <v>11.19296641</v>
      </c>
      <c r="X10" s="275">
        <v>117.53540833</v>
      </c>
      <c r="Y10" s="275">
        <v>439.99198974000001</v>
      </c>
      <c r="Z10" s="275">
        <v>476.93848933999999</v>
      </c>
      <c r="AA10" s="275">
        <v>643.29643370999997</v>
      </c>
      <c r="AB10" s="275">
        <v>665.83029378000003</v>
      </c>
      <c r="AC10" s="275">
        <v>357.39853585999998</v>
      </c>
      <c r="AD10" s="275">
        <v>131.27001274</v>
      </c>
      <c r="AE10" s="275">
        <v>21.965668134000001</v>
      </c>
      <c r="AF10" s="275">
        <v>0.74057223328999999</v>
      </c>
      <c r="AG10" s="275">
        <v>5.8103672581E-2</v>
      </c>
      <c r="AH10" s="275">
        <v>0.39330456936000002</v>
      </c>
      <c r="AI10" s="275">
        <v>7.7483934059999999</v>
      </c>
      <c r="AJ10" s="275">
        <v>142.80985013</v>
      </c>
      <c r="AK10" s="275">
        <v>236.61953020999999</v>
      </c>
      <c r="AL10" s="275">
        <v>278.39394196000001</v>
      </c>
      <c r="AM10" s="275">
        <v>659.05369055000006</v>
      </c>
      <c r="AN10" s="275">
        <v>482.42986698999999</v>
      </c>
      <c r="AO10" s="275">
        <v>239.30083844999999</v>
      </c>
      <c r="AP10" s="275">
        <v>150.56105826000001</v>
      </c>
      <c r="AQ10" s="275">
        <v>58.195677871999997</v>
      </c>
      <c r="AR10" s="275">
        <v>0.97353057967000001</v>
      </c>
      <c r="AS10" s="275">
        <v>2.8566588455E-2</v>
      </c>
      <c r="AT10" s="275">
        <v>0</v>
      </c>
      <c r="AU10" s="275">
        <v>2.4400529917</v>
      </c>
      <c r="AV10" s="275">
        <v>90.749080340000006</v>
      </c>
      <c r="AW10" s="275">
        <v>288.59241141000001</v>
      </c>
      <c r="AX10" s="275">
        <v>478.72363201000002</v>
      </c>
      <c r="AY10" s="275">
        <v>477.30747022000003</v>
      </c>
      <c r="AZ10" s="275">
        <v>323.02262244000002</v>
      </c>
      <c r="BA10" s="275">
        <v>346.76143791999999</v>
      </c>
      <c r="BB10" s="275">
        <v>75.499234220000005</v>
      </c>
      <c r="BC10" s="275">
        <v>45.875480957000001</v>
      </c>
      <c r="BD10" s="275">
        <v>2.1582109512000001</v>
      </c>
      <c r="BE10" s="275">
        <v>6.1416065777999997E-2</v>
      </c>
      <c r="BF10" s="338">
        <v>0.36449830167000002</v>
      </c>
      <c r="BG10" s="338">
        <v>12.426895274</v>
      </c>
      <c r="BH10" s="338">
        <v>129.91349875</v>
      </c>
      <c r="BI10" s="338">
        <v>304.12084457999998</v>
      </c>
      <c r="BJ10" s="338">
        <v>529.96635516000003</v>
      </c>
      <c r="BK10" s="338">
        <v>610.00846944</v>
      </c>
      <c r="BL10" s="338">
        <v>471.11270415000001</v>
      </c>
      <c r="BM10" s="338">
        <v>348.37006020000001</v>
      </c>
      <c r="BN10" s="338">
        <v>151.24458643</v>
      </c>
      <c r="BO10" s="338">
        <v>45.729505504999999</v>
      </c>
      <c r="BP10" s="338">
        <v>1.7192766915</v>
      </c>
      <c r="BQ10" s="338">
        <v>5.5594965587E-2</v>
      </c>
      <c r="BR10" s="338">
        <v>0.24212518859000001</v>
      </c>
      <c r="BS10" s="338">
        <v>13.683533267</v>
      </c>
      <c r="BT10" s="338">
        <v>131.50013111999999</v>
      </c>
      <c r="BU10" s="338">
        <v>299.66914267999999</v>
      </c>
      <c r="BV10" s="338">
        <v>531.66487036000001</v>
      </c>
    </row>
    <row r="11" spans="1:74" ht="11.1" customHeight="1" x14ac:dyDescent="0.2">
      <c r="A11" s="9" t="s">
        <v>75</v>
      </c>
      <c r="B11" s="212" t="s">
        <v>574</v>
      </c>
      <c r="C11" s="275">
        <v>681.03683011999999</v>
      </c>
      <c r="D11" s="275">
        <v>623.49414297999999</v>
      </c>
      <c r="E11" s="275">
        <v>627.80082806999997</v>
      </c>
      <c r="F11" s="275">
        <v>215.95402793</v>
      </c>
      <c r="G11" s="275">
        <v>69.770481086000004</v>
      </c>
      <c r="H11" s="275">
        <v>1.4106569408</v>
      </c>
      <c r="I11" s="275">
        <v>0</v>
      </c>
      <c r="J11" s="275">
        <v>0</v>
      </c>
      <c r="K11" s="275">
        <v>15.548493725</v>
      </c>
      <c r="L11" s="275">
        <v>169.28040454000001</v>
      </c>
      <c r="M11" s="275">
        <v>543.75300569000001</v>
      </c>
      <c r="N11" s="275">
        <v>700.43463213999996</v>
      </c>
      <c r="O11" s="275">
        <v>1014.4115398</v>
      </c>
      <c r="P11" s="275">
        <v>689.98100240999997</v>
      </c>
      <c r="Q11" s="275">
        <v>564.31530576</v>
      </c>
      <c r="R11" s="275">
        <v>181.57528708999999</v>
      </c>
      <c r="S11" s="275">
        <v>48.670440548999998</v>
      </c>
      <c r="T11" s="275">
        <v>0.70439162062000005</v>
      </c>
      <c r="U11" s="275">
        <v>0.70433367300000005</v>
      </c>
      <c r="V11" s="275">
        <v>0</v>
      </c>
      <c r="W11" s="275">
        <v>16.831918685000002</v>
      </c>
      <c r="X11" s="275">
        <v>161.78729544999999</v>
      </c>
      <c r="Y11" s="275">
        <v>625.65080029000001</v>
      </c>
      <c r="Z11" s="275">
        <v>627.08962856999995</v>
      </c>
      <c r="AA11" s="275">
        <v>835.25431536999997</v>
      </c>
      <c r="AB11" s="275">
        <v>863.81642295999995</v>
      </c>
      <c r="AC11" s="275">
        <v>444.61870227999998</v>
      </c>
      <c r="AD11" s="275">
        <v>146.56844049</v>
      </c>
      <c r="AE11" s="275">
        <v>37.064445734000003</v>
      </c>
      <c r="AF11" s="275">
        <v>0.70362885647999995</v>
      </c>
      <c r="AG11" s="275">
        <v>0</v>
      </c>
      <c r="AH11" s="275">
        <v>1.1724509356999999</v>
      </c>
      <c r="AI11" s="275">
        <v>13.181809259</v>
      </c>
      <c r="AJ11" s="275">
        <v>164.41089027000001</v>
      </c>
      <c r="AK11" s="275">
        <v>313.09977902000003</v>
      </c>
      <c r="AL11" s="275">
        <v>401.12653379</v>
      </c>
      <c r="AM11" s="275">
        <v>856.36780303</v>
      </c>
      <c r="AN11" s="275">
        <v>573.56927126999994</v>
      </c>
      <c r="AO11" s="275">
        <v>323.60231191000003</v>
      </c>
      <c r="AP11" s="275">
        <v>161.22909390999999</v>
      </c>
      <c r="AQ11" s="275">
        <v>71.071731537999995</v>
      </c>
      <c r="AR11" s="275">
        <v>0.23423804068000001</v>
      </c>
      <c r="AS11" s="275">
        <v>0</v>
      </c>
      <c r="AT11" s="275">
        <v>0</v>
      </c>
      <c r="AU11" s="275">
        <v>4.8025022058999998</v>
      </c>
      <c r="AV11" s="275">
        <v>89.297774403999995</v>
      </c>
      <c r="AW11" s="275">
        <v>337.98406225999997</v>
      </c>
      <c r="AX11" s="275">
        <v>671.35796087000006</v>
      </c>
      <c r="AY11" s="275">
        <v>578.96025256999997</v>
      </c>
      <c r="AZ11" s="275">
        <v>408.71255926999999</v>
      </c>
      <c r="BA11" s="275">
        <v>385.83101614999998</v>
      </c>
      <c r="BB11" s="275">
        <v>93.013783236999998</v>
      </c>
      <c r="BC11" s="275">
        <v>56.594461776999999</v>
      </c>
      <c r="BD11" s="275">
        <v>3.3979860520999998</v>
      </c>
      <c r="BE11" s="275">
        <v>0.30239516557000001</v>
      </c>
      <c r="BF11" s="338">
        <v>0.23395941139000001</v>
      </c>
      <c r="BG11" s="338">
        <v>19.891984964999999</v>
      </c>
      <c r="BH11" s="338">
        <v>177.63016888000001</v>
      </c>
      <c r="BI11" s="338">
        <v>411.40107932000001</v>
      </c>
      <c r="BJ11" s="338">
        <v>699.18712599000003</v>
      </c>
      <c r="BK11" s="338">
        <v>798.71656989999997</v>
      </c>
      <c r="BL11" s="338">
        <v>611.31963250000001</v>
      </c>
      <c r="BM11" s="338">
        <v>439.27109108000002</v>
      </c>
      <c r="BN11" s="338">
        <v>189.32254800999999</v>
      </c>
      <c r="BO11" s="338">
        <v>56.223093830000003</v>
      </c>
      <c r="BP11" s="338">
        <v>2.1499252415000001</v>
      </c>
      <c r="BQ11" s="338">
        <v>0</v>
      </c>
      <c r="BR11" s="338">
        <v>0.23580850105000001</v>
      </c>
      <c r="BS11" s="338">
        <v>19.852815616000001</v>
      </c>
      <c r="BT11" s="338">
        <v>180.11017079000001</v>
      </c>
      <c r="BU11" s="338">
        <v>414.14308500999999</v>
      </c>
      <c r="BV11" s="338">
        <v>713.65525951999996</v>
      </c>
    </row>
    <row r="12" spans="1:74" ht="11.1" customHeight="1" x14ac:dyDescent="0.2">
      <c r="A12" s="9" t="s">
        <v>76</v>
      </c>
      <c r="B12" s="212" t="s">
        <v>575</v>
      </c>
      <c r="C12" s="275">
        <v>496.83488563999998</v>
      </c>
      <c r="D12" s="275">
        <v>367.97637853999998</v>
      </c>
      <c r="E12" s="275">
        <v>311.04597207</v>
      </c>
      <c r="F12" s="275">
        <v>123.48967734</v>
      </c>
      <c r="G12" s="275">
        <v>14.539082386</v>
      </c>
      <c r="H12" s="275">
        <v>7.7974437625000004E-2</v>
      </c>
      <c r="I12" s="275">
        <v>0</v>
      </c>
      <c r="J12" s="275">
        <v>0.15565349823999999</v>
      </c>
      <c r="K12" s="275">
        <v>1.2774835279000001</v>
      </c>
      <c r="L12" s="275">
        <v>66.617807948999996</v>
      </c>
      <c r="M12" s="275">
        <v>347.23897842999997</v>
      </c>
      <c r="N12" s="275">
        <v>596.55811013000005</v>
      </c>
      <c r="O12" s="275">
        <v>649.57837114999995</v>
      </c>
      <c r="P12" s="275">
        <v>478.20897186000002</v>
      </c>
      <c r="Q12" s="275">
        <v>351.01544210999998</v>
      </c>
      <c r="R12" s="275">
        <v>80.852328455000006</v>
      </c>
      <c r="S12" s="275">
        <v>10.692495162</v>
      </c>
      <c r="T12" s="275">
        <v>7.7120115091000002E-2</v>
      </c>
      <c r="U12" s="275">
        <v>7.7053615478999998E-2</v>
      </c>
      <c r="V12" s="275">
        <v>7.6986226022000004E-2</v>
      </c>
      <c r="W12" s="275">
        <v>3.6200903370000002</v>
      </c>
      <c r="X12" s="275">
        <v>37.176855873000001</v>
      </c>
      <c r="Y12" s="275">
        <v>389.54708842999997</v>
      </c>
      <c r="Z12" s="275">
        <v>420.96944752000002</v>
      </c>
      <c r="AA12" s="275">
        <v>622.92315214999996</v>
      </c>
      <c r="AB12" s="275">
        <v>497.78905974000003</v>
      </c>
      <c r="AC12" s="275">
        <v>278.05986490999999</v>
      </c>
      <c r="AD12" s="275">
        <v>55.118367210999999</v>
      </c>
      <c r="AE12" s="275">
        <v>14.312084840000001</v>
      </c>
      <c r="AF12" s="275">
        <v>0</v>
      </c>
      <c r="AG12" s="275">
        <v>0</v>
      </c>
      <c r="AH12" s="275">
        <v>0.42873232654999999</v>
      </c>
      <c r="AI12" s="275">
        <v>1.2329390790000001</v>
      </c>
      <c r="AJ12" s="275">
        <v>41.792399537000001</v>
      </c>
      <c r="AK12" s="275">
        <v>217.93444814</v>
      </c>
      <c r="AL12" s="275">
        <v>357.66905333</v>
      </c>
      <c r="AM12" s="275">
        <v>562.51801412999998</v>
      </c>
      <c r="AN12" s="275">
        <v>309.00000892000003</v>
      </c>
      <c r="AO12" s="275">
        <v>178.70713642000001</v>
      </c>
      <c r="AP12" s="275">
        <v>60.658228684999997</v>
      </c>
      <c r="AQ12" s="275">
        <v>17.008499795999999</v>
      </c>
      <c r="AR12" s="275">
        <v>0</v>
      </c>
      <c r="AS12" s="275">
        <v>0</v>
      </c>
      <c r="AT12" s="275">
        <v>7.5576684421000004E-2</v>
      </c>
      <c r="AU12" s="275">
        <v>1.2703049668999999</v>
      </c>
      <c r="AV12" s="275">
        <v>22.108021469000001</v>
      </c>
      <c r="AW12" s="275">
        <v>154.62549113</v>
      </c>
      <c r="AX12" s="275">
        <v>443.43814395999999</v>
      </c>
      <c r="AY12" s="275">
        <v>416.76374263999998</v>
      </c>
      <c r="AZ12" s="275">
        <v>207.9016833</v>
      </c>
      <c r="BA12" s="275">
        <v>146.99097001000001</v>
      </c>
      <c r="BB12" s="275">
        <v>51.913126677000001</v>
      </c>
      <c r="BC12" s="275">
        <v>13.510157295000001</v>
      </c>
      <c r="BD12" s="275">
        <v>0.15011518435999999</v>
      </c>
      <c r="BE12" s="275">
        <v>0</v>
      </c>
      <c r="BF12" s="338">
        <v>0.24844484813000001</v>
      </c>
      <c r="BG12" s="338">
        <v>5.0084659798000004</v>
      </c>
      <c r="BH12" s="338">
        <v>63.741461524000002</v>
      </c>
      <c r="BI12" s="338">
        <v>246.50669631</v>
      </c>
      <c r="BJ12" s="338">
        <v>491.14190533999999</v>
      </c>
      <c r="BK12" s="338">
        <v>545.15856714999995</v>
      </c>
      <c r="BL12" s="338">
        <v>392.81665548000001</v>
      </c>
      <c r="BM12" s="338">
        <v>244.96752355000001</v>
      </c>
      <c r="BN12" s="338">
        <v>73.500738209000005</v>
      </c>
      <c r="BO12" s="338">
        <v>8.6896981375000006</v>
      </c>
      <c r="BP12" s="338">
        <v>0.25847938501000001</v>
      </c>
      <c r="BQ12" s="338">
        <v>0</v>
      </c>
      <c r="BR12" s="338">
        <v>0.18053916064</v>
      </c>
      <c r="BS12" s="338">
        <v>3.9155793654000002</v>
      </c>
      <c r="BT12" s="338">
        <v>63.667743110000004</v>
      </c>
      <c r="BU12" s="338">
        <v>241.55648381</v>
      </c>
      <c r="BV12" s="338">
        <v>495.28799264999998</v>
      </c>
    </row>
    <row r="13" spans="1:74" ht="11.1" customHeight="1" x14ac:dyDescent="0.2">
      <c r="A13" s="9" t="s">
        <v>77</v>
      </c>
      <c r="B13" s="212" t="s">
        <v>576</v>
      </c>
      <c r="C13" s="275">
        <v>1017.9815379</v>
      </c>
      <c r="D13" s="275">
        <v>807.93722564999996</v>
      </c>
      <c r="E13" s="275">
        <v>591.88731832999997</v>
      </c>
      <c r="F13" s="275">
        <v>458.57214828999997</v>
      </c>
      <c r="G13" s="275">
        <v>217.35212267</v>
      </c>
      <c r="H13" s="275">
        <v>56.651499176999998</v>
      </c>
      <c r="I13" s="275">
        <v>10.549852746999999</v>
      </c>
      <c r="J13" s="275">
        <v>16.469151711999999</v>
      </c>
      <c r="K13" s="275">
        <v>98.855928379999995</v>
      </c>
      <c r="L13" s="275">
        <v>413.86341548000001</v>
      </c>
      <c r="M13" s="275">
        <v>613.38528446999999</v>
      </c>
      <c r="N13" s="275">
        <v>969.70764272999998</v>
      </c>
      <c r="O13" s="275">
        <v>834.36915613999997</v>
      </c>
      <c r="P13" s="275">
        <v>704.80012216</v>
      </c>
      <c r="Q13" s="275">
        <v>582.66114582</v>
      </c>
      <c r="R13" s="275">
        <v>405.00656884</v>
      </c>
      <c r="S13" s="275">
        <v>218.15642482000001</v>
      </c>
      <c r="T13" s="275">
        <v>86.359102010000001</v>
      </c>
      <c r="U13" s="275">
        <v>11.202827406000001</v>
      </c>
      <c r="V13" s="275">
        <v>37.369236837000003</v>
      </c>
      <c r="W13" s="275">
        <v>100.10963671</v>
      </c>
      <c r="X13" s="275">
        <v>273.09614010000001</v>
      </c>
      <c r="Y13" s="275">
        <v>653.57782008000004</v>
      </c>
      <c r="Z13" s="275">
        <v>836.94850196000004</v>
      </c>
      <c r="AA13" s="275">
        <v>817.50447448</v>
      </c>
      <c r="AB13" s="275">
        <v>600.45700154999997</v>
      </c>
      <c r="AC13" s="275">
        <v>483.14851084999998</v>
      </c>
      <c r="AD13" s="275">
        <v>396.20253847999999</v>
      </c>
      <c r="AE13" s="275">
        <v>267.69727549999999</v>
      </c>
      <c r="AF13" s="275">
        <v>41.742804714999998</v>
      </c>
      <c r="AG13" s="275">
        <v>24.076049865000002</v>
      </c>
      <c r="AH13" s="275">
        <v>20.552528840000001</v>
      </c>
      <c r="AI13" s="275">
        <v>77.997096408000004</v>
      </c>
      <c r="AJ13" s="275">
        <v>247.28061051</v>
      </c>
      <c r="AK13" s="275">
        <v>686.72444184999995</v>
      </c>
      <c r="AL13" s="275">
        <v>936.62344438000002</v>
      </c>
      <c r="AM13" s="275">
        <v>917.99183815000004</v>
      </c>
      <c r="AN13" s="275">
        <v>621.06393146999994</v>
      </c>
      <c r="AO13" s="275">
        <v>543.61799576999999</v>
      </c>
      <c r="AP13" s="275">
        <v>381.64714569</v>
      </c>
      <c r="AQ13" s="275">
        <v>254.22357309</v>
      </c>
      <c r="AR13" s="275">
        <v>42.134424934000002</v>
      </c>
      <c r="AS13" s="275">
        <v>14.776236970999999</v>
      </c>
      <c r="AT13" s="275">
        <v>30.724706663999999</v>
      </c>
      <c r="AU13" s="275">
        <v>114.65862308</v>
      </c>
      <c r="AV13" s="275">
        <v>265.17297184</v>
      </c>
      <c r="AW13" s="275">
        <v>513.01843282000004</v>
      </c>
      <c r="AX13" s="275">
        <v>926.33287339000003</v>
      </c>
      <c r="AY13" s="275">
        <v>962.80293738</v>
      </c>
      <c r="AZ13" s="275">
        <v>626.95209180999996</v>
      </c>
      <c r="BA13" s="275">
        <v>469.58626512000001</v>
      </c>
      <c r="BB13" s="275">
        <v>405.22691742000001</v>
      </c>
      <c r="BC13" s="275">
        <v>233.67636153999999</v>
      </c>
      <c r="BD13" s="275">
        <v>59.025157993999997</v>
      </c>
      <c r="BE13" s="275">
        <v>0.76048186367000004</v>
      </c>
      <c r="BF13" s="338">
        <v>21.247742172999999</v>
      </c>
      <c r="BG13" s="338">
        <v>110.60941105000001</v>
      </c>
      <c r="BH13" s="338">
        <v>327.58879259000003</v>
      </c>
      <c r="BI13" s="338">
        <v>613.31066718</v>
      </c>
      <c r="BJ13" s="338">
        <v>889.53498273000002</v>
      </c>
      <c r="BK13" s="338">
        <v>901.69671307999999</v>
      </c>
      <c r="BL13" s="338">
        <v>729.86898872999996</v>
      </c>
      <c r="BM13" s="338">
        <v>604.61037820000001</v>
      </c>
      <c r="BN13" s="338">
        <v>395.99979338999998</v>
      </c>
      <c r="BO13" s="338">
        <v>207.26646919000001</v>
      </c>
      <c r="BP13" s="338">
        <v>72.262597338000006</v>
      </c>
      <c r="BQ13" s="338">
        <v>12.969122221999999</v>
      </c>
      <c r="BR13" s="338">
        <v>18.340719957000001</v>
      </c>
      <c r="BS13" s="338">
        <v>106.91649887</v>
      </c>
      <c r="BT13" s="338">
        <v>330.04574137999998</v>
      </c>
      <c r="BU13" s="338">
        <v>610.38316264000002</v>
      </c>
      <c r="BV13" s="338">
        <v>905.63981501000001</v>
      </c>
    </row>
    <row r="14" spans="1:74" ht="11.1" customHeight="1" x14ac:dyDescent="0.2">
      <c r="A14" s="9" t="s">
        <v>78</v>
      </c>
      <c r="B14" s="212" t="s">
        <v>577</v>
      </c>
      <c r="C14" s="275">
        <v>645.16404874</v>
      </c>
      <c r="D14" s="275">
        <v>519.99491938999995</v>
      </c>
      <c r="E14" s="275">
        <v>392.50639618000002</v>
      </c>
      <c r="F14" s="275">
        <v>289.03403082</v>
      </c>
      <c r="G14" s="275">
        <v>157.5892887</v>
      </c>
      <c r="H14" s="275">
        <v>51.184197130000001</v>
      </c>
      <c r="I14" s="275">
        <v>12.275878093999999</v>
      </c>
      <c r="J14" s="275">
        <v>14.427758632</v>
      </c>
      <c r="K14" s="275">
        <v>55.509333535000003</v>
      </c>
      <c r="L14" s="275">
        <v>238.78971396</v>
      </c>
      <c r="M14" s="275">
        <v>389.84640392</v>
      </c>
      <c r="N14" s="275">
        <v>596.37548751999998</v>
      </c>
      <c r="O14" s="275">
        <v>437.56052622999999</v>
      </c>
      <c r="P14" s="275">
        <v>448.92931327000002</v>
      </c>
      <c r="Q14" s="275">
        <v>374.66328915999998</v>
      </c>
      <c r="R14" s="275">
        <v>276.11211387999998</v>
      </c>
      <c r="S14" s="275">
        <v>131.51918964000001</v>
      </c>
      <c r="T14" s="275">
        <v>61.482763337999998</v>
      </c>
      <c r="U14" s="275">
        <v>9.3362741434000007</v>
      </c>
      <c r="V14" s="275">
        <v>10.639131283999999</v>
      </c>
      <c r="W14" s="275">
        <v>36.901021399999998</v>
      </c>
      <c r="X14" s="275">
        <v>122.23548857999999</v>
      </c>
      <c r="Y14" s="275">
        <v>353.34001282000003</v>
      </c>
      <c r="Z14" s="275">
        <v>511.02891218000002</v>
      </c>
      <c r="AA14" s="275">
        <v>470.38970474000001</v>
      </c>
      <c r="AB14" s="275">
        <v>334.32331427999998</v>
      </c>
      <c r="AC14" s="275">
        <v>284.75494040000001</v>
      </c>
      <c r="AD14" s="275">
        <v>294.53089390999997</v>
      </c>
      <c r="AE14" s="275">
        <v>208.43127806999999</v>
      </c>
      <c r="AF14" s="275">
        <v>26.021017923999999</v>
      </c>
      <c r="AG14" s="275">
        <v>7.8648607923</v>
      </c>
      <c r="AH14" s="275">
        <v>12.838665338</v>
      </c>
      <c r="AI14" s="275">
        <v>57.561966867999999</v>
      </c>
      <c r="AJ14" s="275">
        <v>111.90183046999999</v>
      </c>
      <c r="AK14" s="275">
        <v>470.70962932999998</v>
      </c>
      <c r="AL14" s="275">
        <v>619.39930232999995</v>
      </c>
      <c r="AM14" s="275">
        <v>566.73625286000004</v>
      </c>
      <c r="AN14" s="275">
        <v>342.22880136999999</v>
      </c>
      <c r="AO14" s="275">
        <v>392.68820266</v>
      </c>
      <c r="AP14" s="275">
        <v>242.34331467999999</v>
      </c>
      <c r="AQ14" s="275">
        <v>178.99091490999999</v>
      </c>
      <c r="AR14" s="275">
        <v>44.062215164999998</v>
      </c>
      <c r="AS14" s="275">
        <v>19.386773591000001</v>
      </c>
      <c r="AT14" s="275">
        <v>11.517372512</v>
      </c>
      <c r="AU14" s="275">
        <v>64.408064519000007</v>
      </c>
      <c r="AV14" s="275">
        <v>197.36756295999999</v>
      </c>
      <c r="AW14" s="275">
        <v>328.51884640999998</v>
      </c>
      <c r="AX14" s="275">
        <v>623.34749940999995</v>
      </c>
      <c r="AY14" s="275">
        <v>663.84952949000001</v>
      </c>
      <c r="AZ14" s="275">
        <v>493.05493043000001</v>
      </c>
      <c r="BA14" s="275">
        <v>393.29031121000003</v>
      </c>
      <c r="BB14" s="275">
        <v>308.52552658000002</v>
      </c>
      <c r="BC14" s="275">
        <v>170.82992013</v>
      </c>
      <c r="BD14" s="275">
        <v>50.352086618000001</v>
      </c>
      <c r="BE14" s="275">
        <v>6.2588982104999999</v>
      </c>
      <c r="BF14" s="338">
        <v>18.238987343000002</v>
      </c>
      <c r="BG14" s="338">
        <v>53.755591156000001</v>
      </c>
      <c r="BH14" s="338">
        <v>201.56215498</v>
      </c>
      <c r="BI14" s="338">
        <v>418.73707866000001</v>
      </c>
      <c r="BJ14" s="338">
        <v>600.93669299999999</v>
      </c>
      <c r="BK14" s="338">
        <v>587.54381405000004</v>
      </c>
      <c r="BL14" s="338">
        <v>479.90522053000001</v>
      </c>
      <c r="BM14" s="338">
        <v>436.52448224</v>
      </c>
      <c r="BN14" s="338">
        <v>313.12859841</v>
      </c>
      <c r="BO14" s="338">
        <v>179.42353299000001</v>
      </c>
      <c r="BP14" s="338">
        <v>74.212390438</v>
      </c>
      <c r="BQ14" s="338">
        <v>20.28321618</v>
      </c>
      <c r="BR14" s="338">
        <v>16.477421055000001</v>
      </c>
      <c r="BS14" s="338">
        <v>50.210432935</v>
      </c>
      <c r="BT14" s="338">
        <v>177.48957439</v>
      </c>
      <c r="BU14" s="338">
        <v>402.28473660999998</v>
      </c>
      <c r="BV14" s="338">
        <v>603.51658017</v>
      </c>
    </row>
    <row r="15" spans="1:74" ht="11.1" customHeight="1" x14ac:dyDescent="0.2">
      <c r="A15" s="9" t="s">
        <v>703</v>
      </c>
      <c r="B15" s="212" t="s">
        <v>605</v>
      </c>
      <c r="C15" s="275">
        <v>827.75131492000003</v>
      </c>
      <c r="D15" s="275">
        <v>732.89542824</v>
      </c>
      <c r="E15" s="275">
        <v>659.46465294999996</v>
      </c>
      <c r="F15" s="275">
        <v>347.76599756000002</v>
      </c>
      <c r="G15" s="275">
        <v>136.03692224</v>
      </c>
      <c r="H15" s="275">
        <v>26.405798521000001</v>
      </c>
      <c r="I15" s="275">
        <v>5.1503446191000002</v>
      </c>
      <c r="J15" s="275">
        <v>11.554915983000001</v>
      </c>
      <c r="K15" s="275">
        <v>59.418613444999998</v>
      </c>
      <c r="L15" s="275">
        <v>257.17649181000002</v>
      </c>
      <c r="M15" s="275">
        <v>571.75984069000003</v>
      </c>
      <c r="N15" s="275">
        <v>828.88093404000006</v>
      </c>
      <c r="O15" s="275">
        <v>969.47360590999995</v>
      </c>
      <c r="P15" s="275">
        <v>798.57951323999998</v>
      </c>
      <c r="Q15" s="275">
        <v>682.74720537999997</v>
      </c>
      <c r="R15" s="275">
        <v>324.62052856000003</v>
      </c>
      <c r="S15" s="275">
        <v>126.82184061</v>
      </c>
      <c r="T15" s="275">
        <v>27.799616488000002</v>
      </c>
      <c r="U15" s="275">
        <v>9.8152330240999994</v>
      </c>
      <c r="V15" s="275">
        <v>12.964399911999999</v>
      </c>
      <c r="W15" s="275">
        <v>57.397647245000002</v>
      </c>
      <c r="X15" s="275">
        <v>220.51134275000001</v>
      </c>
      <c r="Y15" s="275">
        <v>614.08809625000004</v>
      </c>
      <c r="Z15" s="275">
        <v>705.32718602</v>
      </c>
      <c r="AA15" s="275">
        <v>890.07762376999995</v>
      </c>
      <c r="AB15" s="275">
        <v>866.83461748000002</v>
      </c>
      <c r="AC15" s="275">
        <v>583.64889426000002</v>
      </c>
      <c r="AD15" s="275">
        <v>299.77607096000003</v>
      </c>
      <c r="AE15" s="275">
        <v>118.70160546</v>
      </c>
      <c r="AF15" s="275">
        <v>24.284121599999999</v>
      </c>
      <c r="AG15" s="275">
        <v>6.4465028630000001</v>
      </c>
      <c r="AH15" s="275">
        <v>10.96254774</v>
      </c>
      <c r="AI15" s="275">
        <v>31.893868357999999</v>
      </c>
      <c r="AJ15" s="275">
        <v>227.02728063999999</v>
      </c>
      <c r="AK15" s="275">
        <v>445.26564351000002</v>
      </c>
      <c r="AL15" s="275">
        <v>581.20449896000002</v>
      </c>
      <c r="AM15" s="275">
        <v>870.28606377000006</v>
      </c>
      <c r="AN15" s="275">
        <v>628.14828660000001</v>
      </c>
      <c r="AO15" s="275">
        <v>449.73109703</v>
      </c>
      <c r="AP15" s="275">
        <v>309.11476478999998</v>
      </c>
      <c r="AQ15" s="275">
        <v>150.39367156</v>
      </c>
      <c r="AR15" s="275">
        <v>20.881570291999999</v>
      </c>
      <c r="AS15" s="275">
        <v>5.6287126337000002</v>
      </c>
      <c r="AT15" s="275">
        <v>6.3932134321999996</v>
      </c>
      <c r="AU15" s="275">
        <v>38.554887966999999</v>
      </c>
      <c r="AV15" s="275">
        <v>197.25889889000001</v>
      </c>
      <c r="AW15" s="275">
        <v>417.37717959000003</v>
      </c>
      <c r="AX15" s="275">
        <v>782.14093315000002</v>
      </c>
      <c r="AY15" s="275">
        <v>766.36551725000004</v>
      </c>
      <c r="AZ15" s="275">
        <v>546.58766015000003</v>
      </c>
      <c r="BA15" s="275">
        <v>543.46767584999998</v>
      </c>
      <c r="BB15" s="275">
        <v>248.32499498999999</v>
      </c>
      <c r="BC15" s="275">
        <v>154.35520686999999</v>
      </c>
      <c r="BD15" s="275">
        <v>24.812843325999999</v>
      </c>
      <c r="BE15" s="275">
        <v>3.1031639982999999</v>
      </c>
      <c r="BF15" s="338">
        <v>10.083655833</v>
      </c>
      <c r="BG15" s="338">
        <v>57.416157251000001</v>
      </c>
      <c r="BH15" s="338">
        <v>249.64307085999999</v>
      </c>
      <c r="BI15" s="338">
        <v>495.01580869999998</v>
      </c>
      <c r="BJ15" s="338">
        <v>781.41839016999995</v>
      </c>
      <c r="BK15" s="338">
        <v>865.44798004999996</v>
      </c>
      <c r="BL15" s="338">
        <v>697.47121878999997</v>
      </c>
      <c r="BM15" s="338">
        <v>564.59511648</v>
      </c>
      <c r="BN15" s="338">
        <v>311.24947281999999</v>
      </c>
      <c r="BO15" s="338">
        <v>138.66455877999999</v>
      </c>
      <c r="BP15" s="338">
        <v>30.793847826</v>
      </c>
      <c r="BQ15" s="338">
        <v>6.6409842948</v>
      </c>
      <c r="BR15" s="338">
        <v>9.4866834969999996</v>
      </c>
      <c r="BS15" s="338">
        <v>56.134424404999997</v>
      </c>
      <c r="BT15" s="338">
        <v>244.75330127999999</v>
      </c>
      <c r="BU15" s="338">
        <v>488.36849146999998</v>
      </c>
      <c r="BV15" s="338">
        <v>785.25017783999999</v>
      </c>
    </row>
    <row r="16" spans="1:74" ht="11.1" customHeight="1" x14ac:dyDescent="0.2">
      <c r="A16" s="9"/>
      <c r="B16" s="193" t="s">
        <v>169</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60"/>
      <c r="AZ16" s="760"/>
      <c r="BA16" s="760"/>
      <c r="BB16" s="760"/>
      <c r="BC16" s="760"/>
      <c r="BD16" s="760"/>
      <c r="BE16" s="760"/>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148</v>
      </c>
      <c r="B17" s="212" t="s">
        <v>570</v>
      </c>
      <c r="C17" s="275">
        <v>1246.5737796000001</v>
      </c>
      <c r="D17" s="275">
        <v>1055.0984434</v>
      </c>
      <c r="E17" s="275">
        <v>894.83282987999996</v>
      </c>
      <c r="F17" s="275">
        <v>539.15687433999994</v>
      </c>
      <c r="G17" s="275">
        <v>267.09735172000001</v>
      </c>
      <c r="H17" s="275">
        <v>53.579927763000001</v>
      </c>
      <c r="I17" s="275">
        <v>7.3245552689000002</v>
      </c>
      <c r="J17" s="275">
        <v>16.15875342</v>
      </c>
      <c r="K17" s="275">
        <v>105.49579839</v>
      </c>
      <c r="L17" s="275">
        <v>426.04378915000001</v>
      </c>
      <c r="M17" s="275">
        <v>689.28659163999998</v>
      </c>
      <c r="N17" s="275">
        <v>1043.0297075000001</v>
      </c>
      <c r="O17" s="275">
        <v>1221.9485651</v>
      </c>
      <c r="P17" s="275">
        <v>1038.5177355000001</v>
      </c>
      <c r="Q17" s="275">
        <v>891.40563292000002</v>
      </c>
      <c r="R17" s="275">
        <v>528.80736855999999</v>
      </c>
      <c r="S17" s="275">
        <v>257.11053930999998</v>
      </c>
      <c r="T17" s="275">
        <v>50.072874214999999</v>
      </c>
      <c r="U17" s="275">
        <v>6.9482437436</v>
      </c>
      <c r="V17" s="275">
        <v>18.032690796000001</v>
      </c>
      <c r="W17" s="275">
        <v>109.15399702000001</v>
      </c>
      <c r="X17" s="275">
        <v>415.91353676</v>
      </c>
      <c r="Y17" s="275">
        <v>700.74280778000002</v>
      </c>
      <c r="Z17" s="275">
        <v>1050.0927678999999</v>
      </c>
      <c r="AA17" s="275">
        <v>1203.8208128000001</v>
      </c>
      <c r="AB17" s="275">
        <v>1047.2956486</v>
      </c>
      <c r="AC17" s="275">
        <v>914.55995006000001</v>
      </c>
      <c r="AD17" s="275">
        <v>531.62303687999997</v>
      </c>
      <c r="AE17" s="275">
        <v>259.92641996999998</v>
      </c>
      <c r="AF17" s="275">
        <v>46.496949844</v>
      </c>
      <c r="AG17" s="275">
        <v>5.8574647871999996</v>
      </c>
      <c r="AH17" s="275">
        <v>19.284732104</v>
      </c>
      <c r="AI17" s="275">
        <v>109.20657636999999</v>
      </c>
      <c r="AJ17" s="275">
        <v>405.84928616000002</v>
      </c>
      <c r="AK17" s="275">
        <v>705.96236995000004</v>
      </c>
      <c r="AL17" s="275">
        <v>1035.4467305999999</v>
      </c>
      <c r="AM17" s="275">
        <v>1206.6611321</v>
      </c>
      <c r="AN17" s="275">
        <v>1084.761939</v>
      </c>
      <c r="AO17" s="275">
        <v>920.41306978</v>
      </c>
      <c r="AP17" s="275">
        <v>538.50043901000004</v>
      </c>
      <c r="AQ17" s="275">
        <v>232.60317728000001</v>
      </c>
      <c r="AR17" s="275">
        <v>52.595620132999997</v>
      </c>
      <c r="AS17" s="275">
        <v>6.1829888445999996</v>
      </c>
      <c r="AT17" s="275">
        <v>19.410178739999999</v>
      </c>
      <c r="AU17" s="275">
        <v>106.93794671000001</v>
      </c>
      <c r="AV17" s="275">
        <v>411.79812737999998</v>
      </c>
      <c r="AW17" s="275">
        <v>698.71070914999996</v>
      </c>
      <c r="AX17" s="275">
        <v>994.29442946999995</v>
      </c>
      <c r="AY17" s="275">
        <v>1219.1547098000001</v>
      </c>
      <c r="AZ17" s="275">
        <v>1077.2243767</v>
      </c>
      <c r="BA17" s="275">
        <v>904.11994876000006</v>
      </c>
      <c r="BB17" s="275">
        <v>546.90794870000002</v>
      </c>
      <c r="BC17" s="275">
        <v>230.12408192999999</v>
      </c>
      <c r="BD17" s="275">
        <v>53.345858679000003</v>
      </c>
      <c r="BE17" s="275">
        <v>6.3884041050000002</v>
      </c>
      <c r="BF17" s="338">
        <v>17.113910000000001</v>
      </c>
      <c r="BG17" s="338">
        <v>98.709310000000002</v>
      </c>
      <c r="BH17" s="338">
        <v>404.50959999999998</v>
      </c>
      <c r="BI17" s="338">
        <v>707.57510000000002</v>
      </c>
      <c r="BJ17" s="338">
        <v>1012.533</v>
      </c>
      <c r="BK17" s="338">
        <v>1212.404</v>
      </c>
      <c r="BL17" s="338">
        <v>1047.789</v>
      </c>
      <c r="BM17" s="338">
        <v>911.98479999999995</v>
      </c>
      <c r="BN17" s="338">
        <v>527.16399999999999</v>
      </c>
      <c r="BO17" s="338">
        <v>237.9692</v>
      </c>
      <c r="BP17" s="338">
        <v>52.736379999999997</v>
      </c>
      <c r="BQ17" s="338">
        <v>6.628298</v>
      </c>
      <c r="BR17" s="338">
        <v>16.84665</v>
      </c>
      <c r="BS17" s="338">
        <v>100.4341</v>
      </c>
      <c r="BT17" s="338">
        <v>418.70229999999998</v>
      </c>
      <c r="BU17" s="338">
        <v>698.50840000000005</v>
      </c>
      <c r="BV17" s="338">
        <v>1003.475</v>
      </c>
    </row>
    <row r="18" spans="1:74" ht="11.1" customHeight="1" x14ac:dyDescent="0.2">
      <c r="A18" s="9" t="s">
        <v>149</v>
      </c>
      <c r="B18" s="212" t="s">
        <v>603</v>
      </c>
      <c r="C18" s="275">
        <v>1153.3030256</v>
      </c>
      <c r="D18" s="275">
        <v>989.12716928999998</v>
      </c>
      <c r="E18" s="275">
        <v>795.02604441000005</v>
      </c>
      <c r="F18" s="275">
        <v>453.27588287999998</v>
      </c>
      <c r="G18" s="275">
        <v>198.91351373000001</v>
      </c>
      <c r="H18" s="275">
        <v>26.184396209999999</v>
      </c>
      <c r="I18" s="275">
        <v>4.4518284462000004</v>
      </c>
      <c r="J18" s="275">
        <v>8.7534961750000004</v>
      </c>
      <c r="K18" s="275">
        <v>70.846576267000003</v>
      </c>
      <c r="L18" s="275">
        <v>372.52677879999999</v>
      </c>
      <c r="M18" s="275">
        <v>629.27976218000003</v>
      </c>
      <c r="N18" s="275">
        <v>976.10124253000004</v>
      </c>
      <c r="O18" s="275">
        <v>1127.8792980999999</v>
      </c>
      <c r="P18" s="275">
        <v>976.17850891000001</v>
      </c>
      <c r="Q18" s="275">
        <v>801.28256615999999</v>
      </c>
      <c r="R18" s="275">
        <v>446.50840913000002</v>
      </c>
      <c r="S18" s="275">
        <v>189.91135068</v>
      </c>
      <c r="T18" s="275">
        <v>23.172568607999999</v>
      </c>
      <c r="U18" s="275">
        <v>4.0280598979000004</v>
      </c>
      <c r="V18" s="275">
        <v>10.021116956</v>
      </c>
      <c r="W18" s="275">
        <v>73.956198240999996</v>
      </c>
      <c r="X18" s="275">
        <v>359.31215617999999</v>
      </c>
      <c r="Y18" s="275">
        <v>646.50237041000003</v>
      </c>
      <c r="Z18" s="275">
        <v>977.05268234000005</v>
      </c>
      <c r="AA18" s="275">
        <v>1121.8219131000001</v>
      </c>
      <c r="AB18" s="275">
        <v>986.55644586999995</v>
      </c>
      <c r="AC18" s="275">
        <v>826.74208762000001</v>
      </c>
      <c r="AD18" s="275">
        <v>450.01290976000001</v>
      </c>
      <c r="AE18" s="275">
        <v>195.46004914</v>
      </c>
      <c r="AF18" s="275">
        <v>20.826111102999999</v>
      </c>
      <c r="AG18" s="275">
        <v>3.9322276269000001</v>
      </c>
      <c r="AH18" s="275">
        <v>10.374461905</v>
      </c>
      <c r="AI18" s="275">
        <v>75.345657775000006</v>
      </c>
      <c r="AJ18" s="275">
        <v>350.30749014000003</v>
      </c>
      <c r="AK18" s="275">
        <v>659.25514204000001</v>
      </c>
      <c r="AL18" s="275">
        <v>966.29377731</v>
      </c>
      <c r="AM18" s="275">
        <v>1128.7342689</v>
      </c>
      <c r="AN18" s="275">
        <v>1023.2118067</v>
      </c>
      <c r="AO18" s="275">
        <v>830.59502802999998</v>
      </c>
      <c r="AP18" s="275">
        <v>454.47226889000001</v>
      </c>
      <c r="AQ18" s="275">
        <v>173.15038419999999</v>
      </c>
      <c r="AR18" s="275">
        <v>23.213099478</v>
      </c>
      <c r="AS18" s="275">
        <v>4.2936035965999997</v>
      </c>
      <c r="AT18" s="275">
        <v>10.985152082000001</v>
      </c>
      <c r="AU18" s="275">
        <v>74.371737332999999</v>
      </c>
      <c r="AV18" s="275">
        <v>355.43673176999999</v>
      </c>
      <c r="AW18" s="275">
        <v>652.09544957000003</v>
      </c>
      <c r="AX18" s="275">
        <v>919.00772426000003</v>
      </c>
      <c r="AY18" s="275">
        <v>1150.8708372000001</v>
      </c>
      <c r="AZ18" s="275">
        <v>1018.4862157</v>
      </c>
      <c r="BA18" s="275">
        <v>813.10160855000004</v>
      </c>
      <c r="BB18" s="275">
        <v>463.78228015000002</v>
      </c>
      <c r="BC18" s="275">
        <v>174.09067433000001</v>
      </c>
      <c r="BD18" s="275">
        <v>22.736482173999999</v>
      </c>
      <c r="BE18" s="275">
        <v>4.2935365145000004</v>
      </c>
      <c r="BF18" s="338">
        <v>10.229749999999999</v>
      </c>
      <c r="BG18" s="338">
        <v>66.21266</v>
      </c>
      <c r="BH18" s="338">
        <v>345.1028</v>
      </c>
      <c r="BI18" s="338">
        <v>658.67190000000005</v>
      </c>
      <c r="BJ18" s="338">
        <v>936.83299999999997</v>
      </c>
      <c r="BK18" s="338">
        <v>1148.5050000000001</v>
      </c>
      <c r="BL18" s="338">
        <v>979.71199999999999</v>
      </c>
      <c r="BM18" s="338">
        <v>818.952</v>
      </c>
      <c r="BN18" s="338">
        <v>441.34769999999997</v>
      </c>
      <c r="BO18" s="338">
        <v>181.2637</v>
      </c>
      <c r="BP18" s="338">
        <v>23.376460000000002</v>
      </c>
      <c r="BQ18" s="338">
        <v>3.5179819999999999</v>
      </c>
      <c r="BR18" s="338">
        <v>10.14908</v>
      </c>
      <c r="BS18" s="338">
        <v>68.310270000000003</v>
      </c>
      <c r="BT18" s="338">
        <v>361.85239999999999</v>
      </c>
      <c r="BU18" s="338">
        <v>650.76760000000002</v>
      </c>
      <c r="BV18" s="338">
        <v>934.53300000000002</v>
      </c>
    </row>
    <row r="19" spans="1:74" ht="11.1" customHeight="1" x14ac:dyDescent="0.2">
      <c r="A19" s="9" t="s">
        <v>150</v>
      </c>
      <c r="B19" s="212" t="s">
        <v>571</v>
      </c>
      <c r="C19" s="275">
        <v>1257.0021823</v>
      </c>
      <c r="D19" s="275">
        <v>1079.7855950999999</v>
      </c>
      <c r="E19" s="275">
        <v>794.75451281000005</v>
      </c>
      <c r="F19" s="275">
        <v>446.56357844000001</v>
      </c>
      <c r="G19" s="275">
        <v>213.36869806999999</v>
      </c>
      <c r="H19" s="275">
        <v>36.004414975000003</v>
      </c>
      <c r="I19" s="275">
        <v>8.7155381533000007</v>
      </c>
      <c r="J19" s="275">
        <v>18.383925312999999</v>
      </c>
      <c r="K19" s="275">
        <v>95.076943326999995</v>
      </c>
      <c r="L19" s="275">
        <v>405.75168894000001</v>
      </c>
      <c r="M19" s="275">
        <v>697.45053602999997</v>
      </c>
      <c r="N19" s="275">
        <v>1108.6381216</v>
      </c>
      <c r="O19" s="275">
        <v>1234.9841349999999</v>
      </c>
      <c r="P19" s="275">
        <v>1070.5568235000001</v>
      </c>
      <c r="Q19" s="275">
        <v>811.26399769</v>
      </c>
      <c r="R19" s="275">
        <v>453.05001999000001</v>
      </c>
      <c r="S19" s="275">
        <v>204.42053491999999</v>
      </c>
      <c r="T19" s="275">
        <v>32.837750346</v>
      </c>
      <c r="U19" s="275">
        <v>8.5072963079000008</v>
      </c>
      <c r="V19" s="275">
        <v>19.513165324999999</v>
      </c>
      <c r="W19" s="275">
        <v>91.755494253999998</v>
      </c>
      <c r="X19" s="275">
        <v>400.66177511000001</v>
      </c>
      <c r="Y19" s="275">
        <v>714.82568366999999</v>
      </c>
      <c r="Z19" s="275">
        <v>1127.6247742</v>
      </c>
      <c r="AA19" s="275">
        <v>1248.4111949000001</v>
      </c>
      <c r="AB19" s="275">
        <v>1097.3105244999999</v>
      </c>
      <c r="AC19" s="275">
        <v>846.37281978999999</v>
      </c>
      <c r="AD19" s="275">
        <v>458.16087758999998</v>
      </c>
      <c r="AE19" s="275">
        <v>206.41562612999999</v>
      </c>
      <c r="AF19" s="275">
        <v>29.799139324999999</v>
      </c>
      <c r="AG19" s="275">
        <v>9.9330980473999997</v>
      </c>
      <c r="AH19" s="275">
        <v>16.028113948000001</v>
      </c>
      <c r="AI19" s="275">
        <v>97.276219486000002</v>
      </c>
      <c r="AJ19" s="275">
        <v>403.87378890999997</v>
      </c>
      <c r="AK19" s="275">
        <v>742.49807962</v>
      </c>
      <c r="AL19" s="275">
        <v>1115.5237313</v>
      </c>
      <c r="AM19" s="275">
        <v>1258.0845440999999</v>
      </c>
      <c r="AN19" s="275">
        <v>1143.1217045999999</v>
      </c>
      <c r="AO19" s="275">
        <v>845.03099113999997</v>
      </c>
      <c r="AP19" s="275">
        <v>462.69606948000001</v>
      </c>
      <c r="AQ19" s="275">
        <v>193.18130149999999</v>
      </c>
      <c r="AR19" s="275">
        <v>33.234683124</v>
      </c>
      <c r="AS19" s="275">
        <v>10.862433148999999</v>
      </c>
      <c r="AT19" s="275">
        <v>17.560598069000001</v>
      </c>
      <c r="AU19" s="275">
        <v>96.774748142000007</v>
      </c>
      <c r="AV19" s="275">
        <v>404.32762767999998</v>
      </c>
      <c r="AW19" s="275">
        <v>733.92271032999997</v>
      </c>
      <c r="AX19" s="275">
        <v>1067.0351601</v>
      </c>
      <c r="AY19" s="275">
        <v>1291.0475240000001</v>
      </c>
      <c r="AZ19" s="275">
        <v>1136.1765194</v>
      </c>
      <c r="BA19" s="275">
        <v>826.98048840000001</v>
      </c>
      <c r="BB19" s="275">
        <v>476.36611329999999</v>
      </c>
      <c r="BC19" s="275">
        <v>192.9677236</v>
      </c>
      <c r="BD19" s="275">
        <v>31.213801365999998</v>
      </c>
      <c r="BE19" s="275">
        <v>11.018196514</v>
      </c>
      <c r="BF19" s="338">
        <v>16.78444</v>
      </c>
      <c r="BG19" s="338">
        <v>86.126289999999997</v>
      </c>
      <c r="BH19" s="338">
        <v>382.48610000000002</v>
      </c>
      <c r="BI19" s="338">
        <v>724.58569999999997</v>
      </c>
      <c r="BJ19" s="338">
        <v>1089.903</v>
      </c>
      <c r="BK19" s="338">
        <v>1287.425</v>
      </c>
      <c r="BL19" s="338">
        <v>1081.8979999999999</v>
      </c>
      <c r="BM19" s="338">
        <v>839.10580000000004</v>
      </c>
      <c r="BN19" s="338">
        <v>457.1823</v>
      </c>
      <c r="BO19" s="338">
        <v>203.36179999999999</v>
      </c>
      <c r="BP19" s="338">
        <v>31.701409999999999</v>
      </c>
      <c r="BQ19" s="338">
        <v>10.544309999999999</v>
      </c>
      <c r="BR19" s="338">
        <v>17.597650000000002</v>
      </c>
      <c r="BS19" s="338">
        <v>89.795249999999996</v>
      </c>
      <c r="BT19" s="338">
        <v>398.33269999999999</v>
      </c>
      <c r="BU19" s="338">
        <v>719.22889999999995</v>
      </c>
      <c r="BV19" s="338">
        <v>1087.2570000000001</v>
      </c>
    </row>
    <row r="20" spans="1:74" ht="11.1" customHeight="1" x14ac:dyDescent="0.2">
      <c r="A20" s="9" t="s">
        <v>151</v>
      </c>
      <c r="B20" s="212" t="s">
        <v>572</v>
      </c>
      <c r="C20" s="275">
        <v>1321.2134473000001</v>
      </c>
      <c r="D20" s="275">
        <v>1105.8504169</v>
      </c>
      <c r="E20" s="275">
        <v>783.13081958999999</v>
      </c>
      <c r="F20" s="275">
        <v>422.13903878000002</v>
      </c>
      <c r="G20" s="275">
        <v>200.6409803</v>
      </c>
      <c r="H20" s="275">
        <v>43.774392974000001</v>
      </c>
      <c r="I20" s="275">
        <v>12.107897627</v>
      </c>
      <c r="J20" s="275">
        <v>24.647395206999999</v>
      </c>
      <c r="K20" s="275">
        <v>118.87424955</v>
      </c>
      <c r="L20" s="275">
        <v>410.57986885999998</v>
      </c>
      <c r="M20" s="275">
        <v>745.96232985999995</v>
      </c>
      <c r="N20" s="275">
        <v>1205.4696630000001</v>
      </c>
      <c r="O20" s="275">
        <v>1311.905816</v>
      </c>
      <c r="P20" s="275">
        <v>1096.9829984999999</v>
      </c>
      <c r="Q20" s="275">
        <v>800.61331221</v>
      </c>
      <c r="R20" s="275">
        <v>442.89367879999998</v>
      </c>
      <c r="S20" s="275">
        <v>200.48438991</v>
      </c>
      <c r="T20" s="275">
        <v>42.291494161999999</v>
      </c>
      <c r="U20" s="275">
        <v>12.499834492</v>
      </c>
      <c r="V20" s="275">
        <v>25.710876742</v>
      </c>
      <c r="W20" s="275">
        <v>110.76511336999999</v>
      </c>
      <c r="X20" s="275">
        <v>417.14990067999997</v>
      </c>
      <c r="Y20" s="275">
        <v>750.57572486000004</v>
      </c>
      <c r="Z20" s="275">
        <v>1236.7045128</v>
      </c>
      <c r="AA20" s="275">
        <v>1320.4118441999999</v>
      </c>
      <c r="AB20" s="275">
        <v>1121.488648</v>
      </c>
      <c r="AC20" s="275">
        <v>830.66183838999996</v>
      </c>
      <c r="AD20" s="275">
        <v>452.37167885000002</v>
      </c>
      <c r="AE20" s="275">
        <v>199.76217624</v>
      </c>
      <c r="AF20" s="275">
        <v>38.819592806000003</v>
      </c>
      <c r="AG20" s="275">
        <v>13.015185354</v>
      </c>
      <c r="AH20" s="275">
        <v>20.900136810999999</v>
      </c>
      <c r="AI20" s="275">
        <v>115.9325937</v>
      </c>
      <c r="AJ20" s="275">
        <v>418.35748662999998</v>
      </c>
      <c r="AK20" s="275">
        <v>781.95385524000005</v>
      </c>
      <c r="AL20" s="275">
        <v>1232.4097853999999</v>
      </c>
      <c r="AM20" s="275">
        <v>1312.9261649</v>
      </c>
      <c r="AN20" s="275">
        <v>1160.4915157</v>
      </c>
      <c r="AO20" s="275">
        <v>824.32877887999996</v>
      </c>
      <c r="AP20" s="275">
        <v>455.20901859000003</v>
      </c>
      <c r="AQ20" s="275">
        <v>197.36581806000001</v>
      </c>
      <c r="AR20" s="275">
        <v>40.454649898</v>
      </c>
      <c r="AS20" s="275">
        <v>13.555778743999999</v>
      </c>
      <c r="AT20" s="275">
        <v>22.059855395</v>
      </c>
      <c r="AU20" s="275">
        <v>114.60786558</v>
      </c>
      <c r="AV20" s="275">
        <v>416.56020952</v>
      </c>
      <c r="AW20" s="275">
        <v>774.85076872000002</v>
      </c>
      <c r="AX20" s="275">
        <v>1201.1458539</v>
      </c>
      <c r="AY20" s="275">
        <v>1348.3765327999999</v>
      </c>
      <c r="AZ20" s="275">
        <v>1145.6821158</v>
      </c>
      <c r="BA20" s="275">
        <v>808.03035532000001</v>
      </c>
      <c r="BB20" s="275">
        <v>466.61166659000003</v>
      </c>
      <c r="BC20" s="275">
        <v>200.50125231999999</v>
      </c>
      <c r="BD20" s="275">
        <v>39.844774094000002</v>
      </c>
      <c r="BE20" s="275">
        <v>14.377520874</v>
      </c>
      <c r="BF20" s="338">
        <v>22.232389999999999</v>
      </c>
      <c r="BG20" s="338">
        <v>105.1323</v>
      </c>
      <c r="BH20" s="338">
        <v>397.37979999999999</v>
      </c>
      <c r="BI20" s="338">
        <v>757.40390000000002</v>
      </c>
      <c r="BJ20" s="338">
        <v>1224.644</v>
      </c>
      <c r="BK20" s="338">
        <v>1341.7550000000001</v>
      </c>
      <c r="BL20" s="338">
        <v>1101.364</v>
      </c>
      <c r="BM20" s="338">
        <v>820.53390000000002</v>
      </c>
      <c r="BN20" s="338">
        <v>454.6404</v>
      </c>
      <c r="BO20" s="338">
        <v>210.017</v>
      </c>
      <c r="BP20" s="338">
        <v>40.599679999999999</v>
      </c>
      <c r="BQ20" s="338">
        <v>13.985950000000001</v>
      </c>
      <c r="BR20" s="338">
        <v>22.67999</v>
      </c>
      <c r="BS20" s="338">
        <v>107.4982</v>
      </c>
      <c r="BT20" s="338">
        <v>406.8766</v>
      </c>
      <c r="BU20" s="338">
        <v>756.95140000000004</v>
      </c>
      <c r="BV20" s="338">
        <v>1215.4369999999999</v>
      </c>
    </row>
    <row r="21" spans="1:74" ht="11.1" customHeight="1" x14ac:dyDescent="0.2">
      <c r="A21" s="9" t="s">
        <v>152</v>
      </c>
      <c r="B21" s="212" t="s">
        <v>604</v>
      </c>
      <c r="C21" s="275">
        <v>624.19866065999997</v>
      </c>
      <c r="D21" s="275">
        <v>509.63666898000002</v>
      </c>
      <c r="E21" s="275">
        <v>336.83479118000002</v>
      </c>
      <c r="F21" s="275">
        <v>148.04911278</v>
      </c>
      <c r="G21" s="275">
        <v>46.424517133999998</v>
      </c>
      <c r="H21" s="275">
        <v>2.3093177689000002</v>
      </c>
      <c r="I21" s="275">
        <v>0.25645615034000002</v>
      </c>
      <c r="J21" s="275">
        <v>0.25779013087000002</v>
      </c>
      <c r="K21" s="275">
        <v>13.108125984000001</v>
      </c>
      <c r="L21" s="275">
        <v>141.49941328</v>
      </c>
      <c r="M21" s="275">
        <v>321.84123332000001</v>
      </c>
      <c r="N21" s="275">
        <v>542.57756484000004</v>
      </c>
      <c r="O21" s="275">
        <v>599.67092480999997</v>
      </c>
      <c r="P21" s="275">
        <v>506.46538501999999</v>
      </c>
      <c r="Q21" s="275">
        <v>355.79880444000003</v>
      </c>
      <c r="R21" s="275">
        <v>145.54262417000001</v>
      </c>
      <c r="S21" s="275">
        <v>45.836098974000002</v>
      </c>
      <c r="T21" s="275">
        <v>1.6928084595999999</v>
      </c>
      <c r="U21" s="275">
        <v>0.25244534663000001</v>
      </c>
      <c r="V21" s="275">
        <v>0.35855473774000002</v>
      </c>
      <c r="W21" s="275">
        <v>13.203295474999999</v>
      </c>
      <c r="X21" s="275">
        <v>137.76805708000001</v>
      </c>
      <c r="Y21" s="275">
        <v>336.61841469000001</v>
      </c>
      <c r="Z21" s="275">
        <v>528.76756605000003</v>
      </c>
      <c r="AA21" s="275">
        <v>606.47564449000004</v>
      </c>
      <c r="AB21" s="275">
        <v>501.67142620999999</v>
      </c>
      <c r="AC21" s="275">
        <v>370.00177994000001</v>
      </c>
      <c r="AD21" s="275">
        <v>145.10404786999999</v>
      </c>
      <c r="AE21" s="275">
        <v>48.041600313000004</v>
      </c>
      <c r="AF21" s="275">
        <v>1.4922718780999999</v>
      </c>
      <c r="AG21" s="275">
        <v>0.30131347617999998</v>
      </c>
      <c r="AH21" s="275">
        <v>0.39904321355</v>
      </c>
      <c r="AI21" s="275">
        <v>13.013641443999999</v>
      </c>
      <c r="AJ21" s="275">
        <v>137.1917722</v>
      </c>
      <c r="AK21" s="275">
        <v>352.74829576000002</v>
      </c>
      <c r="AL21" s="275">
        <v>519.78819762000001</v>
      </c>
      <c r="AM21" s="275">
        <v>614.72556828999996</v>
      </c>
      <c r="AN21" s="275">
        <v>521.45365130000005</v>
      </c>
      <c r="AO21" s="275">
        <v>362.08867312000001</v>
      </c>
      <c r="AP21" s="275">
        <v>141.0145358</v>
      </c>
      <c r="AQ21" s="275">
        <v>41.53549692</v>
      </c>
      <c r="AR21" s="275">
        <v>1.4046231161</v>
      </c>
      <c r="AS21" s="275">
        <v>0.30388869949000002</v>
      </c>
      <c r="AT21" s="275">
        <v>0.43514242277999998</v>
      </c>
      <c r="AU21" s="275">
        <v>13.336338938000001</v>
      </c>
      <c r="AV21" s="275">
        <v>139.79932034999999</v>
      </c>
      <c r="AW21" s="275">
        <v>347.11140713999998</v>
      </c>
      <c r="AX21" s="275">
        <v>484.80327776000001</v>
      </c>
      <c r="AY21" s="275">
        <v>633.59578857999998</v>
      </c>
      <c r="AZ21" s="275">
        <v>517.90384873999994</v>
      </c>
      <c r="BA21" s="275">
        <v>350.13466958999999</v>
      </c>
      <c r="BB21" s="275">
        <v>145.59689766</v>
      </c>
      <c r="BC21" s="275">
        <v>40.944350513000003</v>
      </c>
      <c r="BD21" s="275">
        <v>1.2267515751</v>
      </c>
      <c r="BE21" s="275">
        <v>0.30036069187999997</v>
      </c>
      <c r="BF21" s="338">
        <v>0.43195289999999997</v>
      </c>
      <c r="BG21" s="338">
        <v>10.85887</v>
      </c>
      <c r="BH21" s="338">
        <v>131.18629999999999</v>
      </c>
      <c r="BI21" s="338">
        <v>344.12599999999998</v>
      </c>
      <c r="BJ21" s="338">
        <v>489.87329999999997</v>
      </c>
      <c r="BK21" s="338">
        <v>629.73649999999998</v>
      </c>
      <c r="BL21" s="338">
        <v>490.74360000000001</v>
      </c>
      <c r="BM21" s="338">
        <v>355.30739999999997</v>
      </c>
      <c r="BN21" s="338">
        <v>133.45699999999999</v>
      </c>
      <c r="BO21" s="338">
        <v>41.445230000000002</v>
      </c>
      <c r="BP21" s="338">
        <v>1.317699</v>
      </c>
      <c r="BQ21" s="338">
        <v>0.2457896</v>
      </c>
      <c r="BR21" s="338">
        <v>0.46840280000000001</v>
      </c>
      <c r="BS21" s="338">
        <v>11.467219999999999</v>
      </c>
      <c r="BT21" s="338">
        <v>137.43219999999999</v>
      </c>
      <c r="BU21" s="338">
        <v>339.58519999999999</v>
      </c>
      <c r="BV21" s="338">
        <v>497.84660000000002</v>
      </c>
    </row>
    <row r="22" spans="1:74" ht="11.1" customHeight="1" x14ac:dyDescent="0.2">
      <c r="A22" s="9" t="s">
        <v>153</v>
      </c>
      <c r="B22" s="212" t="s">
        <v>574</v>
      </c>
      <c r="C22" s="275">
        <v>783.26569571000005</v>
      </c>
      <c r="D22" s="275">
        <v>638.47073254999998</v>
      </c>
      <c r="E22" s="275">
        <v>396.94142511000001</v>
      </c>
      <c r="F22" s="275">
        <v>175.34009527000001</v>
      </c>
      <c r="G22" s="275">
        <v>53.29411863</v>
      </c>
      <c r="H22" s="275">
        <v>2.2222416243000001</v>
      </c>
      <c r="I22" s="275">
        <v>0.16477663866</v>
      </c>
      <c r="J22" s="275">
        <v>0.40952750982000002</v>
      </c>
      <c r="K22" s="275">
        <v>20.365854575</v>
      </c>
      <c r="L22" s="275">
        <v>192.24116774000001</v>
      </c>
      <c r="M22" s="275">
        <v>421.48013479000002</v>
      </c>
      <c r="N22" s="275">
        <v>708.94640490999996</v>
      </c>
      <c r="O22" s="275">
        <v>756.5351048</v>
      </c>
      <c r="P22" s="275">
        <v>633.10897755999997</v>
      </c>
      <c r="Q22" s="275">
        <v>420.28876108999998</v>
      </c>
      <c r="R22" s="275">
        <v>180.58386093999999</v>
      </c>
      <c r="S22" s="275">
        <v>54.590623022000003</v>
      </c>
      <c r="T22" s="275">
        <v>1.3250442275000001</v>
      </c>
      <c r="U22" s="275">
        <v>0.16477663866</v>
      </c>
      <c r="V22" s="275">
        <v>0.40952750982000002</v>
      </c>
      <c r="W22" s="275">
        <v>18.683397404000001</v>
      </c>
      <c r="X22" s="275">
        <v>189.94782541000001</v>
      </c>
      <c r="Y22" s="275">
        <v>442.99481882999999</v>
      </c>
      <c r="Z22" s="275">
        <v>703.43294929000001</v>
      </c>
      <c r="AA22" s="275">
        <v>776.78714556</v>
      </c>
      <c r="AB22" s="275">
        <v>635.39967764000005</v>
      </c>
      <c r="AC22" s="275">
        <v>440.90185509999998</v>
      </c>
      <c r="AD22" s="275">
        <v>177.64880141</v>
      </c>
      <c r="AE22" s="275">
        <v>57.093322561999997</v>
      </c>
      <c r="AF22" s="275">
        <v>1.1380500341999999</v>
      </c>
      <c r="AG22" s="275">
        <v>0.23521000596</v>
      </c>
      <c r="AH22" s="275">
        <v>4.7079192196E-2</v>
      </c>
      <c r="AI22" s="275">
        <v>18.428990990999999</v>
      </c>
      <c r="AJ22" s="275">
        <v>194.76720205000001</v>
      </c>
      <c r="AK22" s="275">
        <v>472.58932879999998</v>
      </c>
      <c r="AL22" s="275">
        <v>691.11691456000005</v>
      </c>
      <c r="AM22" s="275">
        <v>795.82539234000001</v>
      </c>
      <c r="AN22" s="275">
        <v>668.80142517000002</v>
      </c>
      <c r="AO22" s="275">
        <v>433.59821115</v>
      </c>
      <c r="AP22" s="275">
        <v>172.60879216000001</v>
      </c>
      <c r="AQ22" s="275">
        <v>51.319006449</v>
      </c>
      <c r="AR22" s="275">
        <v>1.1847173512</v>
      </c>
      <c r="AS22" s="275">
        <v>0.23521000596</v>
      </c>
      <c r="AT22" s="275">
        <v>0.16432428576999999</v>
      </c>
      <c r="AU22" s="275">
        <v>18.954936269000001</v>
      </c>
      <c r="AV22" s="275">
        <v>193.59297003</v>
      </c>
      <c r="AW22" s="275">
        <v>464.78360782999999</v>
      </c>
      <c r="AX22" s="275">
        <v>649.20346004999999</v>
      </c>
      <c r="AY22" s="275">
        <v>823.96254771999998</v>
      </c>
      <c r="AZ22" s="275">
        <v>658.85045475000004</v>
      </c>
      <c r="BA22" s="275">
        <v>422.33243675</v>
      </c>
      <c r="BB22" s="275">
        <v>178.82396940000001</v>
      </c>
      <c r="BC22" s="275">
        <v>51.131176629000002</v>
      </c>
      <c r="BD22" s="275">
        <v>0.82199901231000005</v>
      </c>
      <c r="BE22" s="275">
        <v>0.23521000596</v>
      </c>
      <c r="BF22" s="338">
        <v>0.16432430000000001</v>
      </c>
      <c r="BG22" s="338">
        <v>15.292719999999999</v>
      </c>
      <c r="BH22" s="338">
        <v>178.3466</v>
      </c>
      <c r="BI22" s="338">
        <v>453.35879999999997</v>
      </c>
      <c r="BJ22" s="338">
        <v>654.82370000000003</v>
      </c>
      <c r="BK22" s="338">
        <v>810.55690000000004</v>
      </c>
      <c r="BL22" s="338">
        <v>624.53629999999998</v>
      </c>
      <c r="BM22" s="338">
        <v>432.36149999999998</v>
      </c>
      <c r="BN22" s="338">
        <v>162.4485</v>
      </c>
      <c r="BO22" s="338">
        <v>53.349939999999997</v>
      </c>
      <c r="BP22" s="338">
        <v>1.0909949999999999</v>
      </c>
      <c r="BQ22" s="338">
        <v>0.2654495</v>
      </c>
      <c r="BR22" s="338">
        <v>0.1877202</v>
      </c>
      <c r="BS22" s="338">
        <v>16.627960000000002</v>
      </c>
      <c r="BT22" s="338">
        <v>185.24379999999999</v>
      </c>
      <c r="BU22" s="338">
        <v>449.44389999999999</v>
      </c>
      <c r="BV22" s="338">
        <v>666.84010000000001</v>
      </c>
    </row>
    <row r="23" spans="1:74" ht="11.1" customHeight="1" x14ac:dyDescent="0.2">
      <c r="A23" s="9" t="s">
        <v>154</v>
      </c>
      <c r="B23" s="212" t="s">
        <v>575</v>
      </c>
      <c r="C23" s="275">
        <v>538.56265403999998</v>
      </c>
      <c r="D23" s="275">
        <v>419.07424170000002</v>
      </c>
      <c r="E23" s="275">
        <v>219.01395195000001</v>
      </c>
      <c r="F23" s="275">
        <v>70.341801369999999</v>
      </c>
      <c r="G23" s="275">
        <v>8.3850961859000002</v>
      </c>
      <c r="H23" s="275">
        <v>0.21986286264999999</v>
      </c>
      <c r="I23" s="275">
        <v>8.2734358107999992E-3</v>
      </c>
      <c r="J23" s="275">
        <v>0.18232935358999999</v>
      </c>
      <c r="K23" s="275">
        <v>5.6320701254000003</v>
      </c>
      <c r="L23" s="275">
        <v>67.764862926000006</v>
      </c>
      <c r="M23" s="275">
        <v>232.35180102999999</v>
      </c>
      <c r="N23" s="275">
        <v>501.28674580000001</v>
      </c>
      <c r="O23" s="275">
        <v>526.38978155999996</v>
      </c>
      <c r="P23" s="275">
        <v>408.75379237999999</v>
      </c>
      <c r="Q23" s="275">
        <v>222.22220512999999</v>
      </c>
      <c r="R23" s="275">
        <v>76.196206508000003</v>
      </c>
      <c r="S23" s="275">
        <v>9.1339906712999994</v>
      </c>
      <c r="T23" s="275">
        <v>0.10539008667999999</v>
      </c>
      <c r="U23" s="275">
        <v>8.2734358107999992E-3</v>
      </c>
      <c r="V23" s="275">
        <v>0.19789470342000001</v>
      </c>
      <c r="W23" s="275">
        <v>4.7072791336000002</v>
      </c>
      <c r="X23" s="275">
        <v>68.882676817999993</v>
      </c>
      <c r="Y23" s="275">
        <v>245.92668351</v>
      </c>
      <c r="Z23" s="275">
        <v>512.42841368999996</v>
      </c>
      <c r="AA23" s="275">
        <v>540.73646582000003</v>
      </c>
      <c r="AB23" s="275">
        <v>407.67457922</v>
      </c>
      <c r="AC23" s="275">
        <v>239.95375974000001</v>
      </c>
      <c r="AD23" s="275">
        <v>76.210603315</v>
      </c>
      <c r="AE23" s="275">
        <v>9.7733487208999996</v>
      </c>
      <c r="AF23" s="275">
        <v>7.5343012767999998E-2</v>
      </c>
      <c r="AG23" s="275">
        <v>7.7053615478999997E-3</v>
      </c>
      <c r="AH23" s="275">
        <v>9.2410741202999996E-2</v>
      </c>
      <c r="AI23" s="275">
        <v>4.7189732481000002</v>
      </c>
      <c r="AJ23" s="275">
        <v>69.241762359000006</v>
      </c>
      <c r="AK23" s="275">
        <v>261.04723501000001</v>
      </c>
      <c r="AL23" s="275">
        <v>503.53056098000002</v>
      </c>
      <c r="AM23" s="275">
        <v>558.00157332000003</v>
      </c>
      <c r="AN23" s="275">
        <v>422.88129991</v>
      </c>
      <c r="AO23" s="275">
        <v>239.79702460999999</v>
      </c>
      <c r="AP23" s="275">
        <v>73.140882242000004</v>
      </c>
      <c r="AQ23" s="275">
        <v>9.8052838894000001</v>
      </c>
      <c r="AR23" s="275">
        <v>6.7086318793999997E-2</v>
      </c>
      <c r="AS23" s="275">
        <v>7.7053615478999997E-3</v>
      </c>
      <c r="AT23" s="275">
        <v>0.13528397385999999</v>
      </c>
      <c r="AU23" s="275">
        <v>4.7624947558999997</v>
      </c>
      <c r="AV23" s="275">
        <v>66.944636384999995</v>
      </c>
      <c r="AW23" s="275">
        <v>262.58044404999998</v>
      </c>
      <c r="AX23" s="275">
        <v>485.13187507999999</v>
      </c>
      <c r="AY23" s="275">
        <v>577.13074026000004</v>
      </c>
      <c r="AZ23" s="275">
        <v>411.12230720999997</v>
      </c>
      <c r="BA23" s="275">
        <v>238.55379902999999</v>
      </c>
      <c r="BB23" s="275">
        <v>76.821051233999995</v>
      </c>
      <c r="BC23" s="275">
        <v>11.092696561</v>
      </c>
      <c r="BD23" s="275">
        <v>5.0531555252000003E-2</v>
      </c>
      <c r="BE23" s="275">
        <v>7.7053615478999997E-3</v>
      </c>
      <c r="BF23" s="338">
        <v>0.14284160000000001</v>
      </c>
      <c r="BG23" s="338">
        <v>3.8909660000000001</v>
      </c>
      <c r="BH23" s="338">
        <v>62.256010000000003</v>
      </c>
      <c r="BI23" s="338">
        <v>254.0736</v>
      </c>
      <c r="BJ23" s="338">
        <v>482.83100000000002</v>
      </c>
      <c r="BK23" s="338">
        <v>555.25649999999996</v>
      </c>
      <c r="BL23" s="338">
        <v>387.20420000000001</v>
      </c>
      <c r="BM23" s="338">
        <v>237.96289999999999</v>
      </c>
      <c r="BN23" s="338">
        <v>68.644329999999997</v>
      </c>
      <c r="BO23" s="338">
        <v>11.517989999999999</v>
      </c>
      <c r="BP23" s="338">
        <v>3.8660800000000002E-2</v>
      </c>
      <c r="BQ23" s="338">
        <v>7.7053599999999996E-3</v>
      </c>
      <c r="BR23" s="338">
        <v>0.1676861</v>
      </c>
      <c r="BS23" s="338">
        <v>4.1740709999999996</v>
      </c>
      <c r="BT23" s="338">
        <v>64.197019999999995</v>
      </c>
      <c r="BU23" s="338">
        <v>255.92490000000001</v>
      </c>
      <c r="BV23" s="338">
        <v>486.72930000000002</v>
      </c>
    </row>
    <row r="24" spans="1:74" ht="11.1" customHeight="1" x14ac:dyDescent="0.2">
      <c r="A24" s="9" t="s">
        <v>155</v>
      </c>
      <c r="B24" s="212" t="s">
        <v>576</v>
      </c>
      <c r="C24" s="275">
        <v>883.65896226999996</v>
      </c>
      <c r="D24" s="275">
        <v>757.21792735999998</v>
      </c>
      <c r="E24" s="275">
        <v>596.56673444</v>
      </c>
      <c r="F24" s="275">
        <v>413.91313595000003</v>
      </c>
      <c r="G24" s="275">
        <v>229.27621110000001</v>
      </c>
      <c r="H24" s="275">
        <v>84.47407097</v>
      </c>
      <c r="I24" s="275">
        <v>12.404445113</v>
      </c>
      <c r="J24" s="275">
        <v>25.20741679</v>
      </c>
      <c r="K24" s="275">
        <v>120.6068114</v>
      </c>
      <c r="L24" s="275">
        <v>340.86006103</v>
      </c>
      <c r="M24" s="275">
        <v>613.39430128000004</v>
      </c>
      <c r="N24" s="275">
        <v>915.08793922999996</v>
      </c>
      <c r="O24" s="275">
        <v>913.03464048000001</v>
      </c>
      <c r="P24" s="275">
        <v>760.39757172999998</v>
      </c>
      <c r="Q24" s="275">
        <v>593.57582533000004</v>
      </c>
      <c r="R24" s="275">
        <v>417.68274178000001</v>
      </c>
      <c r="S24" s="275">
        <v>229.95957913999999</v>
      </c>
      <c r="T24" s="275">
        <v>80.652798877999999</v>
      </c>
      <c r="U24" s="275">
        <v>13.076652779</v>
      </c>
      <c r="V24" s="275">
        <v>25.659140598</v>
      </c>
      <c r="W24" s="275">
        <v>117.04954558999999</v>
      </c>
      <c r="X24" s="275">
        <v>357.33086448</v>
      </c>
      <c r="Y24" s="275">
        <v>603.38298983000004</v>
      </c>
      <c r="Z24" s="275">
        <v>926.51921453</v>
      </c>
      <c r="AA24" s="275">
        <v>904.26380233999998</v>
      </c>
      <c r="AB24" s="275">
        <v>749.19193360999998</v>
      </c>
      <c r="AC24" s="275">
        <v>604.96226977000003</v>
      </c>
      <c r="AD24" s="275">
        <v>419.12093766999999</v>
      </c>
      <c r="AE24" s="275">
        <v>230.86232072999999</v>
      </c>
      <c r="AF24" s="275">
        <v>80.027271446</v>
      </c>
      <c r="AG24" s="275">
        <v>11.965581888999999</v>
      </c>
      <c r="AH24" s="275">
        <v>24.815639572999999</v>
      </c>
      <c r="AI24" s="275">
        <v>113.42214054999999</v>
      </c>
      <c r="AJ24" s="275">
        <v>348.95743272999999</v>
      </c>
      <c r="AK24" s="275">
        <v>599.74809674000005</v>
      </c>
      <c r="AL24" s="275">
        <v>924.37326430999997</v>
      </c>
      <c r="AM24" s="275">
        <v>902.96905202000005</v>
      </c>
      <c r="AN24" s="275">
        <v>738.70955556000001</v>
      </c>
      <c r="AO24" s="275">
        <v>589.05519288000005</v>
      </c>
      <c r="AP24" s="275">
        <v>415.85289305999999</v>
      </c>
      <c r="AQ24" s="275">
        <v>235.24496192000001</v>
      </c>
      <c r="AR24" s="275">
        <v>73.542488495000001</v>
      </c>
      <c r="AS24" s="275">
        <v>13.340327661</v>
      </c>
      <c r="AT24" s="275">
        <v>23.675376330999999</v>
      </c>
      <c r="AU24" s="275">
        <v>109.65625684</v>
      </c>
      <c r="AV24" s="275">
        <v>341.45154703999998</v>
      </c>
      <c r="AW24" s="275">
        <v>610.25173293</v>
      </c>
      <c r="AX24" s="275">
        <v>928.40441555999996</v>
      </c>
      <c r="AY24" s="275">
        <v>913.67693465000002</v>
      </c>
      <c r="AZ24" s="275">
        <v>727.35125094</v>
      </c>
      <c r="BA24" s="275">
        <v>574.86654234000002</v>
      </c>
      <c r="BB24" s="275">
        <v>417.80300316</v>
      </c>
      <c r="BC24" s="275">
        <v>242.96560267999999</v>
      </c>
      <c r="BD24" s="275">
        <v>72.905131400000002</v>
      </c>
      <c r="BE24" s="275">
        <v>14.168940476</v>
      </c>
      <c r="BF24" s="338">
        <v>23.89019</v>
      </c>
      <c r="BG24" s="338">
        <v>103.9238</v>
      </c>
      <c r="BH24" s="338">
        <v>329.2774</v>
      </c>
      <c r="BI24" s="338">
        <v>602.31169999999997</v>
      </c>
      <c r="BJ24" s="338">
        <v>930.06119999999999</v>
      </c>
      <c r="BK24" s="338">
        <v>905.28129999999999</v>
      </c>
      <c r="BL24" s="338">
        <v>718.11329999999998</v>
      </c>
      <c r="BM24" s="338">
        <v>571.17190000000005</v>
      </c>
      <c r="BN24" s="338">
        <v>418.24540000000002</v>
      </c>
      <c r="BO24" s="338">
        <v>246.45249999999999</v>
      </c>
      <c r="BP24" s="338">
        <v>72.293679999999995</v>
      </c>
      <c r="BQ24" s="338">
        <v>13.84085</v>
      </c>
      <c r="BR24" s="338">
        <v>24.455539999999999</v>
      </c>
      <c r="BS24" s="338">
        <v>103.64619999999999</v>
      </c>
      <c r="BT24" s="338">
        <v>329.04</v>
      </c>
      <c r="BU24" s="338">
        <v>608.65509999999995</v>
      </c>
      <c r="BV24" s="338">
        <v>920.13080000000002</v>
      </c>
    </row>
    <row r="25" spans="1:74" ht="11.1" customHeight="1" x14ac:dyDescent="0.2">
      <c r="A25" s="9" t="s">
        <v>156</v>
      </c>
      <c r="B25" s="212" t="s">
        <v>577</v>
      </c>
      <c r="C25" s="275">
        <v>570.84076314000004</v>
      </c>
      <c r="D25" s="275">
        <v>505.49880178000001</v>
      </c>
      <c r="E25" s="275">
        <v>457.95709181000001</v>
      </c>
      <c r="F25" s="275">
        <v>361.89095264999997</v>
      </c>
      <c r="G25" s="275">
        <v>199.61213989000001</v>
      </c>
      <c r="H25" s="275">
        <v>83.854647592999996</v>
      </c>
      <c r="I25" s="275">
        <v>17.505157505</v>
      </c>
      <c r="J25" s="275">
        <v>19.221657275999998</v>
      </c>
      <c r="K25" s="275">
        <v>57.349242007999997</v>
      </c>
      <c r="L25" s="275">
        <v>207.55267216999999</v>
      </c>
      <c r="M25" s="275">
        <v>419.79049386999998</v>
      </c>
      <c r="N25" s="275">
        <v>608.91674171</v>
      </c>
      <c r="O25" s="275">
        <v>592.35961550000002</v>
      </c>
      <c r="P25" s="275">
        <v>507.43111241999998</v>
      </c>
      <c r="Q25" s="275">
        <v>454.40187687000002</v>
      </c>
      <c r="R25" s="275">
        <v>347.60099752999997</v>
      </c>
      <c r="S25" s="275">
        <v>194.82575095000001</v>
      </c>
      <c r="T25" s="275">
        <v>82.728866478</v>
      </c>
      <c r="U25" s="275">
        <v>17.731695898000002</v>
      </c>
      <c r="V25" s="275">
        <v>19.029853202999998</v>
      </c>
      <c r="W25" s="275">
        <v>58.842172468999998</v>
      </c>
      <c r="X25" s="275">
        <v>218.44636363000001</v>
      </c>
      <c r="Y25" s="275">
        <v>408.18092458000001</v>
      </c>
      <c r="Z25" s="275">
        <v>609.22020789999999</v>
      </c>
      <c r="AA25" s="275">
        <v>574.70499520999999</v>
      </c>
      <c r="AB25" s="275">
        <v>498.91805353000001</v>
      </c>
      <c r="AC25" s="275">
        <v>460.68849841999997</v>
      </c>
      <c r="AD25" s="275">
        <v>347.83685032</v>
      </c>
      <c r="AE25" s="275">
        <v>191.22617835</v>
      </c>
      <c r="AF25" s="275">
        <v>82.459704412999997</v>
      </c>
      <c r="AG25" s="275">
        <v>17.655750207000001</v>
      </c>
      <c r="AH25" s="275">
        <v>19.049868452999998</v>
      </c>
      <c r="AI25" s="275">
        <v>55.719659344</v>
      </c>
      <c r="AJ25" s="275">
        <v>206.66898297</v>
      </c>
      <c r="AK25" s="275">
        <v>394.91729242000002</v>
      </c>
      <c r="AL25" s="275">
        <v>603.71330169999999</v>
      </c>
      <c r="AM25" s="275">
        <v>563.63540468999997</v>
      </c>
      <c r="AN25" s="275">
        <v>484.50927875000002</v>
      </c>
      <c r="AO25" s="275">
        <v>447.29720644999998</v>
      </c>
      <c r="AP25" s="275">
        <v>341.26811602999999</v>
      </c>
      <c r="AQ25" s="275">
        <v>194.82769780000001</v>
      </c>
      <c r="AR25" s="275">
        <v>73.839552638000001</v>
      </c>
      <c r="AS25" s="275">
        <v>16.939954978999999</v>
      </c>
      <c r="AT25" s="275">
        <v>18.918735206000001</v>
      </c>
      <c r="AU25" s="275">
        <v>52.432319632000002</v>
      </c>
      <c r="AV25" s="275">
        <v>196.60016766999999</v>
      </c>
      <c r="AW25" s="275">
        <v>403.91918229999999</v>
      </c>
      <c r="AX25" s="275">
        <v>611.51779035000004</v>
      </c>
      <c r="AY25" s="275">
        <v>563.82509407999999</v>
      </c>
      <c r="AZ25" s="275">
        <v>471.64420933999997</v>
      </c>
      <c r="BA25" s="275">
        <v>425.99663507000002</v>
      </c>
      <c r="BB25" s="275">
        <v>327.05108853000002</v>
      </c>
      <c r="BC25" s="275">
        <v>196.25417017999999</v>
      </c>
      <c r="BD25" s="275">
        <v>73.785215059999999</v>
      </c>
      <c r="BE25" s="275">
        <v>17.623893321000001</v>
      </c>
      <c r="BF25" s="338">
        <v>17.563220000000001</v>
      </c>
      <c r="BG25" s="338">
        <v>53.160359999999997</v>
      </c>
      <c r="BH25" s="338">
        <v>192.33090000000001</v>
      </c>
      <c r="BI25" s="338">
        <v>396.94170000000003</v>
      </c>
      <c r="BJ25" s="338">
        <v>614.94939999999997</v>
      </c>
      <c r="BK25" s="338">
        <v>562.95129999999995</v>
      </c>
      <c r="BL25" s="338">
        <v>472.18869999999998</v>
      </c>
      <c r="BM25" s="338">
        <v>428.09429999999998</v>
      </c>
      <c r="BN25" s="338">
        <v>325.42570000000001</v>
      </c>
      <c r="BO25" s="338">
        <v>195.3407</v>
      </c>
      <c r="BP25" s="338">
        <v>71.091719999999995</v>
      </c>
      <c r="BQ25" s="338">
        <v>16.947379999999999</v>
      </c>
      <c r="BR25" s="338">
        <v>17.205089999999998</v>
      </c>
      <c r="BS25" s="338">
        <v>50.296050000000001</v>
      </c>
      <c r="BT25" s="338">
        <v>188.4581</v>
      </c>
      <c r="BU25" s="338">
        <v>401.38510000000002</v>
      </c>
      <c r="BV25" s="338">
        <v>609.09019999999998</v>
      </c>
    </row>
    <row r="26" spans="1:74" ht="11.1" customHeight="1" x14ac:dyDescent="0.2">
      <c r="A26" s="9" t="s">
        <v>157</v>
      </c>
      <c r="B26" s="212" t="s">
        <v>605</v>
      </c>
      <c r="C26" s="275">
        <v>877.72691491</v>
      </c>
      <c r="D26" s="275">
        <v>741.09302304000005</v>
      </c>
      <c r="E26" s="275">
        <v>552.73705821999999</v>
      </c>
      <c r="F26" s="275">
        <v>317.31398553000002</v>
      </c>
      <c r="G26" s="275">
        <v>146.89935890000001</v>
      </c>
      <c r="H26" s="275">
        <v>34.563120257999998</v>
      </c>
      <c r="I26" s="275">
        <v>6.8480099169999997</v>
      </c>
      <c r="J26" s="275">
        <v>11.356067374</v>
      </c>
      <c r="K26" s="275">
        <v>58.952827212000003</v>
      </c>
      <c r="L26" s="275">
        <v>263.33630117000001</v>
      </c>
      <c r="M26" s="275">
        <v>497.65594956000001</v>
      </c>
      <c r="N26" s="275">
        <v>796.6966023</v>
      </c>
      <c r="O26" s="275">
        <v>865.67235395</v>
      </c>
      <c r="P26" s="275">
        <v>733.77601823999998</v>
      </c>
      <c r="Q26" s="275">
        <v>560.64409484999999</v>
      </c>
      <c r="R26" s="275">
        <v>316.09537795</v>
      </c>
      <c r="S26" s="275">
        <v>142.85402192999999</v>
      </c>
      <c r="T26" s="275">
        <v>32.724639193000002</v>
      </c>
      <c r="U26" s="275">
        <v>6.8415513878000001</v>
      </c>
      <c r="V26" s="275">
        <v>11.860540063</v>
      </c>
      <c r="W26" s="275">
        <v>58.169296527</v>
      </c>
      <c r="X26" s="275">
        <v>262.42329265000001</v>
      </c>
      <c r="Y26" s="275">
        <v>505.88418059999998</v>
      </c>
      <c r="Z26" s="275">
        <v>800.34564380999996</v>
      </c>
      <c r="AA26" s="275">
        <v>865.82729320999999</v>
      </c>
      <c r="AB26" s="275">
        <v>737.00046495000004</v>
      </c>
      <c r="AC26" s="275">
        <v>579.17721238000001</v>
      </c>
      <c r="AD26" s="275">
        <v>317.38466304999997</v>
      </c>
      <c r="AE26" s="275">
        <v>143.88135796</v>
      </c>
      <c r="AF26" s="275">
        <v>31.380805321</v>
      </c>
      <c r="AG26" s="275">
        <v>6.9283904289000002</v>
      </c>
      <c r="AH26" s="275">
        <v>11.001015829</v>
      </c>
      <c r="AI26" s="275">
        <v>58.627082203999997</v>
      </c>
      <c r="AJ26" s="275">
        <v>258.53254312000001</v>
      </c>
      <c r="AK26" s="275">
        <v>517.63024312000005</v>
      </c>
      <c r="AL26" s="275">
        <v>790.63870015999998</v>
      </c>
      <c r="AM26" s="275">
        <v>869.37911107000002</v>
      </c>
      <c r="AN26" s="275">
        <v>756.32897654999999</v>
      </c>
      <c r="AO26" s="275">
        <v>572.87480945000004</v>
      </c>
      <c r="AP26" s="275">
        <v>315.91427041999998</v>
      </c>
      <c r="AQ26" s="275">
        <v>136.52142316000001</v>
      </c>
      <c r="AR26" s="275">
        <v>30.731474549000001</v>
      </c>
      <c r="AS26" s="275">
        <v>7.1485927034000003</v>
      </c>
      <c r="AT26" s="275">
        <v>11.302273377000001</v>
      </c>
      <c r="AU26" s="275">
        <v>57.510445431999997</v>
      </c>
      <c r="AV26" s="275">
        <v>256.97000684</v>
      </c>
      <c r="AW26" s="275">
        <v>514.85977504000005</v>
      </c>
      <c r="AX26" s="275">
        <v>762.43417611999996</v>
      </c>
      <c r="AY26" s="275">
        <v>887.62535529000002</v>
      </c>
      <c r="AZ26" s="275">
        <v>746.77065837999999</v>
      </c>
      <c r="BA26" s="275">
        <v>557.59415765999995</v>
      </c>
      <c r="BB26" s="275">
        <v>319.29422309</v>
      </c>
      <c r="BC26" s="275">
        <v>137.25321284</v>
      </c>
      <c r="BD26" s="275">
        <v>30.217003241</v>
      </c>
      <c r="BE26" s="275">
        <v>7.4104337389000001</v>
      </c>
      <c r="BF26" s="338">
        <v>10.78736</v>
      </c>
      <c r="BG26" s="338">
        <v>52.649929999999998</v>
      </c>
      <c r="BH26" s="338">
        <v>245.57149999999999</v>
      </c>
      <c r="BI26" s="338">
        <v>509.0401</v>
      </c>
      <c r="BJ26" s="338">
        <v>771.46439999999996</v>
      </c>
      <c r="BK26" s="338">
        <v>880.28070000000002</v>
      </c>
      <c r="BL26" s="338">
        <v>717.44410000000005</v>
      </c>
      <c r="BM26" s="338">
        <v>561.92439999999999</v>
      </c>
      <c r="BN26" s="338">
        <v>306.74630000000002</v>
      </c>
      <c r="BO26" s="338">
        <v>140.8827</v>
      </c>
      <c r="BP26" s="338">
        <v>29.938829999999999</v>
      </c>
      <c r="BQ26" s="338">
        <v>7.0704380000000002</v>
      </c>
      <c r="BR26" s="338">
        <v>10.899940000000001</v>
      </c>
      <c r="BS26" s="338">
        <v>53.371549999999999</v>
      </c>
      <c r="BT26" s="338">
        <v>252.28800000000001</v>
      </c>
      <c r="BU26" s="338">
        <v>506.32909999999998</v>
      </c>
      <c r="BV26" s="338">
        <v>769.85500000000002</v>
      </c>
    </row>
    <row r="27" spans="1:74" ht="11.1" customHeight="1" x14ac:dyDescent="0.2">
      <c r="A27" s="8"/>
      <c r="B27" s="193" t="s">
        <v>170</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50"/>
      <c r="BF27" s="501"/>
      <c r="BG27" s="501"/>
      <c r="BH27" s="501"/>
      <c r="BI27" s="501"/>
      <c r="BJ27" s="501"/>
      <c r="BK27" s="340"/>
      <c r="BL27" s="340"/>
      <c r="BM27" s="340"/>
      <c r="BN27" s="340"/>
      <c r="BO27" s="340"/>
      <c r="BP27" s="340"/>
      <c r="BQ27" s="340"/>
      <c r="BR27" s="340"/>
      <c r="BS27" s="340"/>
      <c r="BT27" s="340"/>
      <c r="BU27" s="340"/>
      <c r="BV27" s="340"/>
    </row>
    <row r="28" spans="1:74" ht="11.1" customHeight="1" x14ac:dyDescent="0.2">
      <c r="A28" s="9" t="s">
        <v>41</v>
      </c>
      <c r="B28" s="212" t="s">
        <v>570</v>
      </c>
      <c r="C28" s="275">
        <v>0</v>
      </c>
      <c r="D28" s="275">
        <v>0</v>
      </c>
      <c r="E28" s="275">
        <v>0</v>
      </c>
      <c r="F28" s="275">
        <v>0</v>
      </c>
      <c r="G28" s="275">
        <v>8.3601185817000001</v>
      </c>
      <c r="H28" s="275">
        <v>87.726855580999995</v>
      </c>
      <c r="I28" s="275">
        <v>303.56004388999997</v>
      </c>
      <c r="J28" s="275">
        <v>123.04803076</v>
      </c>
      <c r="K28" s="275">
        <v>17.242313045</v>
      </c>
      <c r="L28" s="275">
        <v>0</v>
      </c>
      <c r="M28" s="275">
        <v>0</v>
      </c>
      <c r="N28" s="275">
        <v>0</v>
      </c>
      <c r="O28" s="275">
        <v>0</v>
      </c>
      <c r="P28" s="275">
        <v>0</v>
      </c>
      <c r="Q28" s="275">
        <v>0</v>
      </c>
      <c r="R28" s="275">
        <v>0</v>
      </c>
      <c r="S28" s="275">
        <v>7.5605971065000004</v>
      </c>
      <c r="T28" s="275">
        <v>69.027266182999995</v>
      </c>
      <c r="U28" s="275">
        <v>201.03424296</v>
      </c>
      <c r="V28" s="275">
        <v>109.17441801</v>
      </c>
      <c r="W28" s="275">
        <v>32.396057345000003</v>
      </c>
      <c r="X28" s="275">
        <v>0.48847878287000002</v>
      </c>
      <c r="Y28" s="275">
        <v>0</v>
      </c>
      <c r="Z28" s="275">
        <v>0</v>
      </c>
      <c r="AA28" s="275">
        <v>0</v>
      </c>
      <c r="AB28" s="275">
        <v>0</v>
      </c>
      <c r="AC28" s="275">
        <v>0</v>
      </c>
      <c r="AD28" s="275">
        <v>0</v>
      </c>
      <c r="AE28" s="275">
        <v>31.415929753</v>
      </c>
      <c r="AF28" s="275">
        <v>39.765839509000003</v>
      </c>
      <c r="AG28" s="275">
        <v>193.27011938999999</v>
      </c>
      <c r="AH28" s="275">
        <v>205.63024944</v>
      </c>
      <c r="AI28" s="275">
        <v>86.608580766000003</v>
      </c>
      <c r="AJ28" s="275">
        <v>0</v>
      </c>
      <c r="AK28" s="275">
        <v>0</v>
      </c>
      <c r="AL28" s="275">
        <v>0</v>
      </c>
      <c r="AM28" s="275">
        <v>0</v>
      </c>
      <c r="AN28" s="275">
        <v>0</v>
      </c>
      <c r="AO28" s="275">
        <v>0</v>
      </c>
      <c r="AP28" s="275">
        <v>0</v>
      </c>
      <c r="AQ28" s="275">
        <v>6.9434096536999999</v>
      </c>
      <c r="AR28" s="275">
        <v>72.672455432999996</v>
      </c>
      <c r="AS28" s="275">
        <v>238.47492517000001</v>
      </c>
      <c r="AT28" s="275">
        <v>239.88043561000001</v>
      </c>
      <c r="AU28" s="275">
        <v>60.303097557000001</v>
      </c>
      <c r="AV28" s="275">
        <v>0</v>
      </c>
      <c r="AW28" s="275">
        <v>0</v>
      </c>
      <c r="AX28" s="275">
        <v>0</v>
      </c>
      <c r="AY28" s="275">
        <v>0</v>
      </c>
      <c r="AZ28" s="275">
        <v>0</v>
      </c>
      <c r="BA28" s="275">
        <v>0</v>
      </c>
      <c r="BB28" s="275">
        <v>0</v>
      </c>
      <c r="BC28" s="275">
        <v>2.8407276122999998</v>
      </c>
      <c r="BD28" s="275">
        <v>74.171508411000005</v>
      </c>
      <c r="BE28" s="275">
        <v>211.50206392999999</v>
      </c>
      <c r="BF28" s="338">
        <v>172.60237978999999</v>
      </c>
      <c r="BG28" s="338">
        <v>29.077326244000002</v>
      </c>
      <c r="BH28" s="338">
        <v>1.4028697697000001</v>
      </c>
      <c r="BI28" s="338">
        <v>0</v>
      </c>
      <c r="BJ28" s="338">
        <v>0</v>
      </c>
      <c r="BK28" s="338">
        <v>0</v>
      </c>
      <c r="BL28" s="338">
        <v>0</v>
      </c>
      <c r="BM28" s="338">
        <v>0</v>
      </c>
      <c r="BN28" s="338">
        <v>0</v>
      </c>
      <c r="BO28" s="338">
        <v>9.1955175861999994</v>
      </c>
      <c r="BP28" s="338">
        <v>85.186288907000005</v>
      </c>
      <c r="BQ28" s="338">
        <v>225.57234872999999</v>
      </c>
      <c r="BR28" s="338">
        <v>191.42295027</v>
      </c>
      <c r="BS28" s="338">
        <v>37.935743619</v>
      </c>
      <c r="BT28" s="338">
        <v>0.68715089362000004</v>
      </c>
      <c r="BU28" s="338">
        <v>0</v>
      </c>
      <c r="BV28" s="338">
        <v>0</v>
      </c>
    </row>
    <row r="29" spans="1:74" ht="11.1" customHeight="1" x14ac:dyDescent="0.2">
      <c r="A29" s="9" t="s">
        <v>42</v>
      </c>
      <c r="B29" s="212" t="s">
        <v>603</v>
      </c>
      <c r="C29" s="275">
        <v>0</v>
      </c>
      <c r="D29" s="275">
        <v>0</v>
      </c>
      <c r="E29" s="275">
        <v>0</v>
      </c>
      <c r="F29" s="275">
        <v>0</v>
      </c>
      <c r="G29" s="275">
        <v>22.524253234</v>
      </c>
      <c r="H29" s="275">
        <v>133.55030603</v>
      </c>
      <c r="I29" s="275">
        <v>325.76759350999998</v>
      </c>
      <c r="J29" s="275">
        <v>159.71071411</v>
      </c>
      <c r="K29" s="275">
        <v>36.134212101000003</v>
      </c>
      <c r="L29" s="275">
        <v>5.6489942646999998</v>
      </c>
      <c r="M29" s="275">
        <v>0</v>
      </c>
      <c r="N29" s="275">
        <v>0</v>
      </c>
      <c r="O29" s="275">
        <v>0</v>
      </c>
      <c r="P29" s="275">
        <v>0</v>
      </c>
      <c r="Q29" s="275">
        <v>0</v>
      </c>
      <c r="R29" s="275">
        <v>0</v>
      </c>
      <c r="S29" s="275">
        <v>26.076899388000001</v>
      </c>
      <c r="T29" s="275">
        <v>131.15593851</v>
      </c>
      <c r="U29" s="275">
        <v>218.58051154</v>
      </c>
      <c r="V29" s="275">
        <v>150.14452120000001</v>
      </c>
      <c r="W29" s="275">
        <v>64.819139190000001</v>
      </c>
      <c r="X29" s="275">
        <v>5.5079373102</v>
      </c>
      <c r="Y29" s="275">
        <v>0</v>
      </c>
      <c r="Z29" s="275">
        <v>0</v>
      </c>
      <c r="AA29" s="275">
        <v>0</v>
      </c>
      <c r="AB29" s="275">
        <v>0</v>
      </c>
      <c r="AC29" s="275">
        <v>0</v>
      </c>
      <c r="AD29" s="275">
        <v>0</v>
      </c>
      <c r="AE29" s="275">
        <v>72.215461379000004</v>
      </c>
      <c r="AF29" s="275">
        <v>114.44828883</v>
      </c>
      <c r="AG29" s="275">
        <v>249.94296069999999</v>
      </c>
      <c r="AH29" s="275">
        <v>230.28993005000001</v>
      </c>
      <c r="AI29" s="275">
        <v>136.10867051</v>
      </c>
      <c r="AJ29" s="275">
        <v>0.86214287155000002</v>
      </c>
      <c r="AK29" s="275">
        <v>0</v>
      </c>
      <c r="AL29" s="275">
        <v>0.86229013220999995</v>
      </c>
      <c r="AM29" s="275">
        <v>0</v>
      </c>
      <c r="AN29" s="275">
        <v>0</v>
      </c>
      <c r="AO29" s="275">
        <v>0</v>
      </c>
      <c r="AP29" s="275">
        <v>0</v>
      </c>
      <c r="AQ29" s="275">
        <v>16.975624879000001</v>
      </c>
      <c r="AR29" s="275">
        <v>128.05775448</v>
      </c>
      <c r="AS29" s="275">
        <v>308.05426913000002</v>
      </c>
      <c r="AT29" s="275">
        <v>310.85761706</v>
      </c>
      <c r="AU29" s="275">
        <v>114.73531819999999</v>
      </c>
      <c r="AV29" s="275">
        <v>5.5718329781999998</v>
      </c>
      <c r="AW29" s="275">
        <v>0</v>
      </c>
      <c r="AX29" s="275">
        <v>0</v>
      </c>
      <c r="AY29" s="275">
        <v>0</v>
      </c>
      <c r="AZ29" s="275">
        <v>0</v>
      </c>
      <c r="BA29" s="275">
        <v>0</v>
      </c>
      <c r="BB29" s="275">
        <v>2.1882418053000001</v>
      </c>
      <c r="BC29" s="275">
        <v>13.332387126</v>
      </c>
      <c r="BD29" s="275">
        <v>124.21586167</v>
      </c>
      <c r="BE29" s="275">
        <v>293.89413063000001</v>
      </c>
      <c r="BF29" s="338">
        <v>218.16846838000001</v>
      </c>
      <c r="BG29" s="338">
        <v>59.241147718000001</v>
      </c>
      <c r="BH29" s="338">
        <v>4.3882648089999998</v>
      </c>
      <c r="BI29" s="338">
        <v>0</v>
      </c>
      <c r="BJ29" s="338">
        <v>0</v>
      </c>
      <c r="BK29" s="338">
        <v>0</v>
      </c>
      <c r="BL29" s="338">
        <v>0</v>
      </c>
      <c r="BM29" s="338">
        <v>0</v>
      </c>
      <c r="BN29" s="338">
        <v>0</v>
      </c>
      <c r="BO29" s="338">
        <v>29.807218773999999</v>
      </c>
      <c r="BP29" s="338">
        <v>143.02765808000001</v>
      </c>
      <c r="BQ29" s="338">
        <v>280.06321472000002</v>
      </c>
      <c r="BR29" s="338">
        <v>237.74887645999999</v>
      </c>
      <c r="BS29" s="338">
        <v>72.170619656</v>
      </c>
      <c r="BT29" s="338">
        <v>6.1824123075999999</v>
      </c>
      <c r="BU29" s="338">
        <v>0</v>
      </c>
      <c r="BV29" s="338">
        <v>0</v>
      </c>
    </row>
    <row r="30" spans="1:74" ht="11.1" customHeight="1" x14ac:dyDescent="0.2">
      <c r="A30" s="9" t="s">
        <v>43</v>
      </c>
      <c r="B30" s="212" t="s">
        <v>571</v>
      </c>
      <c r="C30" s="275">
        <v>0</v>
      </c>
      <c r="D30" s="275">
        <v>0</v>
      </c>
      <c r="E30" s="275">
        <v>0</v>
      </c>
      <c r="F30" s="275">
        <v>0</v>
      </c>
      <c r="G30" s="275">
        <v>70.623432958999999</v>
      </c>
      <c r="H30" s="275">
        <v>142.40574828999999</v>
      </c>
      <c r="I30" s="275">
        <v>217.69418421</v>
      </c>
      <c r="J30" s="275">
        <v>181.20696555999999</v>
      </c>
      <c r="K30" s="275">
        <v>72.441172570000006</v>
      </c>
      <c r="L30" s="275">
        <v>5.5712317736000001</v>
      </c>
      <c r="M30" s="275">
        <v>0</v>
      </c>
      <c r="N30" s="275">
        <v>0</v>
      </c>
      <c r="O30" s="275">
        <v>0</v>
      </c>
      <c r="P30" s="275">
        <v>0</v>
      </c>
      <c r="Q30" s="275">
        <v>0</v>
      </c>
      <c r="R30" s="275">
        <v>0.80570704837999996</v>
      </c>
      <c r="S30" s="275">
        <v>53.578095703000002</v>
      </c>
      <c r="T30" s="275">
        <v>176.00648014999999</v>
      </c>
      <c r="U30" s="275">
        <v>133.11688957000001</v>
      </c>
      <c r="V30" s="275">
        <v>197.10440481000001</v>
      </c>
      <c r="W30" s="275">
        <v>46.481430701999997</v>
      </c>
      <c r="X30" s="275">
        <v>2.4173838445000002</v>
      </c>
      <c r="Y30" s="275">
        <v>0</v>
      </c>
      <c r="Z30" s="275">
        <v>0</v>
      </c>
      <c r="AA30" s="275">
        <v>0</v>
      </c>
      <c r="AB30" s="275">
        <v>0</v>
      </c>
      <c r="AC30" s="275">
        <v>0</v>
      </c>
      <c r="AD30" s="275">
        <v>1.1071035827</v>
      </c>
      <c r="AE30" s="275">
        <v>81.942268919</v>
      </c>
      <c r="AF30" s="275">
        <v>138.96145736</v>
      </c>
      <c r="AG30" s="275">
        <v>202.43304671000001</v>
      </c>
      <c r="AH30" s="275">
        <v>169.79806126</v>
      </c>
      <c r="AI30" s="275">
        <v>127.73475279</v>
      </c>
      <c r="AJ30" s="275">
        <v>7.2141845089999999</v>
      </c>
      <c r="AK30" s="275">
        <v>0</v>
      </c>
      <c r="AL30" s="275">
        <v>1.5509695231</v>
      </c>
      <c r="AM30" s="275">
        <v>0</v>
      </c>
      <c r="AN30" s="275">
        <v>0</v>
      </c>
      <c r="AO30" s="275">
        <v>3.7204624346999999</v>
      </c>
      <c r="AP30" s="275">
        <v>0.68956678358000001</v>
      </c>
      <c r="AQ30" s="275">
        <v>42.165578863999997</v>
      </c>
      <c r="AR30" s="275">
        <v>187.61278282000001</v>
      </c>
      <c r="AS30" s="275">
        <v>277.30691123000003</v>
      </c>
      <c r="AT30" s="275">
        <v>296.05704329999998</v>
      </c>
      <c r="AU30" s="275">
        <v>130.75624045000001</v>
      </c>
      <c r="AV30" s="275">
        <v>18.755120209000001</v>
      </c>
      <c r="AW30" s="275">
        <v>0</v>
      </c>
      <c r="AX30" s="275">
        <v>0</v>
      </c>
      <c r="AY30" s="275">
        <v>0</v>
      </c>
      <c r="AZ30" s="275">
        <v>0.27318781507000001</v>
      </c>
      <c r="BA30" s="275">
        <v>0.55747030182000001</v>
      </c>
      <c r="BB30" s="275">
        <v>6.5863914082999999</v>
      </c>
      <c r="BC30" s="275">
        <v>36.679103120000001</v>
      </c>
      <c r="BD30" s="275">
        <v>165.59627792000001</v>
      </c>
      <c r="BE30" s="275">
        <v>264.13768792000002</v>
      </c>
      <c r="BF30" s="338">
        <v>215.51559958000001</v>
      </c>
      <c r="BG30" s="338">
        <v>67.73979138</v>
      </c>
      <c r="BH30" s="338">
        <v>6.9540683714</v>
      </c>
      <c r="BI30" s="338">
        <v>0</v>
      </c>
      <c r="BJ30" s="338">
        <v>0</v>
      </c>
      <c r="BK30" s="338">
        <v>0</v>
      </c>
      <c r="BL30" s="338">
        <v>0</v>
      </c>
      <c r="BM30" s="338">
        <v>0.40469012940999999</v>
      </c>
      <c r="BN30" s="338">
        <v>1.9628262957</v>
      </c>
      <c r="BO30" s="338">
        <v>56.331356409999998</v>
      </c>
      <c r="BP30" s="338">
        <v>160.38624247000001</v>
      </c>
      <c r="BQ30" s="338">
        <v>253.66185042999999</v>
      </c>
      <c r="BR30" s="338">
        <v>219.28325280000001</v>
      </c>
      <c r="BS30" s="338">
        <v>69.600129469999999</v>
      </c>
      <c r="BT30" s="338">
        <v>8.3696519986000002</v>
      </c>
      <c r="BU30" s="338">
        <v>0</v>
      </c>
      <c r="BV30" s="338">
        <v>0</v>
      </c>
    </row>
    <row r="31" spans="1:74" ht="11.1" customHeight="1" x14ac:dyDescent="0.2">
      <c r="A31" s="9" t="s">
        <v>44</v>
      </c>
      <c r="B31" s="212" t="s">
        <v>572</v>
      </c>
      <c r="C31" s="275">
        <v>0</v>
      </c>
      <c r="D31" s="275">
        <v>0</v>
      </c>
      <c r="E31" s="275">
        <v>0</v>
      </c>
      <c r="F31" s="275">
        <v>0.57883947798000002</v>
      </c>
      <c r="G31" s="275">
        <v>49.109606603000003</v>
      </c>
      <c r="H31" s="275">
        <v>180.66147702000001</v>
      </c>
      <c r="I31" s="275">
        <v>262.63775451999999</v>
      </c>
      <c r="J31" s="275">
        <v>251.05366462999999</v>
      </c>
      <c r="K31" s="275">
        <v>140.92241888999999</v>
      </c>
      <c r="L31" s="275">
        <v>6.6450820931000001</v>
      </c>
      <c r="M31" s="275">
        <v>0</v>
      </c>
      <c r="N31" s="275">
        <v>0</v>
      </c>
      <c r="O31" s="275">
        <v>0</v>
      </c>
      <c r="P31" s="275">
        <v>0</v>
      </c>
      <c r="Q31" s="275">
        <v>0</v>
      </c>
      <c r="R31" s="275">
        <v>3.6911987727</v>
      </c>
      <c r="S31" s="275">
        <v>64.908910665999997</v>
      </c>
      <c r="T31" s="275">
        <v>194.10151228000001</v>
      </c>
      <c r="U31" s="275">
        <v>199.89005416000001</v>
      </c>
      <c r="V31" s="275">
        <v>261.30265613</v>
      </c>
      <c r="W31" s="275">
        <v>78.068706831</v>
      </c>
      <c r="X31" s="275">
        <v>11.72022473</v>
      </c>
      <c r="Y31" s="275">
        <v>0</v>
      </c>
      <c r="Z31" s="275">
        <v>0</v>
      </c>
      <c r="AA31" s="275">
        <v>0</v>
      </c>
      <c r="AB31" s="275">
        <v>0</v>
      </c>
      <c r="AC31" s="275">
        <v>2.9721936180999999</v>
      </c>
      <c r="AD31" s="275">
        <v>8.4723388966000002</v>
      </c>
      <c r="AE31" s="275">
        <v>55.357745250999997</v>
      </c>
      <c r="AF31" s="275">
        <v>202.68088607999999</v>
      </c>
      <c r="AG31" s="275">
        <v>289.10452077999997</v>
      </c>
      <c r="AH31" s="275">
        <v>202.19585484999999</v>
      </c>
      <c r="AI31" s="275">
        <v>168.05129944000001</v>
      </c>
      <c r="AJ31" s="275">
        <v>12.918708876</v>
      </c>
      <c r="AK31" s="275">
        <v>0</v>
      </c>
      <c r="AL31" s="275">
        <v>0</v>
      </c>
      <c r="AM31" s="275">
        <v>0</v>
      </c>
      <c r="AN31" s="275">
        <v>7.6607207247E-2</v>
      </c>
      <c r="AO31" s="275">
        <v>9.4677050458000007</v>
      </c>
      <c r="AP31" s="275">
        <v>7.7953219038999997</v>
      </c>
      <c r="AQ31" s="275">
        <v>48.458553909999999</v>
      </c>
      <c r="AR31" s="275">
        <v>263.01981946000001</v>
      </c>
      <c r="AS31" s="275">
        <v>305.49992018</v>
      </c>
      <c r="AT31" s="275">
        <v>267.60283098999997</v>
      </c>
      <c r="AU31" s="275">
        <v>138.34277531000001</v>
      </c>
      <c r="AV31" s="275">
        <v>28.340419728000001</v>
      </c>
      <c r="AW31" s="275">
        <v>1.984889887</v>
      </c>
      <c r="AX31" s="275">
        <v>0</v>
      </c>
      <c r="AY31" s="275">
        <v>0</v>
      </c>
      <c r="AZ31" s="275">
        <v>2.9690847763999999</v>
      </c>
      <c r="BA31" s="275">
        <v>5.7264727488</v>
      </c>
      <c r="BB31" s="275">
        <v>8.5925345553000003</v>
      </c>
      <c r="BC31" s="275">
        <v>49.558740696000001</v>
      </c>
      <c r="BD31" s="275">
        <v>204.19063065</v>
      </c>
      <c r="BE31" s="275">
        <v>347.31429659999998</v>
      </c>
      <c r="BF31" s="338">
        <v>268.87425335</v>
      </c>
      <c r="BG31" s="338">
        <v>95.846398793000006</v>
      </c>
      <c r="BH31" s="338">
        <v>10.076873203</v>
      </c>
      <c r="BI31" s="338">
        <v>0.28703853497999998</v>
      </c>
      <c r="BJ31" s="338">
        <v>0</v>
      </c>
      <c r="BK31" s="338">
        <v>0</v>
      </c>
      <c r="BL31" s="338">
        <v>0</v>
      </c>
      <c r="BM31" s="338">
        <v>2.7005641648999998</v>
      </c>
      <c r="BN31" s="338">
        <v>7.8369250637999999</v>
      </c>
      <c r="BO31" s="338">
        <v>70.546390181000007</v>
      </c>
      <c r="BP31" s="338">
        <v>195.6235666</v>
      </c>
      <c r="BQ31" s="338">
        <v>309.53007932000003</v>
      </c>
      <c r="BR31" s="338">
        <v>269.67599648999999</v>
      </c>
      <c r="BS31" s="338">
        <v>97.135400208999997</v>
      </c>
      <c r="BT31" s="338">
        <v>11.671900559999999</v>
      </c>
      <c r="BU31" s="338">
        <v>0.27917741589</v>
      </c>
      <c r="BV31" s="338">
        <v>0</v>
      </c>
    </row>
    <row r="32" spans="1:74" ht="11.1" customHeight="1" x14ac:dyDescent="0.2">
      <c r="A32" s="9" t="s">
        <v>351</v>
      </c>
      <c r="B32" s="212" t="s">
        <v>604</v>
      </c>
      <c r="C32" s="275">
        <v>57.499233355000001</v>
      </c>
      <c r="D32" s="275">
        <v>35.077446747000003</v>
      </c>
      <c r="E32" s="275">
        <v>16.158807306</v>
      </c>
      <c r="F32" s="275">
        <v>91.184871559000001</v>
      </c>
      <c r="G32" s="275">
        <v>155.42525714999999</v>
      </c>
      <c r="H32" s="275">
        <v>349.75860208</v>
      </c>
      <c r="I32" s="275">
        <v>415.53479621000002</v>
      </c>
      <c r="J32" s="275">
        <v>371.66975542</v>
      </c>
      <c r="K32" s="275">
        <v>256.68726613000001</v>
      </c>
      <c r="L32" s="275">
        <v>134.25338957</v>
      </c>
      <c r="M32" s="275">
        <v>66.082651514000005</v>
      </c>
      <c r="N32" s="275">
        <v>57.993102012999998</v>
      </c>
      <c r="O32" s="275">
        <v>20.26580736</v>
      </c>
      <c r="P32" s="275">
        <v>44.686738042000002</v>
      </c>
      <c r="Q32" s="275">
        <v>42.557165998000002</v>
      </c>
      <c r="R32" s="275">
        <v>82.659386042999998</v>
      </c>
      <c r="S32" s="275">
        <v>209.66199437</v>
      </c>
      <c r="T32" s="275">
        <v>351.04830901999998</v>
      </c>
      <c r="U32" s="275">
        <v>400.68611711</v>
      </c>
      <c r="V32" s="275">
        <v>382.04536444000001</v>
      </c>
      <c r="W32" s="275">
        <v>280.75942744999998</v>
      </c>
      <c r="X32" s="275">
        <v>126.71985309999999</v>
      </c>
      <c r="Y32" s="275">
        <v>31.461380248000001</v>
      </c>
      <c r="Z32" s="275">
        <v>36.103443192999997</v>
      </c>
      <c r="AA32" s="275">
        <v>33.643755536999997</v>
      </c>
      <c r="AB32" s="275">
        <v>18.872900052999999</v>
      </c>
      <c r="AC32" s="275">
        <v>84.455580691999998</v>
      </c>
      <c r="AD32" s="275">
        <v>130.94127134999999</v>
      </c>
      <c r="AE32" s="275">
        <v>242.33452704000001</v>
      </c>
      <c r="AF32" s="275">
        <v>394.22673744000002</v>
      </c>
      <c r="AG32" s="275">
        <v>456.08486894999999</v>
      </c>
      <c r="AH32" s="275">
        <v>410.78469297999999</v>
      </c>
      <c r="AI32" s="275">
        <v>295.86077798999997</v>
      </c>
      <c r="AJ32" s="275">
        <v>135.28445160000001</v>
      </c>
      <c r="AK32" s="275">
        <v>103.14145451</v>
      </c>
      <c r="AL32" s="275">
        <v>100.36627371</v>
      </c>
      <c r="AM32" s="275">
        <v>24.200243816</v>
      </c>
      <c r="AN32" s="275">
        <v>23.336132174999999</v>
      </c>
      <c r="AO32" s="275">
        <v>88.868788152999997</v>
      </c>
      <c r="AP32" s="275">
        <v>86.741360270000001</v>
      </c>
      <c r="AQ32" s="275">
        <v>185.17965161000001</v>
      </c>
      <c r="AR32" s="275">
        <v>379.50077554000001</v>
      </c>
      <c r="AS32" s="275">
        <v>507.04843077999999</v>
      </c>
      <c r="AT32" s="275">
        <v>483.84484126000001</v>
      </c>
      <c r="AU32" s="275">
        <v>353.05170670000001</v>
      </c>
      <c r="AV32" s="275">
        <v>156.35527521</v>
      </c>
      <c r="AW32" s="275">
        <v>55.727592074999997</v>
      </c>
      <c r="AX32" s="275">
        <v>64.687250544999998</v>
      </c>
      <c r="AY32" s="275">
        <v>48.928722575999998</v>
      </c>
      <c r="AZ32" s="275">
        <v>53.390722502000003</v>
      </c>
      <c r="BA32" s="275">
        <v>53.720545760999997</v>
      </c>
      <c r="BB32" s="275">
        <v>122.2520335</v>
      </c>
      <c r="BC32" s="275">
        <v>208.58674629000001</v>
      </c>
      <c r="BD32" s="275">
        <v>335.17704148000001</v>
      </c>
      <c r="BE32" s="275">
        <v>486.17470978</v>
      </c>
      <c r="BF32" s="338">
        <v>428.40851765000002</v>
      </c>
      <c r="BG32" s="338">
        <v>279.37868546999999</v>
      </c>
      <c r="BH32" s="338">
        <v>137.93102762999999</v>
      </c>
      <c r="BI32" s="338">
        <v>60.399051186000001</v>
      </c>
      <c r="BJ32" s="338">
        <v>34.771037974000002</v>
      </c>
      <c r="BK32" s="338">
        <v>32.991447977</v>
      </c>
      <c r="BL32" s="338">
        <v>34.611708227999998</v>
      </c>
      <c r="BM32" s="338">
        <v>56.015434763999998</v>
      </c>
      <c r="BN32" s="338">
        <v>82.936041782999993</v>
      </c>
      <c r="BO32" s="338">
        <v>207.88619929000001</v>
      </c>
      <c r="BP32" s="338">
        <v>361.47391405000002</v>
      </c>
      <c r="BQ32" s="338">
        <v>461.41910115000002</v>
      </c>
      <c r="BR32" s="338">
        <v>433.20632762999998</v>
      </c>
      <c r="BS32" s="338">
        <v>285.74258443999997</v>
      </c>
      <c r="BT32" s="338">
        <v>142.52468590000001</v>
      </c>
      <c r="BU32" s="338">
        <v>63.677522930000002</v>
      </c>
      <c r="BV32" s="338">
        <v>36.515031870999998</v>
      </c>
    </row>
    <row r="33" spans="1:74" ht="11.1" customHeight="1" x14ac:dyDescent="0.2">
      <c r="A33" s="9" t="s">
        <v>45</v>
      </c>
      <c r="B33" s="212" t="s">
        <v>574</v>
      </c>
      <c r="C33" s="275">
        <v>9.1973129626999999</v>
      </c>
      <c r="D33" s="275">
        <v>2.3115183102999999</v>
      </c>
      <c r="E33" s="275">
        <v>2.3111816058999999</v>
      </c>
      <c r="F33" s="275">
        <v>20.203505010000001</v>
      </c>
      <c r="G33" s="275">
        <v>112.78573401</v>
      </c>
      <c r="H33" s="275">
        <v>319.06882905999998</v>
      </c>
      <c r="I33" s="275">
        <v>338.65884229</v>
      </c>
      <c r="J33" s="275">
        <v>342.19953142999998</v>
      </c>
      <c r="K33" s="275">
        <v>235.41901920999999</v>
      </c>
      <c r="L33" s="275">
        <v>55.261550749000001</v>
      </c>
      <c r="M33" s="275">
        <v>1.4116660414</v>
      </c>
      <c r="N33" s="275">
        <v>1.6692445459</v>
      </c>
      <c r="O33" s="275">
        <v>0.25782256084999999</v>
      </c>
      <c r="P33" s="275">
        <v>1.4108492279</v>
      </c>
      <c r="Q33" s="275">
        <v>4.5879436533</v>
      </c>
      <c r="R33" s="275">
        <v>26.146419260999998</v>
      </c>
      <c r="S33" s="275">
        <v>147.33289581</v>
      </c>
      <c r="T33" s="275">
        <v>329.35085542000002</v>
      </c>
      <c r="U33" s="275">
        <v>307.33662756000001</v>
      </c>
      <c r="V33" s="275">
        <v>375.67374138000002</v>
      </c>
      <c r="W33" s="275">
        <v>236.47357073000001</v>
      </c>
      <c r="X33" s="275">
        <v>60.448839884000002</v>
      </c>
      <c r="Y33" s="275">
        <v>0.41636839403999998</v>
      </c>
      <c r="Z33" s="275">
        <v>3.8065628565999998</v>
      </c>
      <c r="AA33" s="275">
        <v>2.5570826393999999</v>
      </c>
      <c r="AB33" s="275">
        <v>0</v>
      </c>
      <c r="AC33" s="275">
        <v>20.759550116</v>
      </c>
      <c r="AD33" s="275">
        <v>52.403231300999998</v>
      </c>
      <c r="AE33" s="275">
        <v>174.79658169000001</v>
      </c>
      <c r="AF33" s="275">
        <v>352.68727849999999</v>
      </c>
      <c r="AG33" s="275">
        <v>442.89510146999999</v>
      </c>
      <c r="AH33" s="275">
        <v>339.68218641999999</v>
      </c>
      <c r="AI33" s="275">
        <v>235.24020478</v>
      </c>
      <c r="AJ33" s="275">
        <v>58.756459085000003</v>
      </c>
      <c r="AK33" s="275">
        <v>16.05188854</v>
      </c>
      <c r="AL33" s="275">
        <v>23.680252510999999</v>
      </c>
      <c r="AM33" s="275">
        <v>2.1339920540000001</v>
      </c>
      <c r="AN33" s="275">
        <v>3.4370690821999998</v>
      </c>
      <c r="AO33" s="275">
        <v>36.215551081999998</v>
      </c>
      <c r="AP33" s="275">
        <v>37.832871879000002</v>
      </c>
      <c r="AQ33" s="275">
        <v>124.23916654</v>
      </c>
      <c r="AR33" s="275">
        <v>370.90766010999999</v>
      </c>
      <c r="AS33" s="275">
        <v>473.03098698999997</v>
      </c>
      <c r="AT33" s="275">
        <v>460.45434204999998</v>
      </c>
      <c r="AU33" s="275">
        <v>319.52307287000002</v>
      </c>
      <c r="AV33" s="275">
        <v>113.23221139</v>
      </c>
      <c r="AW33" s="275">
        <v>11.888475980999999</v>
      </c>
      <c r="AX33" s="275">
        <v>3.8823452701000001</v>
      </c>
      <c r="AY33" s="275">
        <v>20.071853944000001</v>
      </c>
      <c r="AZ33" s="275">
        <v>18.020418852999999</v>
      </c>
      <c r="BA33" s="275">
        <v>27.922149531999999</v>
      </c>
      <c r="BB33" s="275">
        <v>74.872090002999997</v>
      </c>
      <c r="BC33" s="275">
        <v>135.28381171999999</v>
      </c>
      <c r="BD33" s="275">
        <v>273.22893443999999</v>
      </c>
      <c r="BE33" s="275">
        <v>437.47901382999999</v>
      </c>
      <c r="BF33" s="338">
        <v>399.93449240000001</v>
      </c>
      <c r="BG33" s="338">
        <v>219.80628371</v>
      </c>
      <c r="BH33" s="338">
        <v>56.369576856999998</v>
      </c>
      <c r="BI33" s="338">
        <v>7.3106646850999999</v>
      </c>
      <c r="BJ33" s="338">
        <v>2.6336193982</v>
      </c>
      <c r="BK33" s="338">
        <v>6.3377730340999996</v>
      </c>
      <c r="BL33" s="338">
        <v>3.7449553796999999</v>
      </c>
      <c r="BM33" s="338">
        <v>18.757464996</v>
      </c>
      <c r="BN33" s="338">
        <v>36.485924896999997</v>
      </c>
      <c r="BO33" s="338">
        <v>162.82287581</v>
      </c>
      <c r="BP33" s="338">
        <v>323.15251458</v>
      </c>
      <c r="BQ33" s="338">
        <v>428.85893779000003</v>
      </c>
      <c r="BR33" s="338">
        <v>407.12333153999998</v>
      </c>
      <c r="BS33" s="338">
        <v>225.89829080999999</v>
      </c>
      <c r="BT33" s="338">
        <v>60.893782946000002</v>
      </c>
      <c r="BU33" s="338">
        <v>7.9158358960999999</v>
      </c>
      <c r="BV33" s="338">
        <v>3.008312326</v>
      </c>
    </row>
    <row r="34" spans="1:74" ht="11.1" customHeight="1" x14ac:dyDescent="0.2">
      <c r="A34" s="9" t="s">
        <v>46</v>
      </c>
      <c r="B34" s="212" t="s">
        <v>575</v>
      </c>
      <c r="C34" s="275">
        <v>17.781653488</v>
      </c>
      <c r="D34" s="275">
        <v>22.35068162</v>
      </c>
      <c r="E34" s="275">
        <v>34.351132257000003</v>
      </c>
      <c r="F34" s="275">
        <v>63.790461186000002</v>
      </c>
      <c r="G34" s="275">
        <v>228.57913017000001</v>
      </c>
      <c r="H34" s="275">
        <v>490.36823726</v>
      </c>
      <c r="I34" s="275">
        <v>518.70980501999998</v>
      </c>
      <c r="J34" s="275">
        <v>562.87396404000003</v>
      </c>
      <c r="K34" s="275">
        <v>432.93895599000001</v>
      </c>
      <c r="L34" s="275">
        <v>144.60583424999999</v>
      </c>
      <c r="M34" s="275">
        <v>15.358743273</v>
      </c>
      <c r="N34" s="275">
        <v>3.7706212428999999</v>
      </c>
      <c r="O34" s="275">
        <v>4.8071485628000001</v>
      </c>
      <c r="P34" s="275">
        <v>8.3365780043999997</v>
      </c>
      <c r="Q34" s="275">
        <v>21.273466631000002</v>
      </c>
      <c r="R34" s="275">
        <v>96.317520095999996</v>
      </c>
      <c r="S34" s="275">
        <v>226.13681346999999</v>
      </c>
      <c r="T34" s="275">
        <v>457.13494495999998</v>
      </c>
      <c r="U34" s="275">
        <v>502.36842804000003</v>
      </c>
      <c r="V34" s="275">
        <v>556.61755617999995</v>
      </c>
      <c r="W34" s="275">
        <v>380.86911056000002</v>
      </c>
      <c r="X34" s="275">
        <v>195.37796986000001</v>
      </c>
      <c r="Y34" s="275">
        <v>10.213244099000001</v>
      </c>
      <c r="Z34" s="275">
        <v>14.588522987999999</v>
      </c>
      <c r="AA34" s="275">
        <v>5.3159945502000001</v>
      </c>
      <c r="AB34" s="275">
        <v>5.6411089085999997</v>
      </c>
      <c r="AC34" s="275">
        <v>39.117268396999997</v>
      </c>
      <c r="AD34" s="275">
        <v>141.26524173999999</v>
      </c>
      <c r="AE34" s="275">
        <v>260.38265668999998</v>
      </c>
      <c r="AF34" s="275">
        <v>452.87298176000002</v>
      </c>
      <c r="AG34" s="275">
        <v>585.81293720999997</v>
      </c>
      <c r="AH34" s="275">
        <v>561.14286152</v>
      </c>
      <c r="AI34" s="275">
        <v>423.83493100999999</v>
      </c>
      <c r="AJ34" s="275">
        <v>188.06212409</v>
      </c>
      <c r="AK34" s="275">
        <v>52.239120847999999</v>
      </c>
      <c r="AL34" s="275">
        <v>25.306721716999999</v>
      </c>
      <c r="AM34" s="275">
        <v>10.139011515</v>
      </c>
      <c r="AN34" s="275">
        <v>26.380348255000001</v>
      </c>
      <c r="AO34" s="275">
        <v>86.139720671000006</v>
      </c>
      <c r="AP34" s="275">
        <v>122.86370185</v>
      </c>
      <c r="AQ34" s="275">
        <v>238.40462636000001</v>
      </c>
      <c r="AR34" s="275">
        <v>474.98958783</v>
      </c>
      <c r="AS34" s="275">
        <v>619.64863645000003</v>
      </c>
      <c r="AT34" s="275">
        <v>548.09892053999999</v>
      </c>
      <c r="AU34" s="275">
        <v>430.75260578000001</v>
      </c>
      <c r="AV34" s="275">
        <v>232.05923394999999</v>
      </c>
      <c r="AW34" s="275">
        <v>80.263451267999997</v>
      </c>
      <c r="AX34" s="275">
        <v>16.749188971999999</v>
      </c>
      <c r="AY34" s="275">
        <v>35.538823008999998</v>
      </c>
      <c r="AZ34" s="275">
        <v>66.661599382000006</v>
      </c>
      <c r="BA34" s="275">
        <v>112.09572224999999</v>
      </c>
      <c r="BB34" s="275">
        <v>141.01274979999999</v>
      </c>
      <c r="BC34" s="275">
        <v>241.15747941999999</v>
      </c>
      <c r="BD34" s="275">
        <v>448.53164795999999</v>
      </c>
      <c r="BE34" s="275">
        <v>582.13229691000004</v>
      </c>
      <c r="BF34" s="338">
        <v>555.97179901000004</v>
      </c>
      <c r="BG34" s="338">
        <v>361.33856020000002</v>
      </c>
      <c r="BH34" s="338">
        <v>145.13655195000001</v>
      </c>
      <c r="BI34" s="338">
        <v>40.689435306999997</v>
      </c>
      <c r="BJ34" s="338">
        <v>9.6811212244</v>
      </c>
      <c r="BK34" s="338">
        <v>16.044143307999999</v>
      </c>
      <c r="BL34" s="338">
        <v>19.196498684000002</v>
      </c>
      <c r="BM34" s="338">
        <v>57.299180343000003</v>
      </c>
      <c r="BN34" s="338">
        <v>124.82863448000001</v>
      </c>
      <c r="BO34" s="338">
        <v>308.30256545999998</v>
      </c>
      <c r="BP34" s="338">
        <v>479.14334028000002</v>
      </c>
      <c r="BQ34" s="338">
        <v>589.71495447999996</v>
      </c>
      <c r="BR34" s="338">
        <v>591.99358362999999</v>
      </c>
      <c r="BS34" s="338">
        <v>392.18945637000002</v>
      </c>
      <c r="BT34" s="338">
        <v>159.41087845000001</v>
      </c>
      <c r="BU34" s="338">
        <v>47.359274581999998</v>
      </c>
      <c r="BV34" s="338">
        <v>12.517489934</v>
      </c>
    </row>
    <row r="35" spans="1:74" ht="11.1" customHeight="1" x14ac:dyDescent="0.2">
      <c r="A35" s="9" t="s">
        <v>49</v>
      </c>
      <c r="B35" s="212" t="s">
        <v>576</v>
      </c>
      <c r="C35" s="275">
        <v>0</v>
      </c>
      <c r="D35" s="275">
        <v>0</v>
      </c>
      <c r="E35" s="275">
        <v>22.646349508</v>
      </c>
      <c r="F35" s="275">
        <v>47.012052998999998</v>
      </c>
      <c r="G35" s="275">
        <v>122.01080843</v>
      </c>
      <c r="H35" s="275">
        <v>309.13395946999998</v>
      </c>
      <c r="I35" s="275">
        <v>389.79043254999999</v>
      </c>
      <c r="J35" s="275">
        <v>336.72596263000003</v>
      </c>
      <c r="K35" s="275">
        <v>185.4989119</v>
      </c>
      <c r="L35" s="275">
        <v>39.383722835</v>
      </c>
      <c r="M35" s="275">
        <v>9.1830517768999993</v>
      </c>
      <c r="N35" s="275">
        <v>0</v>
      </c>
      <c r="O35" s="275">
        <v>3.0962255684</v>
      </c>
      <c r="P35" s="275">
        <v>7.2339527261000001</v>
      </c>
      <c r="Q35" s="275">
        <v>20.255311674000001</v>
      </c>
      <c r="R35" s="275">
        <v>47.096377267999998</v>
      </c>
      <c r="S35" s="275">
        <v>118.93386081</v>
      </c>
      <c r="T35" s="275">
        <v>271.46301004999998</v>
      </c>
      <c r="U35" s="275">
        <v>391.18514292999998</v>
      </c>
      <c r="V35" s="275">
        <v>272.26322246000001</v>
      </c>
      <c r="W35" s="275">
        <v>205.75298074</v>
      </c>
      <c r="X35" s="275">
        <v>85.377975098999997</v>
      </c>
      <c r="Y35" s="275">
        <v>8.6911804735999993</v>
      </c>
      <c r="Z35" s="275">
        <v>0</v>
      </c>
      <c r="AA35" s="275">
        <v>1.9411624541000001</v>
      </c>
      <c r="AB35" s="275">
        <v>11.002226648000001</v>
      </c>
      <c r="AC35" s="275">
        <v>31.88630131</v>
      </c>
      <c r="AD35" s="275">
        <v>40.276872330000003</v>
      </c>
      <c r="AE35" s="275">
        <v>75.169001850000001</v>
      </c>
      <c r="AF35" s="275">
        <v>313.44519278000001</v>
      </c>
      <c r="AG35" s="275">
        <v>325.18825351999999</v>
      </c>
      <c r="AH35" s="275">
        <v>361.72536759000002</v>
      </c>
      <c r="AI35" s="275">
        <v>231.20398059999999</v>
      </c>
      <c r="AJ35" s="275">
        <v>83.917594808999993</v>
      </c>
      <c r="AK35" s="275">
        <v>2.9037646555999999</v>
      </c>
      <c r="AL35" s="275">
        <v>0</v>
      </c>
      <c r="AM35" s="275">
        <v>0</v>
      </c>
      <c r="AN35" s="275">
        <v>9.7864085139999997</v>
      </c>
      <c r="AO35" s="275">
        <v>23.545180617</v>
      </c>
      <c r="AP35" s="275">
        <v>42.211784344999998</v>
      </c>
      <c r="AQ35" s="275">
        <v>90.133429661999998</v>
      </c>
      <c r="AR35" s="275">
        <v>331.54140639000002</v>
      </c>
      <c r="AS35" s="275">
        <v>407.60051217</v>
      </c>
      <c r="AT35" s="275">
        <v>305.97735136</v>
      </c>
      <c r="AU35" s="275">
        <v>175.50006920999999</v>
      </c>
      <c r="AV35" s="275">
        <v>98.133363376000005</v>
      </c>
      <c r="AW35" s="275">
        <v>14.317725333</v>
      </c>
      <c r="AX35" s="275">
        <v>0</v>
      </c>
      <c r="AY35" s="275">
        <v>0</v>
      </c>
      <c r="AZ35" s="275">
        <v>4.9803436613000001</v>
      </c>
      <c r="BA35" s="275">
        <v>30.471963274</v>
      </c>
      <c r="BB35" s="275">
        <v>48.508697716</v>
      </c>
      <c r="BC35" s="275">
        <v>108.40406353</v>
      </c>
      <c r="BD35" s="275">
        <v>306.42051507999997</v>
      </c>
      <c r="BE35" s="275">
        <v>437.40575317999998</v>
      </c>
      <c r="BF35" s="338">
        <v>334.43585403999998</v>
      </c>
      <c r="BG35" s="338">
        <v>199.34352656999999</v>
      </c>
      <c r="BH35" s="338">
        <v>66.248262944999993</v>
      </c>
      <c r="BI35" s="338">
        <v>8.3566076466000005</v>
      </c>
      <c r="BJ35" s="338">
        <v>0.29120269901000001</v>
      </c>
      <c r="BK35" s="338">
        <v>1.614304127</v>
      </c>
      <c r="BL35" s="338">
        <v>5.0038845124</v>
      </c>
      <c r="BM35" s="338">
        <v>16.287784025000001</v>
      </c>
      <c r="BN35" s="338">
        <v>50.129627704000001</v>
      </c>
      <c r="BO35" s="338">
        <v>132.93774302</v>
      </c>
      <c r="BP35" s="338">
        <v>267.78498984999999</v>
      </c>
      <c r="BQ35" s="338">
        <v>396.26767209000002</v>
      </c>
      <c r="BR35" s="338">
        <v>356.73139129999998</v>
      </c>
      <c r="BS35" s="338">
        <v>210.81132149000001</v>
      </c>
      <c r="BT35" s="338">
        <v>74.374476201999997</v>
      </c>
      <c r="BU35" s="338">
        <v>10.766711072</v>
      </c>
      <c r="BV35" s="338">
        <v>0.29009460603999998</v>
      </c>
    </row>
    <row r="36" spans="1:74" ht="11.1" customHeight="1" x14ac:dyDescent="0.2">
      <c r="A36" s="9" t="s">
        <v>50</v>
      </c>
      <c r="B36" s="212" t="s">
        <v>577</v>
      </c>
      <c r="C36" s="275">
        <v>6.6215761763999996</v>
      </c>
      <c r="D36" s="275">
        <v>6.9783222033000003</v>
      </c>
      <c r="E36" s="275">
        <v>12.730372143</v>
      </c>
      <c r="F36" s="275">
        <v>25.123617403000001</v>
      </c>
      <c r="G36" s="275">
        <v>58.133890577999999</v>
      </c>
      <c r="H36" s="275">
        <v>135.2622781</v>
      </c>
      <c r="I36" s="275">
        <v>251.73303805</v>
      </c>
      <c r="J36" s="275">
        <v>208.54782342999999</v>
      </c>
      <c r="K36" s="275">
        <v>137.33493551000001</v>
      </c>
      <c r="L36" s="275">
        <v>27.319480765000002</v>
      </c>
      <c r="M36" s="275">
        <v>13.410623219</v>
      </c>
      <c r="N36" s="275">
        <v>8.7487835271000005</v>
      </c>
      <c r="O36" s="275">
        <v>14.047830623999999</v>
      </c>
      <c r="P36" s="275">
        <v>9.6441743063000001</v>
      </c>
      <c r="Q36" s="275">
        <v>15.492875078999999</v>
      </c>
      <c r="R36" s="275">
        <v>25.836416681999999</v>
      </c>
      <c r="S36" s="275">
        <v>72.103310672000006</v>
      </c>
      <c r="T36" s="275">
        <v>126.53236282</v>
      </c>
      <c r="U36" s="275">
        <v>274.06737500000003</v>
      </c>
      <c r="V36" s="275">
        <v>228.16536156000001</v>
      </c>
      <c r="W36" s="275">
        <v>189.92705616000001</v>
      </c>
      <c r="X36" s="275">
        <v>85.873234046999997</v>
      </c>
      <c r="Y36" s="275">
        <v>18.671736000999999</v>
      </c>
      <c r="Z36" s="275">
        <v>7.4700998865999999</v>
      </c>
      <c r="AA36" s="275">
        <v>10.21343016</v>
      </c>
      <c r="AB36" s="275">
        <v>12.764514835</v>
      </c>
      <c r="AC36" s="275">
        <v>26.756268737999999</v>
      </c>
      <c r="AD36" s="275">
        <v>22.618198272000001</v>
      </c>
      <c r="AE36" s="275">
        <v>27.701980622000001</v>
      </c>
      <c r="AF36" s="275">
        <v>175.54123641999999</v>
      </c>
      <c r="AG36" s="275">
        <v>217.58178083000001</v>
      </c>
      <c r="AH36" s="275">
        <v>261.50031582999998</v>
      </c>
      <c r="AI36" s="275">
        <v>193.10584184999999</v>
      </c>
      <c r="AJ36" s="275">
        <v>97.043602276000001</v>
      </c>
      <c r="AK36" s="275">
        <v>12.186351030999999</v>
      </c>
      <c r="AL36" s="275">
        <v>10.416650727</v>
      </c>
      <c r="AM36" s="275">
        <v>7.7812348563000002</v>
      </c>
      <c r="AN36" s="275">
        <v>15.024953151</v>
      </c>
      <c r="AO36" s="275">
        <v>13.384567686</v>
      </c>
      <c r="AP36" s="275">
        <v>26.807757894000002</v>
      </c>
      <c r="AQ36" s="275">
        <v>37.532796531999999</v>
      </c>
      <c r="AR36" s="275">
        <v>165.68674159</v>
      </c>
      <c r="AS36" s="275">
        <v>235.83044627000001</v>
      </c>
      <c r="AT36" s="275">
        <v>235.50774845999999</v>
      </c>
      <c r="AU36" s="275">
        <v>125.59855999</v>
      </c>
      <c r="AV36" s="275">
        <v>47.078638200999997</v>
      </c>
      <c r="AW36" s="275">
        <v>17.136311607</v>
      </c>
      <c r="AX36" s="275">
        <v>8.0070723047999994</v>
      </c>
      <c r="AY36" s="275">
        <v>7.0061811937999998</v>
      </c>
      <c r="AZ36" s="275">
        <v>6.5988283831999999</v>
      </c>
      <c r="BA36" s="275">
        <v>16.736443148999999</v>
      </c>
      <c r="BB36" s="275">
        <v>24.905145307000002</v>
      </c>
      <c r="BC36" s="275">
        <v>45.776973013999999</v>
      </c>
      <c r="BD36" s="275">
        <v>143.90750772999999</v>
      </c>
      <c r="BE36" s="275">
        <v>312.65632528999998</v>
      </c>
      <c r="BF36" s="338">
        <v>215.74289543</v>
      </c>
      <c r="BG36" s="338">
        <v>132.19251801999999</v>
      </c>
      <c r="BH36" s="338">
        <v>39.715286210999999</v>
      </c>
      <c r="BI36" s="338">
        <v>12.885292257</v>
      </c>
      <c r="BJ36" s="338">
        <v>8.3307962348999993</v>
      </c>
      <c r="BK36" s="338">
        <v>9.9968986507000004</v>
      </c>
      <c r="BL36" s="338">
        <v>9.1233040050999996</v>
      </c>
      <c r="BM36" s="338">
        <v>15.009772857</v>
      </c>
      <c r="BN36" s="338">
        <v>27.514318122999999</v>
      </c>
      <c r="BO36" s="338">
        <v>62.501149597000001</v>
      </c>
      <c r="BP36" s="338">
        <v>124.14364916</v>
      </c>
      <c r="BQ36" s="338">
        <v>235.15853829</v>
      </c>
      <c r="BR36" s="338">
        <v>240.50395223000001</v>
      </c>
      <c r="BS36" s="338">
        <v>160.17201158</v>
      </c>
      <c r="BT36" s="338">
        <v>57.94202276</v>
      </c>
      <c r="BU36" s="338">
        <v>15.796417888000001</v>
      </c>
      <c r="BV36" s="338">
        <v>9.1379648561</v>
      </c>
    </row>
    <row r="37" spans="1:74" ht="11.1" customHeight="1" x14ac:dyDescent="0.2">
      <c r="A37" s="9" t="s">
        <v>710</v>
      </c>
      <c r="B37" s="212" t="s">
        <v>605</v>
      </c>
      <c r="C37" s="275">
        <v>14.976482258000001</v>
      </c>
      <c r="D37" s="275">
        <v>10.797520260000001</v>
      </c>
      <c r="E37" s="275">
        <v>11.113123680999999</v>
      </c>
      <c r="F37" s="275">
        <v>34.176086347999998</v>
      </c>
      <c r="G37" s="275">
        <v>99.725131383999994</v>
      </c>
      <c r="H37" s="275">
        <v>244.87750387</v>
      </c>
      <c r="I37" s="275">
        <v>338.71785893999999</v>
      </c>
      <c r="J37" s="275">
        <v>288.63917255000001</v>
      </c>
      <c r="K37" s="275">
        <v>177.41121122999999</v>
      </c>
      <c r="L37" s="275">
        <v>56.21760596</v>
      </c>
      <c r="M37" s="275">
        <v>17.714228160000001</v>
      </c>
      <c r="N37" s="275">
        <v>13.331388822999999</v>
      </c>
      <c r="O37" s="275">
        <v>7.0735493920000003</v>
      </c>
      <c r="P37" s="275">
        <v>11.937371934</v>
      </c>
      <c r="Q37" s="275">
        <v>15.168158367</v>
      </c>
      <c r="R37" s="275">
        <v>37.351304796999997</v>
      </c>
      <c r="S37" s="275">
        <v>113.35238292</v>
      </c>
      <c r="T37" s="275">
        <v>242.64729647999999</v>
      </c>
      <c r="U37" s="275">
        <v>300.86845456999998</v>
      </c>
      <c r="V37" s="275">
        <v>292.00217212000001</v>
      </c>
      <c r="W37" s="275">
        <v>182.90688066000001</v>
      </c>
      <c r="X37" s="275">
        <v>74.173629922000003</v>
      </c>
      <c r="Y37" s="275">
        <v>11.120122609999999</v>
      </c>
      <c r="Z37" s="275">
        <v>10.305895782</v>
      </c>
      <c r="AA37" s="275">
        <v>9.2173740286000001</v>
      </c>
      <c r="AB37" s="275">
        <v>7.2818763255999999</v>
      </c>
      <c r="AC37" s="275">
        <v>29.477502208000001</v>
      </c>
      <c r="AD37" s="275">
        <v>53.364073501</v>
      </c>
      <c r="AE37" s="275">
        <v>125.99938733</v>
      </c>
      <c r="AF37" s="275">
        <v>255.18764347000001</v>
      </c>
      <c r="AG37" s="275">
        <v>336.04447456999998</v>
      </c>
      <c r="AH37" s="275">
        <v>315.50996151999999</v>
      </c>
      <c r="AI37" s="275">
        <v>223.35165297</v>
      </c>
      <c r="AJ37" s="275">
        <v>77.050677527000005</v>
      </c>
      <c r="AK37" s="275">
        <v>29.865571474999999</v>
      </c>
      <c r="AL37" s="275">
        <v>26.327734027999998</v>
      </c>
      <c r="AM37" s="275">
        <v>7.4121175048000003</v>
      </c>
      <c r="AN37" s="275">
        <v>11.210130547</v>
      </c>
      <c r="AO37" s="275">
        <v>35.282772508999997</v>
      </c>
      <c r="AP37" s="275">
        <v>42.472797964999998</v>
      </c>
      <c r="AQ37" s="275">
        <v>97.587928618000007</v>
      </c>
      <c r="AR37" s="275">
        <v>270.54769051</v>
      </c>
      <c r="AS37" s="275">
        <v>382.96691520000002</v>
      </c>
      <c r="AT37" s="275">
        <v>362.00072059000001</v>
      </c>
      <c r="AU37" s="275">
        <v>220.25126459000001</v>
      </c>
      <c r="AV37" s="275">
        <v>86.256507353999993</v>
      </c>
      <c r="AW37" s="275">
        <v>25.563712481</v>
      </c>
      <c r="AX37" s="275">
        <v>16.417314718</v>
      </c>
      <c r="AY37" s="275">
        <v>16.381929213999999</v>
      </c>
      <c r="AZ37" s="275">
        <v>21.504078249999999</v>
      </c>
      <c r="BA37" s="275">
        <v>31.501605342000001</v>
      </c>
      <c r="BB37" s="275">
        <v>55.426831808999999</v>
      </c>
      <c r="BC37" s="275">
        <v>104.84507259</v>
      </c>
      <c r="BD37" s="275">
        <v>240.36150211</v>
      </c>
      <c r="BE37" s="275">
        <v>385.15644995000002</v>
      </c>
      <c r="BF37" s="338">
        <v>321.24040824000002</v>
      </c>
      <c r="BG37" s="338">
        <v>174.18812299000001</v>
      </c>
      <c r="BH37" s="338">
        <v>62.312835579000001</v>
      </c>
      <c r="BI37" s="338">
        <v>20.208312868</v>
      </c>
      <c r="BJ37" s="338">
        <v>9.6548924313000004</v>
      </c>
      <c r="BK37" s="338">
        <v>10.641285367</v>
      </c>
      <c r="BL37" s="338">
        <v>11.325791805</v>
      </c>
      <c r="BM37" s="338">
        <v>23.203904176999998</v>
      </c>
      <c r="BN37" s="338">
        <v>43.105998333000002</v>
      </c>
      <c r="BO37" s="338">
        <v>126.20278254</v>
      </c>
      <c r="BP37" s="338">
        <v>248.70270188999999</v>
      </c>
      <c r="BQ37" s="338">
        <v>360.87942268</v>
      </c>
      <c r="BR37" s="338">
        <v>337.55422126000002</v>
      </c>
      <c r="BS37" s="338">
        <v>187.99449041</v>
      </c>
      <c r="BT37" s="338">
        <v>69.567077771000001</v>
      </c>
      <c r="BU37" s="338">
        <v>22.406819564999999</v>
      </c>
      <c r="BV37" s="338">
        <v>10.507295402</v>
      </c>
    </row>
    <row r="38" spans="1:74" ht="11.1" customHeight="1" x14ac:dyDescent="0.2">
      <c r="A38" s="9"/>
      <c r="B38" s="193" t="s">
        <v>171</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60"/>
      <c r="AZ38" s="760"/>
      <c r="BA38" s="760"/>
      <c r="BB38" s="760"/>
      <c r="BC38" s="760"/>
      <c r="BD38" s="760"/>
      <c r="BE38" s="760"/>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158</v>
      </c>
      <c r="B39" s="212" t="s">
        <v>570</v>
      </c>
      <c r="C39" s="257">
        <v>0</v>
      </c>
      <c r="D39" s="257">
        <v>0</v>
      </c>
      <c r="E39" s="257">
        <v>0</v>
      </c>
      <c r="F39" s="257">
        <v>0</v>
      </c>
      <c r="G39" s="257">
        <v>8.6143984989</v>
      </c>
      <c r="H39" s="257">
        <v>68.851871703</v>
      </c>
      <c r="I39" s="257">
        <v>207.79687218000001</v>
      </c>
      <c r="J39" s="257">
        <v>171.03559236000001</v>
      </c>
      <c r="K39" s="257">
        <v>36.904334808000002</v>
      </c>
      <c r="L39" s="257">
        <v>0.71475225021</v>
      </c>
      <c r="M39" s="257">
        <v>0</v>
      </c>
      <c r="N39" s="257">
        <v>0</v>
      </c>
      <c r="O39" s="257">
        <v>0</v>
      </c>
      <c r="P39" s="257">
        <v>0</v>
      </c>
      <c r="Q39" s="257">
        <v>0</v>
      </c>
      <c r="R39" s="257">
        <v>0</v>
      </c>
      <c r="S39" s="257">
        <v>9.4504103570000009</v>
      </c>
      <c r="T39" s="257">
        <v>73.393917826000006</v>
      </c>
      <c r="U39" s="257">
        <v>218.9777364</v>
      </c>
      <c r="V39" s="257">
        <v>162.50946547000001</v>
      </c>
      <c r="W39" s="257">
        <v>35.325811399999999</v>
      </c>
      <c r="X39" s="257">
        <v>0.71475225021</v>
      </c>
      <c r="Y39" s="257">
        <v>0</v>
      </c>
      <c r="Z39" s="257">
        <v>0</v>
      </c>
      <c r="AA39" s="257">
        <v>0</v>
      </c>
      <c r="AB39" s="257">
        <v>0</v>
      </c>
      <c r="AC39" s="257">
        <v>0</v>
      </c>
      <c r="AD39" s="257">
        <v>0</v>
      </c>
      <c r="AE39" s="257">
        <v>8.9985542288999998</v>
      </c>
      <c r="AF39" s="257">
        <v>76.166150192999993</v>
      </c>
      <c r="AG39" s="257">
        <v>225.04125897</v>
      </c>
      <c r="AH39" s="257">
        <v>159.13487696000001</v>
      </c>
      <c r="AI39" s="257">
        <v>35.396177313000003</v>
      </c>
      <c r="AJ39" s="257">
        <v>0.76360012850000003</v>
      </c>
      <c r="AK39" s="257">
        <v>0</v>
      </c>
      <c r="AL39" s="257">
        <v>0</v>
      </c>
      <c r="AM39" s="257">
        <v>0</v>
      </c>
      <c r="AN39" s="257">
        <v>0</v>
      </c>
      <c r="AO39" s="257">
        <v>0</v>
      </c>
      <c r="AP39" s="257">
        <v>0</v>
      </c>
      <c r="AQ39" s="257">
        <v>12.140147204</v>
      </c>
      <c r="AR39" s="257">
        <v>69.020785678999999</v>
      </c>
      <c r="AS39" s="257">
        <v>224.10114590000001</v>
      </c>
      <c r="AT39" s="257">
        <v>157.39461277000001</v>
      </c>
      <c r="AU39" s="257">
        <v>37.902803634000001</v>
      </c>
      <c r="AV39" s="257">
        <v>0.76360012850000003</v>
      </c>
      <c r="AW39" s="257">
        <v>0</v>
      </c>
      <c r="AX39" s="257">
        <v>0</v>
      </c>
      <c r="AY39" s="257">
        <v>0</v>
      </c>
      <c r="AZ39" s="257">
        <v>0</v>
      </c>
      <c r="BA39" s="257">
        <v>0</v>
      </c>
      <c r="BB39" s="257">
        <v>0</v>
      </c>
      <c r="BC39" s="257">
        <v>12.397791829000001</v>
      </c>
      <c r="BD39" s="257">
        <v>68.486505987000001</v>
      </c>
      <c r="BE39" s="257">
        <v>222.15564784</v>
      </c>
      <c r="BF39" s="341">
        <v>168.28530000000001</v>
      </c>
      <c r="BG39" s="341">
        <v>42.537419999999997</v>
      </c>
      <c r="BH39" s="341">
        <v>0.7636001</v>
      </c>
      <c r="BI39" s="341">
        <v>0</v>
      </c>
      <c r="BJ39" s="341">
        <v>0</v>
      </c>
      <c r="BK39" s="341">
        <v>0</v>
      </c>
      <c r="BL39" s="341">
        <v>0</v>
      </c>
      <c r="BM39" s="341">
        <v>0</v>
      </c>
      <c r="BN39" s="341">
        <v>0</v>
      </c>
      <c r="BO39" s="341">
        <v>11.58771</v>
      </c>
      <c r="BP39" s="341">
        <v>69.39085</v>
      </c>
      <c r="BQ39" s="341">
        <v>226.46619999999999</v>
      </c>
      <c r="BR39" s="341">
        <v>170.1001</v>
      </c>
      <c r="BS39" s="341">
        <v>41.31371</v>
      </c>
      <c r="BT39" s="341">
        <v>0.23836570000000001</v>
      </c>
      <c r="BU39" s="341">
        <v>0</v>
      </c>
      <c r="BV39" s="341">
        <v>0</v>
      </c>
    </row>
    <row r="40" spans="1:74" ht="11.1" customHeight="1" x14ac:dyDescent="0.2">
      <c r="A40" s="9" t="s">
        <v>159</v>
      </c>
      <c r="B40" s="212" t="s">
        <v>603</v>
      </c>
      <c r="C40" s="257">
        <v>0</v>
      </c>
      <c r="D40" s="257">
        <v>0</v>
      </c>
      <c r="E40" s="257">
        <v>0.19787499651000001</v>
      </c>
      <c r="F40" s="257">
        <v>4.3029058380999997E-2</v>
      </c>
      <c r="G40" s="257">
        <v>30.055870998</v>
      </c>
      <c r="H40" s="257">
        <v>128.71441131</v>
      </c>
      <c r="I40" s="257">
        <v>264.23386512000002</v>
      </c>
      <c r="J40" s="257">
        <v>223.10257573000001</v>
      </c>
      <c r="K40" s="257">
        <v>72.730445829999994</v>
      </c>
      <c r="L40" s="257">
        <v>4.4290838807000004</v>
      </c>
      <c r="M40" s="257">
        <v>0</v>
      </c>
      <c r="N40" s="257">
        <v>0</v>
      </c>
      <c r="O40" s="257">
        <v>0</v>
      </c>
      <c r="P40" s="257">
        <v>0</v>
      </c>
      <c r="Q40" s="257">
        <v>0.19787499651000001</v>
      </c>
      <c r="R40" s="257">
        <v>4.3029058380999997E-2</v>
      </c>
      <c r="S40" s="257">
        <v>31.618898141999999</v>
      </c>
      <c r="T40" s="257">
        <v>135.23087222000001</v>
      </c>
      <c r="U40" s="257">
        <v>274.10149258000001</v>
      </c>
      <c r="V40" s="257">
        <v>213.80749261</v>
      </c>
      <c r="W40" s="257">
        <v>70.350657850999994</v>
      </c>
      <c r="X40" s="257">
        <v>4.9939833071999997</v>
      </c>
      <c r="Y40" s="257">
        <v>0</v>
      </c>
      <c r="Z40" s="257">
        <v>0</v>
      </c>
      <c r="AA40" s="257">
        <v>0</v>
      </c>
      <c r="AB40" s="257">
        <v>0</v>
      </c>
      <c r="AC40" s="257">
        <v>0.19787499651000001</v>
      </c>
      <c r="AD40" s="257">
        <v>4.3029058380999997E-2</v>
      </c>
      <c r="AE40" s="257">
        <v>28.192290242999999</v>
      </c>
      <c r="AF40" s="257">
        <v>139.61999854000001</v>
      </c>
      <c r="AG40" s="257">
        <v>276.59112739</v>
      </c>
      <c r="AH40" s="257">
        <v>211.43848392000001</v>
      </c>
      <c r="AI40" s="257">
        <v>69.31474523</v>
      </c>
      <c r="AJ40" s="257">
        <v>5.4803247232999999</v>
      </c>
      <c r="AK40" s="257">
        <v>0</v>
      </c>
      <c r="AL40" s="257">
        <v>0</v>
      </c>
      <c r="AM40" s="257">
        <v>0</v>
      </c>
      <c r="AN40" s="257">
        <v>0</v>
      </c>
      <c r="AO40" s="257">
        <v>0.19787499651000001</v>
      </c>
      <c r="AP40" s="257">
        <v>4.3029058380999997E-2</v>
      </c>
      <c r="AQ40" s="257">
        <v>35.132721648</v>
      </c>
      <c r="AR40" s="257">
        <v>132.72820780000001</v>
      </c>
      <c r="AS40" s="257">
        <v>272.87315597999998</v>
      </c>
      <c r="AT40" s="257">
        <v>205.17704846999999</v>
      </c>
      <c r="AU40" s="257">
        <v>70.781029715000003</v>
      </c>
      <c r="AV40" s="257">
        <v>5.1710329581999996</v>
      </c>
      <c r="AW40" s="257">
        <v>0</v>
      </c>
      <c r="AX40" s="257">
        <v>8.6229013221000003E-2</v>
      </c>
      <c r="AY40" s="257">
        <v>0</v>
      </c>
      <c r="AZ40" s="257">
        <v>0</v>
      </c>
      <c r="BA40" s="257">
        <v>0.19787499651000001</v>
      </c>
      <c r="BB40" s="257">
        <v>4.3029058380999997E-2</v>
      </c>
      <c r="BC40" s="257">
        <v>34.797080242</v>
      </c>
      <c r="BD40" s="257">
        <v>134.01863598</v>
      </c>
      <c r="BE40" s="257">
        <v>273.64628583000001</v>
      </c>
      <c r="BF40" s="341">
        <v>213.92619999999999</v>
      </c>
      <c r="BG40" s="341">
        <v>78.914950000000005</v>
      </c>
      <c r="BH40" s="341">
        <v>5.6637149999999998</v>
      </c>
      <c r="BI40" s="341">
        <v>0</v>
      </c>
      <c r="BJ40" s="341">
        <v>8.6229E-2</v>
      </c>
      <c r="BK40" s="341">
        <v>0</v>
      </c>
      <c r="BL40" s="341">
        <v>0</v>
      </c>
      <c r="BM40" s="341">
        <v>0.197875</v>
      </c>
      <c r="BN40" s="341">
        <v>0.26185320000000001</v>
      </c>
      <c r="BO40" s="341">
        <v>32.774250000000002</v>
      </c>
      <c r="BP40" s="341">
        <v>133.0651</v>
      </c>
      <c r="BQ40" s="341">
        <v>282.82220000000001</v>
      </c>
      <c r="BR40" s="341">
        <v>214.23990000000001</v>
      </c>
      <c r="BS40" s="341">
        <v>76.588149999999999</v>
      </c>
      <c r="BT40" s="341">
        <v>3.4066809999999998</v>
      </c>
      <c r="BU40" s="341">
        <v>0</v>
      </c>
      <c r="BV40" s="341">
        <v>8.6229E-2</v>
      </c>
    </row>
    <row r="41" spans="1:74" ht="11.1" customHeight="1" x14ac:dyDescent="0.2">
      <c r="A41" s="9" t="s">
        <v>160</v>
      </c>
      <c r="B41" s="212" t="s">
        <v>571</v>
      </c>
      <c r="C41" s="257">
        <v>0.1047395297</v>
      </c>
      <c r="D41" s="257">
        <v>0</v>
      </c>
      <c r="E41" s="257">
        <v>2.8592540776000002</v>
      </c>
      <c r="F41" s="257">
        <v>2.0153575752999999</v>
      </c>
      <c r="G41" s="257">
        <v>56.602298394999998</v>
      </c>
      <c r="H41" s="257">
        <v>161.86279425000001</v>
      </c>
      <c r="I41" s="257">
        <v>261.52323974000001</v>
      </c>
      <c r="J41" s="257">
        <v>216.98588186999999</v>
      </c>
      <c r="K41" s="257">
        <v>69.662885132</v>
      </c>
      <c r="L41" s="257">
        <v>5.9908868857000002</v>
      </c>
      <c r="M41" s="257">
        <v>0</v>
      </c>
      <c r="N41" s="257">
        <v>0</v>
      </c>
      <c r="O41" s="257">
        <v>0.1047395297</v>
      </c>
      <c r="P41" s="257">
        <v>0</v>
      </c>
      <c r="Q41" s="257">
        <v>2.8182292086</v>
      </c>
      <c r="R41" s="257">
        <v>1.9082869199000001</v>
      </c>
      <c r="S41" s="257">
        <v>60.437531606</v>
      </c>
      <c r="T41" s="257">
        <v>167.23023061999999</v>
      </c>
      <c r="U41" s="257">
        <v>262.23737548000003</v>
      </c>
      <c r="V41" s="257">
        <v>210.97256909999999</v>
      </c>
      <c r="W41" s="257">
        <v>72.650355099999999</v>
      </c>
      <c r="X41" s="257">
        <v>6.3452744816999997</v>
      </c>
      <c r="Y41" s="257">
        <v>0</v>
      </c>
      <c r="Z41" s="257">
        <v>0</v>
      </c>
      <c r="AA41" s="257">
        <v>0.1047395297</v>
      </c>
      <c r="AB41" s="257">
        <v>0</v>
      </c>
      <c r="AC41" s="257">
        <v>2.7361234443</v>
      </c>
      <c r="AD41" s="257">
        <v>1.9067481465</v>
      </c>
      <c r="AE41" s="257">
        <v>58.417923307999999</v>
      </c>
      <c r="AF41" s="257">
        <v>173.31961297000001</v>
      </c>
      <c r="AG41" s="257">
        <v>256.97998831000001</v>
      </c>
      <c r="AH41" s="257">
        <v>219.37564545000001</v>
      </c>
      <c r="AI41" s="257">
        <v>68.277985404000006</v>
      </c>
      <c r="AJ41" s="257">
        <v>6.0513915975000003</v>
      </c>
      <c r="AK41" s="257">
        <v>0</v>
      </c>
      <c r="AL41" s="257">
        <v>0</v>
      </c>
      <c r="AM41" s="257">
        <v>0.1047395297</v>
      </c>
      <c r="AN41" s="257">
        <v>0</v>
      </c>
      <c r="AO41" s="257">
        <v>2.7361234443</v>
      </c>
      <c r="AP41" s="257">
        <v>1.855543664</v>
      </c>
      <c r="AQ41" s="257">
        <v>64.089473982000001</v>
      </c>
      <c r="AR41" s="257">
        <v>162.87355622999999</v>
      </c>
      <c r="AS41" s="257">
        <v>248.85001940999999</v>
      </c>
      <c r="AT41" s="257">
        <v>210.49833133000001</v>
      </c>
      <c r="AU41" s="257">
        <v>68.694737325000006</v>
      </c>
      <c r="AV41" s="257">
        <v>6.0002580217999997</v>
      </c>
      <c r="AW41" s="257">
        <v>0</v>
      </c>
      <c r="AX41" s="257">
        <v>0.15509695231000001</v>
      </c>
      <c r="AY41" s="257">
        <v>0</v>
      </c>
      <c r="AZ41" s="257">
        <v>0</v>
      </c>
      <c r="BA41" s="257">
        <v>3.0807256938999998</v>
      </c>
      <c r="BB41" s="257">
        <v>1.3897082828</v>
      </c>
      <c r="BC41" s="257">
        <v>64.178675339999998</v>
      </c>
      <c r="BD41" s="257">
        <v>168.82145775000001</v>
      </c>
      <c r="BE41" s="257">
        <v>247.22669453</v>
      </c>
      <c r="BF41" s="341">
        <v>216.96719999999999</v>
      </c>
      <c r="BG41" s="341">
        <v>78.553449999999998</v>
      </c>
      <c r="BH41" s="341">
        <v>7.8345349999999998</v>
      </c>
      <c r="BI41" s="341">
        <v>0</v>
      </c>
      <c r="BJ41" s="341">
        <v>0.15509700000000001</v>
      </c>
      <c r="BK41" s="341">
        <v>0</v>
      </c>
      <c r="BL41" s="341">
        <v>2.7318800000000001E-2</v>
      </c>
      <c r="BM41" s="341">
        <v>2.838857</v>
      </c>
      <c r="BN41" s="341">
        <v>2.0483470000000001</v>
      </c>
      <c r="BO41" s="341">
        <v>58.719140000000003</v>
      </c>
      <c r="BP41" s="341">
        <v>167.41040000000001</v>
      </c>
      <c r="BQ41" s="341">
        <v>254.08609999999999</v>
      </c>
      <c r="BR41" s="341">
        <v>210.39660000000001</v>
      </c>
      <c r="BS41" s="341">
        <v>75.010670000000005</v>
      </c>
      <c r="BT41" s="341">
        <v>5.7734509999999997</v>
      </c>
      <c r="BU41" s="341">
        <v>0</v>
      </c>
      <c r="BV41" s="341">
        <v>0.15509700000000001</v>
      </c>
    </row>
    <row r="42" spans="1:74" ht="11.1" customHeight="1" x14ac:dyDescent="0.2">
      <c r="A42" s="9" t="s">
        <v>161</v>
      </c>
      <c r="B42" s="212" t="s">
        <v>572</v>
      </c>
      <c r="C42" s="257">
        <v>0.20605248340999999</v>
      </c>
      <c r="D42" s="257">
        <v>0</v>
      </c>
      <c r="E42" s="257">
        <v>7.2741069318999996</v>
      </c>
      <c r="F42" s="257">
        <v>8.5493114147</v>
      </c>
      <c r="G42" s="257">
        <v>67.128778534999995</v>
      </c>
      <c r="H42" s="257">
        <v>196.90916283000001</v>
      </c>
      <c r="I42" s="257">
        <v>327.68946633000002</v>
      </c>
      <c r="J42" s="257">
        <v>266.78195453000001</v>
      </c>
      <c r="K42" s="257">
        <v>89.527510348999996</v>
      </c>
      <c r="L42" s="257">
        <v>9.4041088049999999</v>
      </c>
      <c r="M42" s="257">
        <v>7.2334818071999998E-2</v>
      </c>
      <c r="N42" s="257">
        <v>0</v>
      </c>
      <c r="O42" s="257">
        <v>0.20605248340999999</v>
      </c>
      <c r="P42" s="257">
        <v>0</v>
      </c>
      <c r="Q42" s="257">
        <v>7.1448372909</v>
      </c>
      <c r="R42" s="257">
        <v>7.9230100238999999</v>
      </c>
      <c r="S42" s="257">
        <v>67.361324392</v>
      </c>
      <c r="T42" s="257">
        <v>202.04403418999999</v>
      </c>
      <c r="U42" s="257">
        <v>322.04430353999999</v>
      </c>
      <c r="V42" s="257">
        <v>258.28794669000001</v>
      </c>
      <c r="W42" s="257">
        <v>97.949618001999994</v>
      </c>
      <c r="X42" s="257">
        <v>9.0089289400000006</v>
      </c>
      <c r="Y42" s="257">
        <v>7.2334818071999998E-2</v>
      </c>
      <c r="Z42" s="257">
        <v>0</v>
      </c>
      <c r="AA42" s="257">
        <v>0.20605248340999999</v>
      </c>
      <c r="AB42" s="257">
        <v>0</v>
      </c>
      <c r="AC42" s="257">
        <v>6.4850522477999997</v>
      </c>
      <c r="AD42" s="257">
        <v>7.6992968702000004</v>
      </c>
      <c r="AE42" s="257">
        <v>66.060292046000001</v>
      </c>
      <c r="AF42" s="257">
        <v>208.42624083000001</v>
      </c>
      <c r="AG42" s="257">
        <v>319.53579751000001</v>
      </c>
      <c r="AH42" s="257">
        <v>270.23790127000001</v>
      </c>
      <c r="AI42" s="257">
        <v>93.556208966</v>
      </c>
      <c r="AJ42" s="257">
        <v>8.9390887089</v>
      </c>
      <c r="AK42" s="257">
        <v>7.2334818071999998E-2</v>
      </c>
      <c r="AL42" s="257">
        <v>0</v>
      </c>
      <c r="AM42" s="257">
        <v>0.20605248340999999</v>
      </c>
      <c r="AN42" s="257">
        <v>0</v>
      </c>
      <c r="AO42" s="257">
        <v>6.6851995461999998</v>
      </c>
      <c r="AP42" s="257">
        <v>7.6259545416999996</v>
      </c>
      <c r="AQ42" s="257">
        <v>66.770727428000001</v>
      </c>
      <c r="AR42" s="257">
        <v>204.46060851999999</v>
      </c>
      <c r="AS42" s="257">
        <v>315.50689125999997</v>
      </c>
      <c r="AT42" s="257">
        <v>263.37857477</v>
      </c>
      <c r="AU42" s="257">
        <v>95.141824549000006</v>
      </c>
      <c r="AV42" s="257">
        <v>9.2136891792999993</v>
      </c>
      <c r="AW42" s="257">
        <v>7.2334818071999998E-2</v>
      </c>
      <c r="AX42" s="257">
        <v>0</v>
      </c>
      <c r="AY42" s="257">
        <v>0</v>
      </c>
      <c r="AZ42" s="257">
        <v>7.6607207246999999E-3</v>
      </c>
      <c r="BA42" s="257">
        <v>7.273178669</v>
      </c>
      <c r="BB42" s="257">
        <v>6.3253427674999996</v>
      </c>
      <c r="BC42" s="257">
        <v>64.641557392999999</v>
      </c>
      <c r="BD42" s="257">
        <v>210.08357135</v>
      </c>
      <c r="BE42" s="257">
        <v>308.09253321</v>
      </c>
      <c r="BF42" s="341">
        <v>260.65940000000001</v>
      </c>
      <c r="BG42" s="341">
        <v>103.7535</v>
      </c>
      <c r="BH42" s="341">
        <v>11.662789999999999</v>
      </c>
      <c r="BI42" s="341">
        <v>0.2708238</v>
      </c>
      <c r="BJ42" s="341">
        <v>0</v>
      </c>
      <c r="BK42" s="341">
        <v>0</v>
      </c>
      <c r="BL42" s="341">
        <v>0.30456919999999998</v>
      </c>
      <c r="BM42" s="341">
        <v>6.4409830000000001</v>
      </c>
      <c r="BN42" s="341">
        <v>7.1569060000000002</v>
      </c>
      <c r="BO42" s="341">
        <v>58.864800000000002</v>
      </c>
      <c r="BP42" s="341">
        <v>210.45249999999999</v>
      </c>
      <c r="BQ42" s="341">
        <v>312.64929999999998</v>
      </c>
      <c r="BR42" s="341">
        <v>253.50540000000001</v>
      </c>
      <c r="BS42" s="341">
        <v>101.5256</v>
      </c>
      <c r="BT42" s="341">
        <v>10.666359999999999</v>
      </c>
      <c r="BU42" s="341">
        <v>0.29952770000000001</v>
      </c>
      <c r="BV42" s="341">
        <v>0</v>
      </c>
    </row>
    <row r="43" spans="1:74" ht="11.1" customHeight="1" x14ac:dyDescent="0.2">
      <c r="A43" s="9" t="s">
        <v>162</v>
      </c>
      <c r="B43" s="212" t="s">
        <v>604</v>
      </c>
      <c r="C43" s="257">
        <v>26.685457917000001</v>
      </c>
      <c r="D43" s="257">
        <v>28.675361053</v>
      </c>
      <c r="E43" s="257">
        <v>56.873400842000002</v>
      </c>
      <c r="F43" s="257">
        <v>76.469692518000002</v>
      </c>
      <c r="G43" s="257">
        <v>204.02521042000001</v>
      </c>
      <c r="H43" s="257">
        <v>353.84659648000002</v>
      </c>
      <c r="I43" s="257">
        <v>445.46030788000002</v>
      </c>
      <c r="J43" s="257">
        <v>435.77239793000001</v>
      </c>
      <c r="K43" s="257">
        <v>278.97459724999999</v>
      </c>
      <c r="L43" s="257">
        <v>126.23210475</v>
      </c>
      <c r="M43" s="257">
        <v>49.565527574999997</v>
      </c>
      <c r="N43" s="257">
        <v>32.543767516000003</v>
      </c>
      <c r="O43" s="257">
        <v>31.497004772</v>
      </c>
      <c r="P43" s="257">
        <v>28.701141707000001</v>
      </c>
      <c r="Q43" s="257">
        <v>49.438793017000002</v>
      </c>
      <c r="R43" s="257">
        <v>78.927282039999994</v>
      </c>
      <c r="S43" s="257">
        <v>199.70756976999999</v>
      </c>
      <c r="T43" s="257">
        <v>359.39079113000003</v>
      </c>
      <c r="U43" s="257">
        <v>446.17969596</v>
      </c>
      <c r="V43" s="257">
        <v>430.97350943999999</v>
      </c>
      <c r="W43" s="257">
        <v>279.87438863</v>
      </c>
      <c r="X43" s="257">
        <v>127.35547633</v>
      </c>
      <c r="Y43" s="257">
        <v>48.729072098000003</v>
      </c>
      <c r="Z43" s="257">
        <v>36.738284026999999</v>
      </c>
      <c r="AA43" s="257">
        <v>31.264661513</v>
      </c>
      <c r="AB43" s="257">
        <v>30.255645156</v>
      </c>
      <c r="AC43" s="257">
        <v>48.184287675999997</v>
      </c>
      <c r="AD43" s="257">
        <v>81.609572016000001</v>
      </c>
      <c r="AE43" s="257">
        <v>194.87703232999999</v>
      </c>
      <c r="AF43" s="257">
        <v>359.99179652999999</v>
      </c>
      <c r="AG43" s="257">
        <v>444.02504075000002</v>
      </c>
      <c r="AH43" s="257">
        <v>432.68826417999998</v>
      </c>
      <c r="AI43" s="257">
        <v>281.26251050000002</v>
      </c>
      <c r="AJ43" s="257">
        <v>126.04453635</v>
      </c>
      <c r="AK43" s="257">
        <v>45.735718052000003</v>
      </c>
      <c r="AL43" s="257">
        <v>38.202086018000003</v>
      </c>
      <c r="AM43" s="257">
        <v>31.185597130000001</v>
      </c>
      <c r="AN43" s="257">
        <v>29.351725924</v>
      </c>
      <c r="AO43" s="257">
        <v>53.007773497999999</v>
      </c>
      <c r="AP43" s="257">
        <v>90.030842301000007</v>
      </c>
      <c r="AQ43" s="257">
        <v>204.70397094</v>
      </c>
      <c r="AR43" s="257">
        <v>366.70417083000001</v>
      </c>
      <c r="AS43" s="257">
        <v>441.97811472000001</v>
      </c>
      <c r="AT43" s="257">
        <v>427.63533124000003</v>
      </c>
      <c r="AU43" s="257">
        <v>277.82569033999999</v>
      </c>
      <c r="AV43" s="257">
        <v>125.9193154</v>
      </c>
      <c r="AW43" s="257">
        <v>49.929021397</v>
      </c>
      <c r="AX43" s="257">
        <v>46.189631390999999</v>
      </c>
      <c r="AY43" s="257">
        <v>29.564048234000001</v>
      </c>
      <c r="AZ43" s="257">
        <v>29.691698354</v>
      </c>
      <c r="BA43" s="257">
        <v>57.302658803999996</v>
      </c>
      <c r="BB43" s="257">
        <v>87.838568980999995</v>
      </c>
      <c r="BC43" s="257">
        <v>206.29933359</v>
      </c>
      <c r="BD43" s="257">
        <v>371.96292841000002</v>
      </c>
      <c r="BE43" s="257">
        <v>447.83042268999998</v>
      </c>
      <c r="BF43" s="341">
        <v>429.6764</v>
      </c>
      <c r="BG43" s="341">
        <v>289.59930000000003</v>
      </c>
      <c r="BH43" s="341">
        <v>130.99090000000001</v>
      </c>
      <c r="BI43" s="341">
        <v>51.774120000000003</v>
      </c>
      <c r="BJ43" s="341">
        <v>47.076279999999997</v>
      </c>
      <c r="BK43" s="341">
        <v>29.698630000000001</v>
      </c>
      <c r="BL43" s="341">
        <v>32.818890000000003</v>
      </c>
      <c r="BM43" s="341">
        <v>56.245330000000003</v>
      </c>
      <c r="BN43" s="341">
        <v>94.025899999999993</v>
      </c>
      <c r="BO43" s="341">
        <v>209.1352</v>
      </c>
      <c r="BP43" s="341">
        <v>371.54140000000001</v>
      </c>
      <c r="BQ43" s="341">
        <v>455.60849999999999</v>
      </c>
      <c r="BR43" s="341">
        <v>422.15559999999999</v>
      </c>
      <c r="BS43" s="341">
        <v>286.78019999999998</v>
      </c>
      <c r="BT43" s="341">
        <v>125.7513</v>
      </c>
      <c r="BU43" s="341">
        <v>53.054090000000002</v>
      </c>
      <c r="BV43" s="341">
        <v>45.288490000000003</v>
      </c>
    </row>
    <row r="44" spans="1:74" ht="11.1" customHeight="1" x14ac:dyDescent="0.2">
      <c r="A44" s="9" t="s">
        <v>163</v>
      </c>
      <c r="B44" s="212" t="s">
        <v>574</v>
      </c>
      <c r="C44" s="257">
        <v>6.1529210213000001</v>
      </c>
      <c r="D44" s="257">
        <v>2.5966812228</v>
      </c>
      <c r="E44" s="257">
        <v>27.722849629999999</v>
      </c>
      <c r="F44" s="257">
        <v>36.250457736999998</v>
      </c>
      <c r="G44" s="257">
        <v>159.59333434000001</v>
      </c>
      <c r="H44" s="257">
        <v>328.97943905</v>
      </c>
      <c r="I44" s="257">
        <v>417.11384142000003</v>
      </c>
      <c r="J44" s="257">
        <v>412.93137643</v>
      </c>
      <c r="K44" s="257">
        <v>218.58929370000001</v>
      </c>
      <c r="L44" s="257">
        <v>49.061573381999999</v>
      </c>
      <c r="M44" s="257">
        <v>5.4629578520999997</v>
      </c>
      <c r="N44" s="257">
        <v>2.2789972242999998</v>
      </c>
      <c r="O44" s="257">
        <v>6.9709915179999999</v>
      </c>
      <c r="P44" s="257">
        <v>2.6576635506000001</v>
      </c>
      <c r="Q44" s="257">
        <v>25.850146311</v>
      </c>
      <c r="R44" s="257">
        <v>34.798151789999999</v>
      </c>
      <c r="S44" s="257">
        <v>155.19893758000001</v>
      </c>
      <c r="T44" s="257">
        <v>337.85433767000001</v>
      </c>
      <c r="U44" s="257">
        <v>413.61078019000001</v>
      </c>
      <c r="V44" s="257">
        <v>406.98970895000002</v>
      </c>
      <c r="W44" s="257">
        <v>224.71275609</v>
      </c>
      <c r="X44" s="257">
        <v>50.161512434999999</v>
      </c>
      <c r="Y44" s="257">
        <v>4.3428832555000003</v>
      </c>
      <c r="Z44" s="257">
        <v>2.4199756274999999</v>
      </c>
      <c r="AA44" s="257">
        <v>6.6757702407000004</v>
      </c>
      <c r="AB44" s="257">
        <v>2.7303395101999999</v>
      </c>
      <c r="AC44" s="257">
        <v>23.317191936</v>
      </c>
      <c r="AD44" s="257">
        <v>35.381044308</v>
      </c>
      <c r="AE44" s="257">
        <v>149.18834855</v>
      </c>
      <c r="AF44" s="257">
        <v>341.43728554</v>
      </c>
      <c r="AG44" s="257">
        <v>407.87083960000001</v>
      </c>
      <c r="AH44" s="257">
        <v>417.10713084999998</v>
      </c>
      <c r="AI44" s="257">
        <v>227.64898668999999</v>
      </c>
      <c r="AJ44" s="257">
        <v>45.980948959999999</v>
      </c>
      <c r="AK44" s="257">
        <v>3.1337025541000001</v>
      </c>
      <c r="AL44" s="257">
        <v>2.7582344828999998</v>
      </c>
      <c r="AM44" s="257">
        <v>5.7300315369000003</v>
      </c>
      <c r="AN44" s="257">
        <v>2.1643096806000002</v>
      </c>
      <c r="AO44" s="257">
        <v>24.514803083</v>
      </c>
      <c r="AP44" s="257">
        <v>38.395748957999999</v>
      </c>
      <c r="AQ44" s="257">
        <v>157.02106162999999</v>
      </c>
      <c r="AR44" s="257">
        <v>345.89774249999999</v>
      </c>
      <c r="AS44" s="257">
        <v>408.99380273000003</v>
      </c>
      <c r="AT44" s="257">
        <v>405.97098699999998</v>
      </c>
      <c r="AU44" s="257">
        <v>222.62310792</v>
      </c>
      <c r="AV44" s="257">
        <v>47.097777295</v>
      </c>
      <c r="AW44" s="257">
        <v>4.0568366485</v>
      </c>
      <c r="AX44" s="257">
        <v>5.0839796243000004</v>
      </c>
      <c r="AY44" s="257">
        <v>4.1099567375000001</v>
      </c>
      <c r="AZ44" s="257">
        <v>2.3908455462</v>
      </c>
      <c r="BA44" s="257">
        <v>26.372494458999999</v>
      </c>
      <c r="BB44" s="257">
        <v>34.293973010999999</v>
      </c>
      <c r="BC44" s="257">
        <v>156.60151981000001</v>
      </c>
      <c r="BD44" s="257">
        <v>353.28897216000001</v>
      </c>
      <c r="BE44" s="257">
        <v>412.15090544999998</v>
      </c>
      <c r="BF44" s="341">
        <v>405.11529999999999</v>
      </c>
      <c r="BG44" s="341">
        <v>238.70419999999999</v>
      </c>
      <c r="BH44" s="341">
        <v>55.230600000000003</v>
      </c>
      <c r="BI44" s="341">
        <v>5.0281529999999997</v>
      </c>
      <c r="BJ44" s="341">
        <v>5.1606870000000002</v>
      </c>
      <c r="BK44" s="341">
        <v>5.5851160000000002</v>
      </c>
      <c r="BL44" s="341">
        <v>4.0760509999999996</v>
      </c>
      <c r="BM44" s="341">
        <v>24.57835</v>
      </c>
      <c r="BN44" s="341">
        <v>40.506230000000002</v>
      </c>
      <c r="BO44" s="341">
        <v>152.26130000000001</v>
      </c>
      <c r="BP44" s="341">
        <v>346.31389999999999</v>
      </c>
      <c r="BQ44" s="341">
        <v>418.72160000000002</v>
      </c>
      <c r="BR44" s="341">
        <v>389.68279999999999</v>
      </c>
      <c r="BS44" s="341">
        <v>232.59780000000001</v>
      </c>
      <c r="BT44" s="341">
        <v>51.96875</v>
      </c>
      <c r="BU44" s="341">
        <v>5.3929179999999999</v>
      </c>
      <c r="BV44" s="341">
        <v>4.8277400000000004</v>
      </c>
    </row>
    <row r="45" spans="1:74" ht="11.1" customHeight="1" x14ac:dyDescent="0.2">
      <c r="A45" s="9" t="s">
        <v>164</v>
      </c>
      <c r="B45" s="212" t="s">
        <v>575</v>
      </c>
      <c r="C45" s="257">
        <v>15.820777848000001</v>
      </c>
      <c r="D45" s="257">
        <v>14.56989546</v>
      </c>
      <c r="E45" s="257">
        <v>69.116298618000002</v>
      </c>
      <c r="F45" s="257">
        <v>120.16990647</v>
      </c>
      <c r="G45" s="257">
        <v>290.77235166000003</v>
      </c>
      <c r="H45" s="257">
        <v>477.76971291000001</v>
      </c>
      <c r="I45" s="257">
        <v>556.40861701999995</v>
      </c>
      <c r="J45" s="257">
        <v>575.91101306999997</v>
      </c>
      <c r="K45" s="257">
        <v>361.29694648999998</v>
      </c>
      <c r="L45" s="257">
        <v>144.43379752999999</v>
      </c>
      <c r="M45" s="257">
        <v>41.566257559</v>
      </c>
      <c r="N45" s="257">
        <v>8.2258612788000001</v>
      </c>
      <c r="O45" s="257">
        <v>16.990792727999999</v>
      </c>
      <c r="P45" s="257">
        <v>16.101983252</v>
      </c>
      <c r="Q45" s="257">
        <v>68.740187242000005</v>
      </c>
      <c r="R45" s="257">
        <v>115.52153171</v>
      </c>
      <c r="S45" s="257">
        <v>280.16270161</v>
      </c>
      <c r="T45" s="257">
        <v>486.25112012</v>
      </c>
      <c r="U45" s="257">
        <v>554.46773722</v>
      </c>
      <c r="V45" s="257">
        <v>575.80857975000004</v>
      </c>
      <c r="W45" s="257">
        <v>375.58959047000002</v>
      </c>
      <c r="X45" s="257">
        <v>144.5877491</v>
      </c>
      <c r="Y45" s="257">
        <v>37.799498425000003</v>
      </c>
      <c r="Z45" s="257">
        <v>8.0093689915000006</v>
      </c>
      <c r="AA45" s="257">
        <v>15.795107436</v>
      </c>
      <c r="AB45" s="257">
        <v>16.286975859000002</v>
      </c>
      <c r="AC45" s="257">
        <v>61.982065415999998</v>
      </c>
      <c r="AD45" s="257">
        <v>116.16304229000001</v>
      </c>
      <c r="AE45" s="257">
        <v>275.48513127000001</v>
      </c>
      <c r="AF45" s="257">
        <v>491.284289</v>
      </c>
      <c r="AG45" s="257">
        <v>555.08083145000001</v>
      </c>
      <c r="AH45" s="257">
        <v>585.84887746000004</v>
      </c>
      <c r="AI45" s="257">
        <v>377.63800861999999</v>
      </c>
      <c r="AJ45" s="257">
        <v>140.23139085</v>
      </c>
      <c r="AK45" s="257">
        <v>34.456315529999998</v>
      </c>
      <c r="AL45" s="257">
        <v>8.9812091244999994</v>
      </c>
      <c r="AM45" s="257">
        <v>13.724427878</v>
      </c>
      <c r="AN45" s="257">
        <v>14.791743753</v>
      </c>
      <c r="AO45" s="257">
        <v>61.799244205999997</v>
      </c>
      <c r="AP45" s="257">
        <v>121.76647254</v>
      </c>
      <c r="AQ45" s="257">
        <v>278.26018314999999</v>
      </c>
      <c r="AR45" s="257">
        <v>489.72682782999999</v>
      </c>
      <c r="AS45" s="257">
        <v>558.81363078000004</v>
      </c>
      <c r="AT45" s="257">
        <v>586.18209043000002</v>
      </c>
      <c r="AU45" s="257">
        <v>372.54758145</v>
      </c>
      <c r="AV45" s="257">
        <v>145.57877184</v>
      </c>
      <c r="AW45" s="257">
        <v>34.393960782000001</v>
      </c>
      <c r="AX45" s="257">
        <v>11.024843381</v>
      </c>
      <c r="AY45" s="257">
        <v>11.258614658999999</v>
      </c>
      <c r="AZ45" s="257">
        <v>16.361873025000001</v>
      </c>
      <c r="BA45" s="257">
        <v>61.987406512</v>
      </c>
      <c r="BB45" s="257">
        <v>113.65953362</v>
      </c>
      <c r="BC45" s="257">
        <v>270.94883647</v>
      </c>
      <c r="BD45" s="257">
        <v>491.92967754</v>
      </c>
      <c r="BE45" s="257">
        <v>563.98825975</v>
      </c>
      <c r="BF45" s="341">
        <v>579.88369999999998</v>
      </c>
      <c r="BG45" s="341">
        <v>384.06360000000001</v>
      </c>
      <c r="BH45" s="341">
        <v>154.21700000000001</v>
      </c>
      <c r="BI45" s="341">
        <v>38.479770000000002</v>
      </c>
      <c r="BJ45" s="341">
        <v>11.849360000000001</v>
      </c>
      <c r="BK45" s="341">
        <v>14.1104</v>
      </c>
      <c r="BL45" s="341">
        <v>22.159210000000002</v>
      </c>
      <c r="BM45" s="341">
        <v>63.661859999999997</v>
      </c>
      <c r="BN45" s="341">
        <v>122.31570000000001</v>
      </c>
      <c r="BO45" s="341">
        <v>269.65820000000002</v>
      </c>
      <c r="BP45" s="341">
        <v>495.29259999999999</v>
      </c>
      <c r="BQ45" s="341">
        <v>576.38019999999995</v>
      </c>
      <c r="BR45" s="341">
        <v>578.62379999999996</v>
      </c>
      <c r="BS45" s="341">
        <v>381.36380000000003</v>
      </c>
      <c r="BT45" s="341">
        <v>151.91909999999999</v>
      </c>
      <c r="BU45" s="341">
        <v>38.390630000000002</v>
      </c>
      <c r="BV45" s="341">
        <v>11.201269999999999</v>
      </c>
    </row>
    <row r="46" spans="1:74" ht="11.1" customHeight="1" x14ac:dyDescent="0.2">
      <c r="A46" s="9" t="s">
        <v>165</v>
      </c>
      <c r="B46" s="212" t="s">
        <v>576</v>
      </c>
      <c r="C46" s="257">
        <v>1.2019958841</v>
      </c>
      <c r="D46" s="257">
        <v>2.0391565280999999</v>
      </c>
      <c r="E46" s="257">
        <v>14.193281847</v>
      </c>
      <c r="F46" s="257">
        <v>36.941507158999997</v>
      </c>
      <c r="G46" s="257">
        <v>119.73791334000001</v>
      </c>
      <c r="H46" s="257">
        <v>254.56583086000001</v>
      </c>
      <c r="I46" s="257">
        <v>399.94426113999998</v>
      </c>
      <c r="J46" s="257">
        <v>336.49999301999998</v>
      </c>
      <c r="K46" s="257">
        <v>197.93789631999999</v>
      </c>
      <c r="L46" s="257">
        <v>67.332472507000006</v>
      </c>
      <c r="M46" s="257">
        <v>9.9290819395999996</v>
      </c>
      <c r="N46" s="257">
        <v>0</v>
      </c>
      <c r="O46" s="257">
        <v>0.69887731662999997</v>
      </c>
      <c r="P46" s="257">
        <v>1.839633013</v>
      </c>
      <c r="Q46" s="257">
        <v>15.634252867000001</v>
      </c>
      <c r="R46" s="257">
        <v>39.270528071999998</v>
      </c>
      <c r="S46" s="257">
        <v>119.63321189</v>
      </c>
      <c r="T46" s="257">
        <v>261.37858060999997</v>
      </c>
      <c r="U46" s="257">
        <v>392.72280111999999</v>
      </c>
      <c r="V46" s="257">
        <v>333.83238483999997</v>
      </c>
      <c r="W46" s="257">
        <v>195.73428274</v>
      </c>
      <c r="X46" s="257">
        <v>59.899121270000002</v>
      </c>
      <c r="Y46" s="257">
        <v>10.532717837</v>
      </c>
      <c r="Z46" s="257">
        <v>0</v>
      </c>
      <c r="AA46" s="257">
        <v>1.0084998734999999</v>
      </c>
      <c r="AB46" s="257">
        <v>2.5630282856000002</v>
      </c>
      <c r="AC46" s="257">
        <v>13.718971446999999</v>
      </c>
      <c r="AD46" s="257">
        <v>40.106498833000003</v>
      </c>
      <c r="AE46" s="257">
        <v>118.66143363</v>
      </c>
      <c r="AF46" s="257">
        <v>264.61828768999999</v>
      </c>
      <c r="AG46" s="257">
        <v>397.28810570000002</v>
      </c>
      <c r="AH46" s="257">
        <v>332.93735650999997</v>
      </c>
      <c r="AI46" s="257">
        <v>199.24335551999999</v>
      </c>
      <c r="AJ46" s="257">
        <v>63.920654851999998</v>
      </c>
      <c r="AK46" s="257">
        <v>11.20015789</v>
      </c>
      <c r="AL46" s="257">
        <v>0</v>
      </c>
      <c r="AM46" s="257">
        <v>1.0871966895</v>
      </c>
      <c r="AN46" s="257">
        <v>3.4322382450000002</v>
      </c>
      <c r="AO46" s="257">
        <v>16.238233396999998</v>
      </c>
      <c r="AP46" s="257">
        <v>41.034870107000003</v>
      </c>
      <c r="AQ46" s="257">
        <v>114.02963912</v>
      </c>
      <c r="AR46" s="257">
        <v>273.97200406000002</v>
      </c>
      <c r="AS46" s="257">
        <v>387.95977090000002</v>
      </c>
      <c r="AT46" s="257">
        <v>339.05391516999998</v>
      </c>
      <c r="AU46" s="257">
        <v>203.14330957000001</v>
      </c>
      <c r="AV46" s="257">
        <v>65.615454317000001</v>
      </c>
      <c r="AW46" s="257">
        <v>10.34841101</v>
      </c>
      <c r="AX46" s="257">
        <v>0</v>
      </c>
      <c r="AY46" s="257">
        <v>0.94322547673000001</v>
      </c>
      <c r="AZ46" s="257">
        <v>3.9842700808</v>
      </c>
      <c r="BA46" s="257">
        <v>18.156378589999999</v>
      </c>
      <c r="BB46" s="257">
        <v>41.417710085000003</v>
      </c>
      <c r="BC46" s="257">
        <v>107.58984096</v>
      </c>
      <c r="BD46" s="257">
        <v>275.24492276000001</v>
      </c>
      <c r="BE46" s="257">
        <v>385.92661027000003</v>
      </c>
      <c r="BF46" s="341">
        <v>339.14280000000002</v>
      </c>
      <c r="BG46" s="341">
        <v>205.88980000000001</v>
      </c>
      <c r="BH46" s="341">
        <v>70.351029999999994</v>
      </c>
      <c r="BI46" s="341">
        <v>10.55842</v>
      </c>
      <c r="BJ46" s="341">
        <v>0</v>
      </c>
      <c r="BK46" s="341">
        <v>0.94322550000000005</v>
      </c>
      <c r="BL46" s="341">
        <v>4.1710269999999996</v>
      </c>
      <c r="BM46" s="341">
        <v>18.880120000000002</v>
      </c>
      <c r="BN46" s="341">
        <v>41.814590000000003</v>
      </c>
      <c r="BO46" s="341">
        <v>105.0231</v>
      </c>
      <c r="BP46" s="341">
        <v>278.9067</v>
      </c>
      <c r="BQ46" s="341">
        <v>386.77850000000001</v>
      </c>
      <c r="BR46" s="341">
        <v>335.37180000000001</v>
      </c>
      <c r="BS46" s="341">
        <v>205.80879999999999</v>
      </c>
      <c r="BT46" s="341">
        <v>70.256150000000005</v>
      </c>
      <c r="BU46" s="341">
        <v>9.3109859999999998</v>
      </c>
      <c r="BV46" s="341">
        <v>2.9120299999999998E-2</v>
      </c>
    </row>
    <row r="47" spans="1:74" ht="11.1" customHeight="1" x14ac:dyDescent="0.2">
      <c r="A47" s="9" t="s">
        <v>166</v>
      </c>
      <c r="B47" s="212" t="s">
        <v>577</v>
      </c>
      <c r="C47" s="257">
        <v>8.6750519318000006</v>
      </c>
      <c r="D47" s="257">
        <v>6.6267653356</v>
      </c>
      <c r="E47" s="257">
        <v>11.172854107999999</v>
      </c>
      <c r="F47" s="257">
        <v>15.131744687999999</v>
      </c>
      <c r="G47" s="257">
        <v>44.392913491999998</v>
      </c>
      <c r="H47" s="257">
        <v>99.723307927999997</v>
      </c>
      <c r="I47" s="257">
        <v>234.64831547</v>
      </c>
      <c r="J47" s="257">
        <v>220.11812838</v>
      </c>
      <c r="K47" s="257">
        <v>143.48760394999999</v>
      </c>
      <c r="L47" s="257">
        <v>41.542638510000003</v>
      </c>
      <c r="M47" s="257">
        <v>13.436557269</v>
      </c>
      <c r="N47" s="257">
        <v>8.3241158272</v>
      </c>
      <c r="O47" s="257">
        <v>7.8993370899000004</v>
      </c>
      <c r="P47" s="257">
        <v>6.6693890129</v>
      </c>
      <c r="Q47" s="257">
        <v>11.289058361</v>
      </c>
      <c r="R47" s="257">
        <v>16.649451136</v>
      </c>
      <c r="S47" s="257">
        <v>46.461118341000002</v>
      </c>
      <c r="T47" s="257">
        <v>102.72866918</v>
      </c>
      <c r="U47" s="257">
        <v>231.95172013999999</v>
      </c>
      <c r="V47" s="257">
        <v>217.22514375</v>
      </c>
      <c r="W47" s="257">
        <v>139.73550055999999</v>
      </c>
      <c r="X47" s="257">
        <v>35.986467597999997</v>
      </c>
      <c r="Y47" s="257">
        <v>13.725425274999999</v>
      </c>
      <c r="Z47" s="257">
        <v>8.3367904487000004</v>
      </c>
      <c r="AA47" s="257">
        <v>8.5891616866000007</v>
      </c>
      <c r="AB47" s="257">
        <v>6.8080895042999998</v>
      </c>
      <c r="AC47" s="257">
        <v>10.530539477</v>
      </c>
      <c r="AD47" s="257">
        <v>16.954087095999999</v>
      </c>
      <c r="AE47" s="257">
        <v>48.281398381000002</v>
      </c>
      <c r="AF47" s="257">
        <v>104.97152224</v>
      </c>
      <c r="AG47" s="257">
        <v>237.12825452999999</v>
      </c>
      <c r="AH47" s="257">
        <v>219.07433868999999</v>
      </c>
      <c r="AI47" s="257">
        <v>145.23778842999999</v>
      </c>
      <c r="AJ47" s="257">
        <v>42.199005761999999</v>
      </c>
      <c r="AK47" s="257">
        <v>14.600295632</v>
      </c>
      <c r="AL47" s="257">
        <v>8.2478702888999997</v>
      </c>
      <c r="AM47" s="257">
        <v>8.9392367731999993</v>
      </c>
      <c r="AN47" s="257">
        <v>7.4291630161000004</v>
      </c>
      <c r="AO47" s="257">
        <v>12.391246031</v>
      </c>
      <c r="AP47" s="257">
        <v>17.723667411000001</v>
      </c>
      <c r="AQ47" s="257">
        <v>46.372468998000002</v>
      </c>
      <c r="AR47" s="257">
        <v>115.77903954999999</v>
      </c>
      <c r="AS47" s="257">
        <v>232.71854873000001</v>
      </c>
      <c r="AT47" s="257">
        <v>222.24435822000001</v>
      </c>
      <c r="AU47" s="257">
        <v>156.34050642</v>
      </c>
      <c r="AV47" s="257">
        <v>48.906253579999998</v>
      </c>
      <c r="AW47" s="257">
        <v>14.253024185999999</v>
      </c>
      <c r="AX47" s="257">
        <v>8.5550440956999996</v>
      </c>
      <c r="AY47" s="257">
        <v>8.9094803685000006</v>
      </c>
      <c r="AZ47" s="257">
        <v>8.3817007266000001</v>
      </c>
      <c r="BA47" s="257">
        <v>12.983416581</v>
      </c>
      <c r="BB47" s="257">
        <v>19.402691827000002</v>
      </c>
      <c r="BC47" s="257">
        <v>44.895593992000002</v>
      </c>
      <c r="BD47" s="257">
        <v>116.22819457999999</v>
      </c>
      <c r="BE47" s="257">
        <v>224.55735476000001</v>
      </c>
      <c r="BF47" s="341">
        <v>227.3005</v>
      </c>
      <c r="BG47" s="341">
        <v>156.5446</v>
      </c>
      <c r="BH47" s="341">
        <v>51.0229</v>
      </c>
      <c r="BI47" s="341">
        <v>14.322419999999999</v>
      </c>
      <c r="BJ47" s="341">
        <v>8.4607159999999997</v>
      </c>
      <c r="BK47" s="341">
        <v>8.7996269999999992</v>
      </c>
      <c r="BL47" s="341">
        <v>8.4216660000000001</v>
      </c>
      <c r="BM47" s="341">
        <v>13.12824</v>
      </c>
      <c r="BN47" s="341">
        <v>20.01803</v>
      </c>
      <c r="BO47" s="341">
        <v>44.692349999999998</v>
      </c>
      <c r="BP47" s="341">
        <v>119.9064</v>
      </c>
      <c r="BQ47" s="341">
        <v>232.0797</v>
      </c>
      <c r="BR47" s="341">
        <v>225.20070000000001</v>
      </c>
      <c r="BS47" s="341">
        <v>160.4299</v>
      </c>
      <c r="BT47" s="341">
        <v>51.60136</v>
      </c>
      <c r="BU47" s="341">
        <v>14.141069999999999</v>
      </c>
      <c r="BV47" s="341">
        <v>8.4290350000000007</v>
      </c>
    </row>
    <row r="48" spans="1:74" ht="11.1" customHeight="1" x14ac:dyDescent="0.2">
      <c r="A48" s="9" t="s">
        <v>167</v>
      </c>
      <c r="B48" s="213" t="s">
        <v>605</v>
      </c>
      <c r="C48" s="255">
        <v>8.8248344387</v>
      </c>
      <c r="D48" s="255">
        <v>8.5536951927999993</v>
      </c>
      <c r="E48" s="255">
        <v>24.296279385999998</v>
      </c>
      <c r="F48" s="255">
        <v>36.726320336999997</v>
      </c>
      <c r="G48" s="255">
        <v>115.4311562</v>
      </c>
      <c r="H48" s="255">
        <v>235.29942947000001</v>
      </c>
      <c r="I48" s="255">
        <v>347.75509008</v>
      </c>
      <c r="J48" s="255">
        <v>323.33224919999998</v>
      </c>
      <c r="K48" s="255">
        <v>173.81078944000001</v>
      </c>
      <c r="L48" s="255">
        <v>57.50820538</v>
      </c>
      <c r="M48" s="255">
        <v>17.531345813000001</v>
      </c>
      <c r="N48" s="255">
        <v>8.7134406045000006</v>
      </c>
      <c r="O48" s="255">
        <v>9.8072863065</v>
      </c>
      <c r="P48" s="255">
        <v>8.7744910777000005</v>
      </c>
      <c r="Q48" s="255">
        <v>22.903410753999999</v>
      </c>
      <c r="R48" s="255">
        <v>37.064181687000001</v>
      </c>
      <c r="S48" s="255">
        <v>114.6279323</v>
      </c>
      <c r="T48" s="255">
        <v>241.59377031</v>
      </c>
      <c r="U48" s="255">
        <v>348.54366749000002</v>
      </c>
      <c r="V48" s="255">
        <v>318.72864141999997</v>
      </c>
      <c r="W48" s="255">
        <v>176.33736224</v>
      </c>
      <c r="X48" s="255">
        <v>56.736721348000003</v>
      </c>
      <c r="Y48" s="255">
        <v>17.038359393</v>
      </c>
      <c r="Z48" s="255">
        <v>9.5371612012</v>
      </c>
      <c r="AA48" s="255">
        <v>9.7654795222999997</v>
      </c>
      <c r="AB48" s="255">
        <v>9.2091638789000001</v>
      </c>
      <c r="AC48" s="255">
        <v>21.502466980000001</v>
      </c>
      <c r="AD48" s="255">
        <v>37.925674735999998</v>
      </c>
      <c r="AE48" s="255">
        <v>112.46434883000001</v>
      </c>
      <c r="AF48" s="255">
        <v>245.61590508</v>
      </c>
      <c r="AG48" s="255">
        <v>349.17876762999998</v>
      </c>
      <c r="AH48" s="255">
        <v>323.13939144</v>
      </c>
      <c r="AI48" s="255">
        <v>177.51053571</v>
      </c>
      <c r="AJ48" s="255">
        <v>57.318239169000002</v>
      </c>
      <c r="AK48" s="255">
        <v>16.243770515000001</v>
      </c>
      <c r="AL48" s="255">
        <v>9.9684862758000001</v>
      </c>
      <c r="AM48" s="255">
        <v>9.5506900615999992</v>
      </c>
      <c r="AN48" s="255">
        <v>9.0184016235000009</v>
      </c>
      <c r="AO48" s="255">
        <v>23.060608354999999</v>
      </c>
      <c r="AP48" s="255">
        <v>40.731835642999997</v>
      </c>
      <c r="AQ48" s="255">
        <v>116.76142795</v>
      </c>
      <c r="AR48" s="255">
        <v>246.70770820999999</v>
      </c>
      <c r="AS48" s="255">
        <v>346.30951354000001</v>
      </c>
      <c r="AT48" s="255">
        <v>320.20917873000002</v>
      </c>
      <c r="AU48" s="255">
        <v>178.91123289000001</v>
      </c>
      <c r="AV48" s="255">
        <v>59.415582616000002</v>
      </c>
      <c r="AW48" s="255">
        <v>17.087655312999999</v>
      </c>
      <c r="AX48" s="255">
        <v>12.033476571</v>
      </c>
      <c r="AY48" s="255">
        <v>8.8429234173999998</v>
      </c>
      <c r="AZ48" s="255">
        <v>9.5112594914000006</v>
      </c>
      <c r="BA48" s="255">
        <v>24.464480042999998</v>
      </c>
      <c r="BB48" s="255">
        <v>39.450038034999999</v>
      </c>
      <c r="BC48" s="255">
        <v>115.63919413000001</v>
      </c>
      <c r="BD48" s="255">
        <v>250.44917336</v>
      </c>
      <c r="BE48" s="255">
        <v>346.44188743000001</v>
      </c>
      <c r="BF48" s="342">
        <v>323.45100000000002</v>
      </c>
      <c r="BG48" s="342">
        <v>187.47710000000001</v>
      </c>
      <c r="BH48" s="342">
        <v>63.341389999999997</v>
      </c>
      <c r="BI48" s="342">
        <v>18.113520000000001</v>
      </c>
      <c r="BJ48" s="342">
        <v>12.34285</v>
      </c>
      <c r="BK48" s="342">
        <v>9.3240250000000007</v>
      </c>
      <c r="BL48" s="342">
        <v>11.00817</v>
      </c>
      <c r="BM48" s="342">
        <v>24.459019999999999</v>
      </c>
      <c r="BN48" s="342">
        <v>42.512279999999997</v>
      </c>
      <c r="BO48" s="342">
        <v>114.3318</v>
      </c>
      <c r="BP48" s="342">
        <v>251.30609999999999</v>
      </c>
      <c r="BQ48" s="342">
        <v>354.23759999999999</v>
      </c>
      <c r="BR48" s="342">
        <v>319.38639999999998</v>
      </c>
      <c r="BS48" s="342">
        <v>186.2295</v>
      </c>
      <c r="BT48" s="342">
        <v>61.464019999999998</v>
      </c>
      <c r="BU48" s="342">
        <v>18.330909999999999</v>
      </c>
      <c r="BV48" s="342">
        <v>11.93164</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5"/>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92" t="s">
        <v>1018</v>
      </c>
      <c r="C50" s="833"/>
      <c r="D50" s="833"/>
      <c r="E50" s="833"/>
      <c r="F50" s="833"/>
      <c r="G50" s="833"/>
      <c r="H50" s="833"/>
      <c r="I50" s="833"/>
      <c r="J50" s="833"/>
      <c r="K50" s="833"/>
      <c r="L50" s="833"/>
      <c r="M50" s="833"/>
      <c r="N50" s="833"/>
      <c r="O50" s="833"/>
      <c r="P50" s="833"/>
      <c r="Q50" s="833"/>
      <c r="AY50" s="506"/>
      <c r="AZ50" s="506"/>
      <c r="BA50" s="506"/>
      <c r="BB50" s="506"/>
      <c r="BC50" s="506"/>
      <c r="BD50" s="506"/>
      <c r="BE50" s="506"/>
      <c r="BF50" s="736"/>
      <c r="BG50" s="506"/>
      <c r="BH50" s="506"/>
      <c r="BI50" s="506"/>
      <c r="BJ50" s="506"/>
    </row>
    <row r="51" spans="1:74" s="472" customFormat="1" ht="12" customHeight="1" x14ac:dyDescent="0.2">
      <c r="A51" s="469"/>
      <c r="B51" s="822" t="s">
        <v>176</v>
      </c>
      <c r="C51" s="822"/>
      <c r="D51" s="822"/>
      <c r="E51" s="822"/>
      <c r="F51" s="822"/>
      <c r="G51" s="822"/>
      <c r="H51" s="822"/>
      <c r="I51" s="822"/>
      <c r="J51" s="822"/>
      <c r="K51" s="822"/>
      <c r="L51" s="822"/>
      <c r="M51" s="822"/>
      <c r="N51" s="822"/>
      <c r="O51" s="822"/>
      <c r="P51" s="822"/>
      <c r="Q51" s="822"/>
      <c r="AY51" s="507"/>
      <c r="AZ51" s="507"/>
      <c r="BA51" s="507"/>
      <c r="BB51" s="507"/>
      <c r="BC51" s="507"/>
      <c r="BD51" s="507"/>
      <c r="BE51" s="507"/>
      <c r="BF51" s="737"/>
      <c r="BG51" s="507"/>
      <c r="BH51" s="507"/>
      <c r="BI51" s="507"/>
      <c r="BJ51" s="507"/>
    </row>
    <row r="52" spans="1:74" s="472" customFormat="1" ht="12" customHeight="1" x14ac:dyDescent="0.2">
      <c r="A52" s="473"/>
      <c r="B52" s="893" t="s">
        <v>177</v>
      </c>
      <c r="C52" s="823"/>
      <c r="D52" s="823"/>
      <c r="E52" s="823"/>
      <c r="F52" s="823"/>
      <c r="G52" s="823"/>
      <c r="H52" s="823"/>
      <c r="I52" s="823"/>
      <c r="J52" s="823"/>
      <c r="K52" s="823"/>
      <c r="L52" s="823"/>
      <c r="M52" s="823"/>
      <c r="N52" s="823"/>
      <c r="O52" s="823"/>
      <c r="P52" s="823"/>
      <c r="Q52" s="819"/>
      <c r="AY52" s="507"/>
      <c r="AZ52" s="507"/>
      <c r="BA52" s="507"/>
      <c r="BB52" s="507"/>
      <c r="BC52" s="507"/>
      <c r="BD52" s="507"/>
      <c r="BE52" s="507"/>
      <c r="BF52" s="737"/>
      <c r="BG52" s="507"/>
      <c r="BH52" s="507"/>
      <c r="BI52" s="507"/>
      <c r="BJ52" s="507"/>
    </row>
    <row r="53" spans="1:74" s="472" customFormat="1" ht="12" customHeight="1" x14ac:dyDescent="0.2">
      <c r="A53" s="473"/>
      <c r="B53" s="893" t="s">
        <v>172</v>
      </c>
      <c r="C53" s="823"/>
      <c r="D53" s="823"/>
      <c r="E53" s="823"/>
      <c r="F53" s="823"/>
      <c r="G53" s="823"/>
      <c r="H53" s="823"/>
      <c r="I53" s="823"/>
      <c r="J53" s="823"/>
      <c r="K53" s="823"/>
      <c r="L53" s="823"/>
      <c r="M53" s="823"/>
      <c r="N53" s="823"/>
      <c r="O53" s="823"/>
      <c r="P53" s="823"/>
      <c r="Q53" s="819"/>
      <c r="AY53" s="507"/>
      <c r="AZ53" s="507"/>
      <c r="BA53" s="507"/>
      <c r="BB53" s="507"/>
      <c r="BC53" s="507"/>
      <c r="BD53" s="507"/>
      <c r="BE53" s="507"/>
      <c r="BF53" s="737"/>
      <c r="BG53" s="507"/>
      <c r="BH53" s="507"/>
      <c r="BI53" s="507"/>
      <c r="BJ53" s="507"/>
    </row>
    <row r="54" spans="1:74" s="472" customFormat="1" ht="12" customHeight="1" x14ac:dyDescent="0.2">
      <c r="A54" s="473"/>
      <c r="B54" s="893" t="s">
        <v>483</v>
      </c>
      <c r="C54" s="823"/>
      <c r="D54" s="823"/>
      <c r="E54" s="823"/>
      <c r="F54" s="823"/>
      <c r="G54" s="823"/>
      <c r="H54" s="823"/>
      <c r="I54" s="823"/>
      <c r="J54" s="823"/>
      <c r="K54" s="823"/>
      <c r="L54" s="823"/>
      <c r="M54" s="823"/>
      <c r="N54" s="823"/>
      <c r="O54" s="823"/>
      <c r="P54" s="823"/>
      <c r="Q54" s="819"/>
      <c r="AY54" s="507"/>
      <c r="AZ54" s="507"/>
      <c r="BA54" s="507"/>
      <c r="BB54" s="507"/>
      <c r="BC54" s="507"/>
      <c r="BD54" s="507"/>
      <c r="BE54" s="507"/>
      <c r="BF54" s="737"/>
      <c r="BG54" s="507"/>
      <c r="BH54" s="507"/>
      <c r="BI54" s="507"/>
      <c r="BJ54" s="507"/>
    </row>
    <row r="55" spans="1:74" s="474" customFormat="1" ht="12" customHeight="1" x14ac:dyDescent="0.2">
      <c r="A55" s="473"/>
      <c r="B55" s="893" t="s">
        <v>173</v>
      </c>
      <c r="C55" s="823"/>
      <c r="D55" s="823"/>
      <c r="E55" s="823"/>
      <c r="F55" s="823"/>
      <c r="G55" s="823"/>
      <c r="H55" s="823"/>
      <c r="I55" s="823"/>
      <c r="J55" s="823"/>
      <c r="K55" s="823"/>
      <c r="L55" s="823"/>
      <c r="M55" s="823"/>
      <c r="N55" s="823"/>
      <c r="O55" s="823"/>
      <c r="P55" s="823"/>
      <c r="Q55" s="819"/>
      <c r="AY55" s="508"/>
      <c r="AZ55" s="508"/>
      <c r="BA55" s="508"/>
      <c r="BB55" s="508"/>
      <c r="BC55" s="508"/>
      <c r="BD55" s="508"/>
      <c r="BE55" s="508"/>
      <c r="BF55" s="738"/>
      <c r="BG55" s="508"/>
      <c r="BH55" s="508"/>
      <c r="BI55" s="508"/>
      <c r="BJ55" s="508"/>
    </row>
    <row r="56" spans="1:74" s="474" customFormat="1" ht="12" customHeight="1" x14ac:dyDescent="0.2">
      <c r="A56" s="473"/>
      <c r="B56" s="822" t="s">
        <v>174</v>
      </c>
      <c r="C56" s="823"/>
      <c r="D56" s="823"/>
      <c r="E56" s="823"/>
      <c r="F56" s="823"/>
      <c r="G56" s="823"/>
      <c r="H56" s="823"/>
      <c r="I56" s="823"/>
      <c r="J56" s="823"/>
      <c r="K56" s="823"/>
      <c r="L56" s="823"/>
      <c r="M56" s="823"/>
      <c r="N56" s="823"/>
      <c r="O56" s="823"/>
      <c r="P56" s="823"/>
      <c r="Q56" s="819"/>
      <c r="AY56" s="508"/>
      <c r="AZ56" s="508"/>
      <c r="BA56" s="508"/>
      <c r="BB56" s="508"/>
      <c r="BC56" s="508"/>
      <c r="BD56" s="508"/>
      <c r="BE56" s="508"/>
      <c r="BF56" s="738"/>
      <c r="BG56" s="508"/>
      <c r="BH56" s="508"/>
      <c r="BI56" s="508"/>
      <c r="BJ56" s="508"/>
    </row>
    <row r="57" spans="1:74" s="474" customFormat="1" ht="12" customHeight="1" x14ac:dyDescent="0.2">
      <c r="A57" s="436"/>
      <c r="B57" s="839" t="s">
        <v>175</v>
      </c>
      <c r="C57" s="819"/>
      <c r="D57" s="819"/>
      <c r="E57" s="819"/>
      <c r="F57" s="819"/>
      <c r="G57" s="819"/>
      <c r="H57" s="819"/>
      <c r="I57" s="819"/>
      <c r="J57" s="819"/>
      <c r="K57" s="819"/>
      <c r="L57" s="819"/>
      <c r="M57" s="819"/>
      <c r="N57" s="819"/>
      <c r="O57" s="819"/>
      <c r="P57" s="819"/>
      <c r="Q57" s="819"/>
      <c r="AY57" s="508"/>
      <c r="AZ57" s="508"/>
      <c r="BA57" s="508"/>
      <c r="BB57" s="508"/>
      <c r="BC57" s="508"/>
      <c r="BD57" s="508"/>
      <c r="BE57" s="508"/>
      <c r="BF57" s="738"/>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40" transitionEvaluation="1" transitionEntry="1" codeName="Sheet3">
    <pageSetUpPr fitToPage="1"/>
  </sheetPr>
  <dimension ref="A1:BV144"/>
  <sheetViews>
    <sheetView showGridLines="0" workbookViewId="0">
      <pane xSplit="2" ySplit="4" topLeftCell="C40" activePane="bottomRight" state="frozen"/>
      <selection pane="topRight" activeCell="C1" sqref="C1"/>
      <selection pane="bottomLeft" activeCell="A5" sqref="A5"/>
      <selection pane="bottomRight" activeCell="F56" sqref="F56"/>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5" customWidth="1"/>
    <col min="59" max="62" width="6.5703125" style="337" customWidth="1"/>
    <col min="63" max="74" width="6.5703125" style="12" customWidth="1"/>
    <col min="75" max="16384" width="9.5703125" style="12"/>
  </cols>
  <sheetData>
    <row r="1" spans="1:74" s="11" customFormat="1" ht="12.75" x14ac:dyDescent="0.2">
      <c r="A1" s="825" t="s">
        <v>997</v>
      </c>
      <c r="B1" s="832" t="s">
        <v>250</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Y1" s="496"/>
      <c r="AZ1" s="496"/>
      <c r="BA1" s="496"/>
      <c r="BB1" s="496"/>
      <c r="BC1" s="496"/>
      <c r="BD1" s="496"/>
      <c r="BE1" s="496"/>
      <c r="BF1" s="659"/>
      <c r="BG1" s="496"/>
      <c r="BH1" s="496"/>
      <c r="BI1" s="496"/>
      <c r="BJ1" s="496"/>
    </row>
    <row r="2" spans="1:74" s="13" customFormat="1" ht="12.75" x14ac:dyDescent="0.2">
      <c r="A2" s="826"/>
      <c r="B2" s="542" t="str">
        <f>"U.S. Energy Information Administration  |  Short-Term Energy Outlook  - "&amp;Dates!D1</f>
        <v>U.S. Energy Information Administration  |  Short-Term Energy Outlook  - August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0"/>
      <c r="BG2" s="415"/>
      <c r="BH2" s="415"/>
      <c r="BI2" s="415"/>
      <c r="BJ2" s="415"/>
    </row>
    <row r="3" spans="1:74" ht="12.75" x14ac:dyDescent="0.2">
      <c r="A3" s="14"/>
      <c r="B3" s="1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19"/>
      <c r="B5" s="20" t="s">
        <v>990</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1"/>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1"/>
      <c r="BG6" s="430"/>
      <c r="BH6" s="430"/>
      <c r="BI6" s="430"/>
      <c r="BJ6" s="430"/>
      <c r="BK6" s="430"/>
      <c r="BL6" s="430"/>
      <c r="BM6" s="430" t="s">
        <v>1235</v>
      </c>
      <c r="BN6" s="430"/>
      <c r="BO6" s="430"/>
      <c r="BP6" s="430"/>
      <c r="BQ6" s="430"/>
      <c r="BR6" s="430"/>
      <c r="BS6" s="430"/>
      <c r="BT6" s="430"/>
      <c r="BU6" s="430"/>
      <c r="BV6" s="430"/>
    </row>
    <row r="7" spans="1:74" ht="11.1" customHeight="1" x14ac:dyDescent="0.2">
      <c r="A7" s="19"/>
      <c r="B7" s="22" t="s">
        <v>115</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9"/>
      <c r="BA7" s="430"/>
      <c r="BB7" s="430"/>
      <c r="BC7" s="430"/>
      <c r="BD7" s="430"/>
      <c r="BE7" s="430"/>
      <c r="BF7" s="661"/>
      <c r="BG7" s="430"/>
      <c r="BH7" s="430"/>
      <c r="BI7" s="430"/>
      <c r="BJ7" s="430"/>
      <c r="BK7" s="430"/>
      <c r="BL7" s="430"/>
      <c r="BM7" s="430"/>
      <c r="BN7" s="430"/>
      <c r="BO7" s="430"/>
      <c r="BP7" s="430"/>
      <c r="BQ7" s="430"/>
      <c r="BR7" s="430"/>
      <c r="BS7" s="739"/>
      <c r="BT7" s="430"/>
      <c r="BU7" s="430"/>
      <c r="BV7" s="430"/>
    </row>
    <row r="8" spans="1:74" ht="11.1" customHeight="1" x14ac:dyDescent="0.2">
      <c r="A8" s="19" t="s">
        <v>637</v>
      </c>
      <c r="B8" s="23" t="s">
        <v>98</v>
      </c>
      <c r="C8" s="216">
        <v>7.0701559999999999</v>
      </c>
      <c r="D8" s="216">
        <v>7.1282959999999997</v>
      </c>
      <c r="E8" s="216">
        <v>7.1970499999999999</v>
      </c>
      <c r="F8" s="216">
        <v>7.378152</v>
      </c>
      <c r="G8" s="216">
        <v>7.2989009999999999</v>
      </c>
      <c r="H8" s="216">
        <v>7.2638439999999997</v>
      </c>
      <c r="I8" s="216">
        <v>7.4667519999999996</v>
      </c>
      <c r="J8" s="216">
        <v>7.5206020000000002</v>
      </c>
      <c r="K8" s="216">
        <v>7.7449060000000003</v>
      </c>
      <c r="L8" s="216">
        <v>7.7096840000000002</v>
      </c>
      <c r="M8" s="216">
        <v>7.8848339999999997</v>
      </c>
      <c r="N8" s="216">
        <v>7.9278519999999997</v>
      </c>
      <c r="O8" s="216">
        <v>8.0325430000000004</v>
      </c>
      <c r="P8" s="216">
        <v>8.1266320000000007</v>
      </c>
      <c r="Q8" s="216">
        <v>8.2615859999999994</v>
      </c>
      <c r="R8" s="216">
        <v>8.604927</v>
      </c>
      <c r="S8" s="216">
        <v>8.6044750000000008</v>
      </c>
      <c r="T8" s="216">
        <v>8.7181829999999998</v>
      </c>
      <c r="U8" s="216">
        <v>8.8146009999999997</v>
      </c>
      <c r="V8" s="216">
        <v>8.8756419999999991</v>
      </c>
      <c r="W8" s="216">
        <v>9.0467919999999999</v>
      </c>
      <c r="X8" s="216">
        <v>9.2332599999999996</v>
      </c>
      <c r="Y8" s="216">
        <v>9.3066999999999993</v>
      </c>
      <c r="Z8" s="216">
        <v>9.4956370000000003</v>
      </c>
      <c r="AA8" s="216">
        <v>9.3583269999999992</v>
      </c>
      <c r="AB8" s="216">
        <v>9.5372769999999996</v>
      </c>
      <c r="AC8" s="216">
        <v>9.5610520000000001</v>
      </c>
      <c r="AD8" s="216">
        <v>9.626296</v>
      </c>
      <c r="AE8" s="216">
        <v>9.4275749999999992</v>
      </c>
      <c r="AF8" s="216">
        <v>9.3294060000000005</v>
      </c>
      <c r="AG8" s="216">
        <v>9.4018090000000001</v>
      </c>
      <c r="AH8" s="216">
        <v>9.3787649999999996</v>
      </c>
      <c r="AI8" s="216">
        <v>9.4173620000000007</v>
      </c>
      <c r="AJ8" s="216">
        <v>9.3394189999999995</v>
      </c>
      <c r="AK8" s="216">
        <v>9.3068120000000008</v>
      </c>
      <c r="AL8" s="216">
        <v>9.2292930000000002</v>
      </c>
      <c r="AM8" s="216">
        <v>9.1795220000000004</v>
      </c>
      <c r="AN8" s="216">
        <v>9.1004079999999998</v>
      </c>
      <c r="AO8" s="216">
        <v>9.1275929999999992</v>
      </c>
      <c r="AP8" s="216">
        <v>8.8999199999999998</v>
      </c>
      <c r="AQ8" s="216">
        <v>8.8528629999999993</v>
      </c>
      <c r="AR8" s="216">
        <v>8.6957409999999999</v>
      </c>
      <c r="AS8" s="216">
        <v>8.6739149999999992</v>
      </c>
      <c r="AT8" s="216">
        <v>8.708634</v>
      </c>
      <c r="AU8" s="216">
        <v>8.5454860000000004</v>
      </c>
      <c r="AV8" s="752">
        <v>8.7836239999999997</v>
      </c>
      <c r="AW8" s="216">
        <v>8.8687059999999995</v>
      </c>
      <c r="AX8" s="216">
        <v>8.7675979999999996</v>
      </c>
      <c r="AY8" s="216">
        <v>8.8505029999999998</v>
      </c>
      <c r="AZ8" s="216">
        <v>9.0702269999999992</v>
      </c>
      <c r="BA8" s="216">
        <v>9.1305619999999994</v>
      </c>
      <c r="BB8" s="216">
        <v>9.1103000000000005</v>
      </c>
      <c r="BC8" s="216">
        <v>9.1687030000000007</v>
      </c>
      <c r="BD8" s="216">
        <v>9.3155925612000008</v>
      </c>
      <c r="BE8" s="216">
        <v>9.4331175140999992</v>
      </c>
      <c r="BF8" s="327">
        <v>9.4060009999999998</v>
      </c>
      <c r="BG8" s="327">
        <v>9.4062979999999996</v>
      </c>
      <c r="BH8" s="327">
        <v>9.6392670000000003</v>
      </c>
      <c r="BI8" s="327">
        <v>9.7941179999999992</v>
      </c>
      <c r="BJ8" s="327">
        <v>9.8190760000000008</v>
      </c>
      <c r="BK8" s="327">
        <v>9.8450009999999999</v>
      </c>
      <c r="BL8" s="327">
        <v>9.8898510000000002</v>
      </c>
      <c r="BM8" s="327">
        <v>9.9269879999999997</v>
      </c>
      <c r="BN8" s="327">
        <v>9.9470320000000001</v>
      </c>
      <c r="BO8" s="327">
        <v>9.9415720000000007</v>
      </c>
      <c r="BP8" s="327">
        <v>9.9001219999999996</v>
      </c>
      <c r="BQ8" s="327">
        <v>9.8796959999999991</v>
      </c>
      <c r="BR8" s="327">
        <v>9.7936599999999991</v>
      </c>
      <c r="BS8" s="327">
        <v>9.7108159999999994</v>
      </c>
      <c r="BT8" s="327">
        <v>9.9121059999999996</v>
      </c>
      <c r="BU8" s="327">
        <v>10.057969999999999</v>
      </c>
      <c r="BV8" s="327">
        <v>10.12138</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668</v>
      </c>
      <c r="B11" s="23" t="s">
        <v>103</v>
      </c>
      <c r="C11" s="216">
        <v>65.258419355000001</v>
      </c>
      <c r="D11" s="216">
        <v>65.448607143000004</v>
      </c>
      <c r="E11" s="216">
        <v>65.272354839000002</v>
      </c>
      <c r="F11" s="216">
        <v>66.115033333</v>
      </c>
      <c r="G11" s="216">
        <v>65.889129032</v>
      </c>
      <c r="H11" s="216">
        <v>65.792133332999995</v>
      </c>
      <c r="I11" s="216">
        <v>67.091290322999996</v>
      </c>
      <c r="J11" s="216">
        <v>66.946903226000003</v>
      </c>
      <c r="K11" s="216">
        <v>66.772833332999994</v>
      </c>
      <c r="L11" s="216">
        <v>66.975064516000003</v>
      </c>
      <c r="M11" s="216">
        <v>67.661133332999995</v>
      </c>
      <c r="N11" s="216">
        <v>66.525677419000004</v>
      </c>
      <c r="O11" s="216">
        <v>66.780741934999995</v>
      </c>
      <c r="P11" s="216">
        <v>68.362142856999995</v>
      </c>
      <c r="Q11" s="216">
        <v>68.856387096999995</v>
      </c>
      <c r="R11" s="216">
        <v>70.540866667000003</v>
      </c>
      <c r="S11" s="216">
        <v>70.159935484000002</v>
      </c>
      <c r="T11" s="216">
        <v>70.522199999999998</v>
      </c>
      <c r="U11" s="216">
        <v>72.021774194000002</v>
      </c>
      <c r="V11" s="216">
        <v>72.413967741999997</v>
      </c>
      <c r="W11" s="216">
        <v>72.388333333000006</v>
      </c>
      <c r="X11" s="216">
        <v>73.106354839000005</v>
      </c>
      <c r="Y11" s="216">
        <v>72.638533332999998</v>
      </c>
      <c r="Z11" s="216">
        <v>73.201483870999994</v>
      </c>
      <c r="AA11" s="216">
        <v>72.595709677000002</v>
      </c>
      <c r="AB11" s="216">
        <v>73.695428570999994</v>
      </c>
      <c r="AC11" s="216">
        <v>74.05</v>
      </c>
      <c r="AD11" s="216">
        <v>75.017633333000006</v>
      </c>
      <c r="AE11" s="216">
        <v>74.204612902999997</v>
      </c>
      <c r="AF11" s="216">
        <v>74.298500000000004</v>
      </c>
      <c r="AG11" s="216">
        <v>74.310741934999996</v>
      </c>
      <c r="AH11" s="216">
        <v>74.257806451999997</v>
      </c>
      <c r="AI11" s="216">
        <v>74.975366667000003</v>
      </c>
      <c r="AJ11" s="216">
        <v>74.116967742</v>
      </c>
      <c r="AK11" s="216">
        <v>74.100399999999993</v>
      </c>
      <c r="AL11" s="216">
        <v>74.021225806000004</v>
      </c>
      <c r="AM11" s="216">
        <v>73.396129032000005</v>
      </c>
      <c r="AN11" s="216">
        <v>74.618827585999995</v>
      </c>
      <c r="AO11" s="216">
        <v>73.347451613000004</v>
      </c>
      <c r="AP11" s="216">
        <v>72.936866667000004</v>
      </c>
      <c r="AQ11" s="216">
        <v>72.58783871</v>
      </c>
      <c r="AR11" s="216">
        <v>71.599833333000007</v>
      </c>
      <c r="AS11" s="216">
        <v>71.376354839000001</v>
      </c>
      <c r="AT11" s="216">
        <v>72.313645160999997</v>
      </c>
      <c r="AU11" s="216">
        <v>71.843933332999995</v>
      </c>
      <c r="AV11" s="216">
        <v>70.713870967999995</v>
      </c>
      <c r="AW11" s="216">
        <v>71.761799999999994</v>
      </c>
      <c r="AX11" s="216">
        <v>71.138483871000005</v>
      </c>
      <c r="AY11" s="216">
        <v>70.777193548</v>
      </c>
      <c r="AZ11" s="216">
        <v>71.687642857</v>
      </c>
      <c r="BA11" s="216">
        <v>71.615967741999995</v>
      </c>
      <c r="BB11" s="216">
        <v>71.747699999999995</v>
      </c>
      <c r="BC11" s="216">
        <v>71.898838710000007</v>
      </c>
      <c r="BD11" s="216">
        <v>72.506450000000001</v>
      </c>
      <c r="BE11" s="216">
        <v>73.279629999999997</v>
      </c>
      <c r="BF11" s="327">
        <v>74.079499999999996</v>
      </c>
      <c r="BG11" s="327">
        <v>75.011439999999993</v>
      </c>
      <c r="BH11" s="327">
        <v>75.876090000000005</v>
      </c>
      <c r="BI11" s="327">
        <v>76.460380000000001</v>
      </c>
      <c r="BJ11" s="327">
        <v>76.716359999999995</v>
      </c>
      <c r="BK11" s="327">
        <v>76.911760000000001</v>
      </c>
      <c r="BL11" s="327">
        <v>77.263239999999996</v>
      </c>
      <c r="BM11" s="327">
        <v>77.502899999999997</v>
      </c>
      <c r="BN11" s="327">
        <v>77.544430000000006</v>
      </c>
      <c r="BO11" s="327">
        <v>77.475660000000005</v>
      </c>
      <c r="BP11" s="327">
        <v>77.268370000000004</v>
      </c>
      <c r="BQ11" s="327">
        <v>77.161469999999994</v>
      </c>
      <c r="BR11" s="327">
        <v>77.240120000000005</v>
      </c>
      <c r="BS11" s="327">
        <v>77.189940000000007</v>
      </c>
      <c r="BT11" s="327">
        <v>77.354110000000006</v>
      </c>
      <c r="BU11" s="327">
        <v>77.499380000000002</v>
      </c>
      <c r="BV11" s="327">
        <v>77.634140000000002</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988</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217"/>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215</v>
      </c>
      <c r="B14" s="23" t="s">
        <v>1006</v>
      </c>
      <c r="C14" s="68">
        <v>82.712567000000007</v>
      </c>
      <c r="D14" s="68">
        <v>77.586061999999998</v>
      </c>
      <c r="E14" s="68">
        <v>84.567981000000003</v>
      </c>
      <c r="F14" s="68">
        <v>78.909121999999996</v>
      </c>
      <c r="G14" s="68">
        <v>83.270747</v>
      </c>
      <c r="H14" s="68">
        <v>81.031302999999994</v>
      </c>
      <c r="I14" s="68">
        <v>84.517932999999999</v>
      </c>
      <c r="J14" s="68">
        <v>90.199068999999994</v>
      </c>
      <c r="K14" s="68">
        <v>82.877616000000003</v>
      </c>
      <c r="L14" s="68">
        <v>80.602952000000002</v>
      </c>
      <c r="M14" s="68">
        <v>80.576342999999994</v>
      </c>
      <c r="N14" s="68">
        <v>77.990083999999996</v>
      </c>
      <c r="O14" s="68">
        <v>82.992487999999994</v>
      </c>
      <c r="P14" s="68">
        <v>75.319999999999993</v>
      </c>
      <c r="Q14" s="68">
        <v>86.958617000000004</v>
      </c>
      <c r="R14" s="68">
        <v>82.981424000000004</v>
      </c>
      <c r="S14" s="68">
        <v>83.793445000000006</v>
      </c>
      <c r="T14" s="68">
        <v>79.068895999999995</v>
      </c>
      <c r="U14" s="68">
        <v>84.448359999999994</v>
      </c>
      <c r="V14" s="68">
        <v>87.346498999999994</v>
      </c>
      <c r="W14" s="68">
        <v>83.581919999999997</v>
      </c>
      <c r="X14" s="68">
        <v>85.461708999999999</v>
      </c>
      <c r="Y14" s="68">
        <v>81.754810000000006</v>
      </c>
      <c r="Z14" s="68">
        <v>86.340590000000006</v>
      </c>
      <c r="AA14" s="68">
        <v>86.587957000000003</v>
      </c>
      <c r="AB14" s="68">
        <v>72.243226000000007</v>
      </c>
      <c r="AC14" s="68">
        <v>81.467753999999999</v>
      </c>
      <c r="AD14" s="68">
        <v>75.171518000000006</v>
      </c>
      <c r="AE14" s="68">
        <v>70.379823000000002</v>
      </c>
      <c r="AF14" s="68">
        <v>66.900332000000006</v>
      </c>
      <c r="AG14" s="68">
        <v>76.530000999999999</v>
      </c>
      <c r="AH14" s="68">
        <v>82.681529999999995</v>
      </c>
      <c r="AI14" s="68">
        <v>77.778391999999997</v>
      </c>
      <c r="AJ14" s="68">
        <v>75.662374</v>
      </c>
      <c r="AK14" s="68">
        <v>68.573907000000005</v>
      </c>
      <c r="AL14" s="68">
        <v>63.000565000000002</v>
      </c>
      <c r="AM14" s="68">
        <v>60.499695000000003</v>
      </c>
      <c r="AN14" s="68">
        <v>57.263176999999999</v>
      </c>
      <c r="AO14" s="68">
        <v>55.264828000000001</v>
      </c>
      <c r="AP14" s="68">
        <v>48.115101000000003</v>
      </c>
      <c r="AQ14" s="68">
        <v>53.011505999999997</v>
      </c>
      <c r="AR14" s="68">
        <v>59.388368999999997</v>
      </c>
      <c r="AS14" s="68">
        <v>61.796253</v>
      </c>
      <c r="AT14" s="68">
        <v>68.2607</v>
      </c>
      <c r="AU14" s="68">
        <v>65.082778000000005</v>
      </c>
      <c r="AV14" s="68">
        <v>68.850643000000005</v>
      </c>
      <c r="AW14" s="68">
        <v>67.272243000000003</v>
      </c>
      <c r="AX14" s="68">
        <v>63.426619000000002</v>
      </c>
      <c r="AY14" s="68">
        <v>68.377663999999996</v>
      </c>
      <c r="AZ14" s="68">
        <v>64.354432000000003</v>
      </c>
      <c r="BA14" s="68">
        <v>64.300555000000003</v>
      </c>
      <c r="BB14" s="68">
        <v>60.077283999999999</v>
      </c>
      <c r="BC14" s="68">
        <v>63.066077999999997</v>
      </c>
      <c r="BD14" s="68">
        <v>67.040013000000002</v>
      </c>
      <c r="BE14" s="68">
        <v>66.887004926000003</v>
      </c>
      <c r="BF14" s="329">
        <v>74.534000000000006</v>
      </c>
      <c r="BG14" s="329">
        <v>64.525199999999998</v>
      </c>
      <c r="BH14" s="329">
        <v>64.908550000000005</v>
      </c>
      <c r="BI14" s="329">
        <v>62.273789999999998</v>
      </c>
      <c r="BJ14" s="329">
        <v>65.718599999999995</v>
      </c>
      <c r="BK14" s="329">
        <v>70.007949999999994</v>
      </c>
      <c r="BL14" s="329">
        <v>61.014130000000002</v>
      </c>
      <c r="BM14" s="329">
        <v>68.241780000000006</v>
      </c>
      <c r="BN14" s="329">
        <v>55.175699999999999</v>
      </c>
      <c r="BO14" s="329">
        <v>61.46</v>
      </c>
      <c r="BP14" s="329">
        <v>62.878729999999997</v>
      </c>
      <c r="BQ14" s="329">
        <v>69.517560000000003</v>
      </c>
      <c r="BR14" s="329">
        <v>74.324060000000003</v>
      </c>
      <c r="BS14" s="329">
        <v>63.34064</v>
      </c>
      <c r="BT14" s="329">
        <v>66.894400000000005</v>
      </c>
      <c r="BU14" s="329">
        <v>63.880369999999999</v>
      </c>
      <c r="BV14" s="329">
        <v>79.302769999999995</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989</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669</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651</v>
      </c>
      <c r="B19" s="27" t="s">
        <v>98</v>
      </c>
      <c r="C19" s="216">
        <v>18.749355000000001</v>
      </c>
      <c r="D19" s="216">
        <v>18.643336999999999</v>
      </c>
      <c r="E19" s="216">
        <v>18.530761999999999</v>
      </c>
      <c r="F19" s="216">
        <v>18.584091000000001</v>
      </c>
      <c r="G19" s="216">
        <v>18.779156</v>
      </c>
      <c r="H19" s="216">
        <v>18.805883999999999</v>
      </c>
      <c r="I19" s="216">
        <v>19.257404999999999</v>
      </c>
      <c r="J19" s="216">
        <v>19.124600999999998</v>
      </c>
      <c r="K19" s="216">
        <v>19.25197</v>
      </c>
      <c r="L19" s="216">
        <v>19.311890999999999</v>
      </c>
      <c r="M19" s="216">
        <v>19.490718000000001</v>
      </c>
      <c r="N19" s="216">
        <v>18.982824999999998</v>
      </c>
      <c r="O19" s="216">
        <v>19.102169</v>
      </c>
      <c r="P19" s="216">
        <v>18.908204000000001</v>
      </c>
      <c r="Q19" s="216">
        <v>18.464131999999999</v>
      </c>
      <c r="R19" s="216">
        <v>18.848557</v>
      </c>
      <c r="S19" s="216">
        <v>18.585277999999999</v>
      </c>
      <c r="T19" s="216">
        <v>18.889717000000001</v>
      </c>
      <c r="U19" s="216">
        <v>19.283094999999999</v>
      </c>
      <c r="V19" s="216">
        <v>19.399854000000001</v>
      </c>
      <c r="W19" s="216">
        <v>19.246452000000001</v>
      </c>
      <c r="X19" s="216">
        <v>19.690905000000001</v>
      </c>
      <c r="Y19" s="216">
        <v>19.370339000000001</v>
      </c>
      <c r="Z19" s="216">
        <v>19.457287999999998</v>
      </c>
      <c r="AA19" s="216">
        <v>19.218243000000001</v>
      </c>
      <c r="AB19" s="216">
        <v>19.676808000000001</v>
      </c>
      <c r="AC19" s="216">
        <v>19.350745</v>
      </c>
      <c r="AD19" s="216">
        <v>19.263399</v>
      </c>
      <c r="AE19" s="216">
        <v>19.301143</v>
      </c>
      <c r="AF19" s="216">
        <v>19.840250999999999</v>
      </c>
      <c r="AG19" s="216">
        <v>20.125771</v>
      </c>
      <c r="AH19" s="216">
        <v>19.929421999999999</v>
      </c>
      <c r="AI19" s="216">
        <v>19.418035</v>
      </c>
      <c r="AJ19" s="216">
        <v>19.500745999999999</v>
      </c>
      <c r="AK19" s="216">
        <v>19.142834000000001</v>
      </c>
      <c r="AL19" s="216">
        <v>19.600114000000001</v>
      </c>
      <c r="AM19" s="216">
        <v>19.055408</v>
      </c>
      <c r="AN19" s="216">
        <v>19.680026000000002</v>
      </c>
      <c r="AO19" s="216">
        <v>19.616477</v>
      </c>
      <c r="AP19" s="216">
        <v>19.264118</v>
      </c>
      <c r="AQ19" s="216">
        <v>19.202012</v>
      </c>
      <c r="AR19" s="216">
        <v>19.79928</v>
      </c>
      <c r="AS19" s="216">
        <v>19.712032000000001</v>
      </c>
      <c r="AT19" s="216">
        <v>20.130901000000001</v>
      </c>
      <c r="AU19" s="216">
        <v>19.863565999999999</v>
      </c>
      <c r="AV19" s="216">
        <v>19.621790000000001</v>
      </c>
      <c r="AW19" s="216">
        <v>19.654798</v>
      </c>
      <c r="AX19" s="216">
        <v>19.979392000000001</v>
      </c>
      <c r="AY19" s="216">
        <v>19.234027000000001</v>
      </c>
      <c r="AZ19" s="216">
        <v>19.188123999999998</v>
      </c>
      <c r="BA19" s="216">
        <v>20.033083999999999</v>
      </c>
      <c r="BB19" s="216">
        <v>19.527094000000002</v>
      </c>
      <c r="BC19" s="216">
        <v>20.021222999999999</v>
      </c>
      <c r="BD19" s="216">
        <v>20.368509932999999</v>
      </c>
      <c r="BE19" s="216">
        <v>20.503245942</v>
      </c>
      <c r="BF19" s="327">
        <v>20.341719999999999</v>
      </c>
      <c r="BG19" s="327">
        <v>20.094470000000001</v>
      </c>
      <c r="BH19" s="327">
        <v>20.051490000000001</v>
      </c>
      <c r="BI19" s="327">
        <v>20.00066</v>
      </c>
      <c r="BJ19" s="327">
        <v>20.244820000000001</v>
      </c>
      <c r="BK19" s="327">
        <v>19.733730000000001</v>
      </c>
      <c r="BL19" s="327">
        <v>19.835329999999999</v>
      </c>
      <c r="BM19" s="327">
        <v>20.104040000000001</v>
      </c>
      <c r="BN19" s="327">
        <v>19.973020000000002</v>
      </c>
      <c r="BO19" s="327">
        <v>20.12745</v>
      </c>
      <c r="BP19" s="327">
        <v>20.436859999999999</v>
      </c>
      <c r="BQ19" s="327">
        <v>20.718720000000001</v>
      </c>
      <c r="BR19" s="327">
        <v>20.742629999999998</v>
      </c>
      <c r="BS19" s="327">
        <v>20.439800000000002</v>
      </c>
      <c r="BT19" s="327">
        <v>20.433219999999999</v>
      </c>
      <c r="BU19" s="327">
        <v>20.37388</v>
      </c>
      <c r="BV19" s="327">
        <v>20.594760000000001</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761</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683</v>
      </c>
      <c r="B22" s="27" t="s">
        <v>103</v>
      </c>
      <c r="C22" s="216">
        <v>92.863979318000005</v>
      </c>
      <c r="D22" s="216">
        <v>91.684014000999994</v>
      </c>
      <c r="E22" s="216">
        <v>81.326006288000002</v>
      </c>
      <c r="F22" s="216">
        <v>65.581877500000004</v>
      </c>
      <c r="G22" s="216">
        <v>56.531125553000003</v>
      </c>
      <c r="H22" s="216">
        <v>58.097170329999997</v>
      </c>
      <c r="I22" s="216">
        <v>62.139555383000001</v>
      </c>
      <c r="J22" s="216">
        <v>62.173466714</v>
      </c>
      <c r="K22" s="216">
        <v>58.899002629999998</v>
      </c>
      <c r="L22" s="216">
        <v>60.218040455000001</v>
      </c>
      <c r="M22" s="216">
        <v>77.230241996999993</v>
      </c>
      <c r="N22" s="216">
        <v>94.220097129999999</v>
      </c>
      <c r="O22" s="216">
        <v>103.35890281</v>
      </c>
      <c r="P22" s="216">
        <v>97.901319853000004</v>
      </c>
      <c r="Q22" s="216">
        <v>82.512467806000004</v>
      </c>
      <c r="R22" s="216">
        <v>65.389165833000007</v>
      </c>
      <c r="S22" s="216">
        <v>58.394169640999998</v>
      </c>
      <c r="T22" s="216">
        <v>58.178213630000002</v>
      </c>
      <c r="U22" s="216">
        <v>60.677867157000001</v>
      </c>
      <c r="V22" s="216">
        <v>62.356696745999997</v>
      </c>
      <c r="W22" s="216">
        <v>60.309592897000002</v>
      </c>
      <c r="X22" s="216">
        <v>61.703474811</v>
      </c>
      <c r="Y22" s="216">
        <v>78.583897902999993</v>
      </c>
      <c r="Z22" s="216">
        <v>86.424582712000003</v>
      </c>
      <c r="AA22" s="216">
        <v>100.41003318999999</v>
      </c>
      <c r="AB22" s="216">
        <v>104.44425864999999</v>
      </c>
      <c r="AC22" s="216">
        <v>83.604644449000006</v>
      </c>
      <c r="AD22" s="216">
        <v>66.952332670000004</v>
      </c>
      <c r="AE22" s="216">
        <v>59.977733190999999</v>
      </c>
      <c r="AF22" s="216">
        <v>63.382722637000001</v>
      </c>
      <c r="AG22" s="216">
        <v>66.729903965000005</v>
      </c>
      <c r="AH22" s="216">
        <v>66.232763872000007</v>
      </c>
      <c r="AI22" s="216">
        <v>63.416961596999997</v>
      </c>
      <c r="AJ22" s="216">
        <v>64.126605358000006</v>
      </c>
      <c r="AK22" s="216">
        <v>74.995261769999999</v>
      </c>
      <c r="AL22" s="216">
        <v>83.488269318999997</v>
      </c>
      <c r="AM22" s="216">
        <v>99.944187673000002</v>
      </c>
      <c r="AN22" s="216">
        <v>91.537714480000005</v>
      </c>
      <c r="AO22" s="216">
        <v>76.069649061000007</v>
      </c>
      <c r="AP22" s="216">
        <v>69.628176670000002</v>
      </c>
      <c r="AQ22" s="216">
        <v>63.566735999000002</v>
      </c>
      <c r="AR22" s="216">
        <v>66.763710102999994</v>
      </c>
      <c r="AS22" s="216">
        <v>70.639159004999996</v>
      </c>
      <c r="AT22" s="216">
        <v>71.404415771000004</v>
      </c>
      <c r="AU22" s="216">
        <v>64.980105437000006</v>
      </c>
      <c r="AV22" s="216">
        <v>62.107075805999997</v>
      </c>
      <c r="AW22" s="216">
        <v>72.253177962999999</v>
      </c>
      <c r="AX22" s="216">
        <v>92.632176129000001</v>
      </c>
      <c r="AY22" s="216">
        <v>92.953411258000003</v>
      </c>
      <c r="AZ22" s="216">
        <v>82.671660641000003</v>
      </c>
      <c r="BA22" s="216">
        <v>80.790198873999998</v>
      </c>
      <c r="BB22" s="216">
        <v>63.585959967000001</v>
      </c>
      <c r="BC22" s="216">
        <v>60.641089387000001</v>
      </c>
      <c r="BD22" s="216">
        <v>62.581753200000001</v>
      </c>
      <c r="BE22" s="216">
        <v>67.990365199999999</v>
      </c>
      <c r="BF22" s="327">
        <v>66.268870000000007</v>
      </c>
      <c r="BG22" s="327">
        <v>62.204160000000002</v>
      </c>
      <c r="BH22" s="327">
        <v>64.033010000000004</v>
      </c>
      <c r="BI22" s="327">
        <v>76.179349999999999</v>
      </c>
      <c r="BJ22" s="327">
        <v>91.644509999999997</v>
      </c>
      <c r="BK22" s="327">
        <v>100.5497</v>
      </c>
      <c r="BL22" s="327">
        <v>95.306039999999996</v>
      </c>
      <c r="BM22" s="327">
        <v>81.818070000000006</v>
      </c>
      <c r="BN22" s="327">
        <v>68.453959999999995</v>
      </c>
      <c r="BO22" s="327">
        <v>63.711239999999997</v>
      </c>
      <c r="BP22" s="327">
        <v>65.134259999999998</v>
      </c>
      <c r="BQ22" s="327">
        <v>68.538700000000006</v>
      </c>
      <c r="BR22" s="327">
        <v>68.080209999999994</v>
      </c>
      <c r="BS22" s="327">
        <v>63.967889999999997</v>
      </c>
      <c r="BT22" s="327">
        <v>65.111689999999996</v>
      </c>
      <c r="BU22" s="327">
        <v>76.654210000000006</v>
      </c>
      <c r="BV22" s="327">
        <v>93.131169999999997</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116</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233</v>
      </c>
      <c r="B25" s="27" t="s">
        <v>1006</v>
      </c>
      <c r="C25" s="68">
        <v>80.587134132000003</v>
      </c>
      <c r="D25" s="68">
        <v>72.485532616</v>
      </c>
      <c r="E25" s="68">
        <v>75.914287752000007</v>
      </c>
      <c r="F25" s="68">
        <v>65.959612590000006</v>
      </c>
      <c r="G25" s="68">
        <v>69.885357005000003</v>
      </c>
      <c r="H25" s="68">
        <v>80.169252029999996</v>
      </c>
      <c r="I25" s="68">
        <v>88.299204236999998</v>
      </c>
      <c r="J25" s="68">
        <v>87.155788952999998</v>
      </c>
      <c r="K25" s="68">
        <v>77.901621539999994</v>
      </c>
      <c r="L25" s="68">
        <v>71.824198065000004</v>
      </c>
      <c r="M25" s="68">
        <v>71.439212459999993</v>
      </c>
      <c r="N25" s="68">
        <v>82.820613948000002</v>
      </c>
      <c r="O25" s="68">
        <v>89.062794221999994</v>
      </c>
      <c r="P25" s="68">
        <v>81.580980879999998</v>
      </c>
      <c r="Q25" s="68">
        <v>77.685495165000006</v>
      </c>
      <c r="R25" s="68">
        <v>63.209565179999998</v>
      </c>
      <c r="S25" s="68">
        <v>69.184695284</v>
      </c>
      <c r="T25" s="68">
        <v>79.487082060000006</v>
      </c>
      <c r="U25" s="68">
        <v>86.802295302000005</v>
      </c>
      <c r="V25" s="68">
        <v>86.357127676000005</v>
      </c>
      <c r="W25" s="68">
        <v>74.293548810000004</v>
      </c>
      <c r="X25" s="68">
        <v>66.493940574999996</v>
      </c>
      <c r="Y25" s="68">
        <v>70.154742929999998</v>
      </c>
      <c r="Z25" s="68">
        <v>73.419210312999994</v>
      </c>
      <c r="AA25" s="68">
        <v>76.894689783999993</v>
      </c>
      <c r="AB25" s="68">
        <v>72.317598724000007</v>
      </c>
      <c r="AC25" s="68">
        <v>63.559966283000001</v>
      </c>
      <c r="AD25" s="68">
        <v>53.207419049999999</v>
      </c>
      <c r="AE25" s="68">
        <v>61.923189532999999</v>
      </c>
      <c r="AF25" s="68">
        <v>73.844880239999995</v>
      </c>
      <c r="AG25" s="68">
        <v>81.448948888000004</v>
      </c>
      <c r="AH25" s="68">
        <v>78.574441152000006</v>
      </c>
      <c r="AI25" s="68">
        <v>69.369491819999993</v>
      </c>
      <c r="AJ25" s="68">
        <v>58.404551583</v>
      </c>
      <c r="AK25" s="68">
        <v>53.639953409999997</v>
      </c>
      <c r="AL25" s="68">
        <v>54.929549233000003</v>
      </c>
      <c r="AM25" s="68">
        <v>66.492289421999999</v>
      </c>
      <c r="AN25" s="68">
        <v>55.035651465000001</v>
      </c>
      <c r="AO25" s="68">
        <v>44.410153444999999</v>
      </c>
      <c r="AP25" s="68">
        <v>43.195669260000003</v>
      </c>
      <c r="AQ25" s="68">
        <v>49.231019772000003</v>
      </c>
      <c r="AR25" s="68">
        <v>67.525499969999998</v>
      </c>
      <c r="AS25" s="68">
        <v>78.454047102999994</v>
      </c>
      <c r="AT25" s="68">
        <v>78.029334485999996</v>
      </c>
      <c r="AU25" s="68">
        <v>66.58190682</v>
      </c>
      <c r="AV25" s="68">
        <v>58.902006847000003</v>
      </c>
      <c r="AW25" s="68">
        <v>52.42898769</v>
      </c>
      <c r="AX25" s="68">
        <v>69.315906069999997</v>
      </c>
      <c r="AY25" s="68">
        <v>67.859472378000007</v>
      </c>
      <c r="AZ25" s="68">
        <v>52.398004847999999</v>
      </c>
      <c r="BA25" s="68">
        <v>53.266511391000002</v>
      </c>
      <c r="BB25" s="68">
        <v>48.349841828000002</v>
      </c>
      <c r="BC25" s="68">
        <v>54.793554999000001</v>
      </c>
      <c r="BD25" s="68">
        <v>64.747866000000002</v>
      </c>
      <c r="BE25" s="68">
        <v>78.675986859999995</v>
      </c>
      <c r="BF25" s="329">
        <v>78.448210000000003</v>
      </c>
      <c r="BG25" s="329">
        <v>64.785210000000006</v>
      </c>
      <c r="BH25" s="329">
        <v>59.010669999999998</v>
      </c>
      <c r="BI25" s="329">
        <v>55.724200000000003</v>
      </c>
      <c r="BJ25" s="329">
        <v>67.63879</v>
      </c>
      <c r="BK25" s="329">
        <v>69.292469999999994</v>
      </c>
      <c r="BL25" s="329">
        <v>60.590670000000003</v>
      </c>
      <c r="BM25" s="329">
        <v>56.904670000000003</v>
      </c>
      <c r="BN25" s="329">
        <v>49.928789999999999</v>
      </c>
      <c r="BO25" s="329">
        <v>56.210819999999998</v>
      </c>
      <c r="BP25" s="329">
        <v>63.738370000000003</v>
      </c>
      <c r="BQ25" s="329">
        <v>75.233549999999994</v>
      </c>
      <c r="BR25" s="329">
        <v>77.043109999999999</v>
      </c>
      <c r="BS25" s="329">
        <v>63.71734</v>
      </c>
      <c r="BT25" s="329">
        <v>58.854179999999999</v>
      </c>
      <c r="BU25" s="329">
        <v>55.652700000000003</v>
      </c>
      <c r="BV25" s="329">
        <v>67.460470000000001</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987</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759</v>
      </c>
      <c r="B28" s="27" t="s">
        <v>106</v>
      </c>
      <c r="C28" s="216">
        <v>10.74123988</v>
      </c>
      <c r="D28" s="216">
        <v>10.80568429</v>
      </c>
      <c r="E28" s="216">
        <v>9.9750175750000007</v>
      </c>
      <c r="F28" s="216">
        <v>9.6285915170000003</v>
      </c>
      <c r="G28" s="216">
        <v>9.7098812809999995</v>
      </c>
      <c r="H28" s="216">
        <v>11.072323430000001</v>
      </c>
      <c r="I28" s="216">
        <v>11.991350710000001</v>
      </c>
      <c r="J28" s="216">
        <v>11.81488944</v>
      </c>
      <c r="K28" s="216">
        <v>11.174677669999999</v>
      </c>
      <c r="L28" s="216">
        <v>9.8706976189999995</v>
      </c>
      <c r="M28" s="216">
        <v>9.7737384170000006</v>
      </c>
      <c r="N28" s="216">
        <v>10.61597725</v>
      </c>
      <c r="O28" s="216">
        <v>11.39615527</v>
      </c>
      <c r="P28" s="216">
        <v>11.415138990000001</v>
      </c>
      <c r="Q28" s="216">
        <v>10.122936129999999</v>
      </c>
      <c r="R28" s="216">
        <v>9.5556409280000008</v>
      </c>
      <c r="S28" s="216">
        <v>9.7618369769999997</v>
      </c>
      <c r="T28" s="216">
        <v>11.138922620000001</v>
      </c>
      <c r="U28" s="216">
        <v>11.73802553</v>
      </c>
      <c r="V28" s="216">
        <v>11.75173987</v>
      </c>
      <c r="W28" s="216">
        <v>11.28419938</v>
      </c>
      <c r="X28" s="216">
        <v>9.9321204390000002</v>
      </c>
      <c r="Y28" s="216">
        <v>9.8900314560000009</v>
      </c>
      <c r="Z28" s="216">
        <v>10.38061894</v>
      </c>
      <c r="AA28" s="216">
        <v>11.025380015</v>
      </c>
      <c r="AB28" s="216">
        <v>11.335338180000001</v>
      </c>
      <c r="AC28" s="216">
        <v>10.205472476000001</v>
      </c>
      <c r="AD28" s="216">
        <v>9.5345685139</v>
      </c>
      <c r="AE28" s="216">
        <v>9.6510457009999993</v>
      </c>
      <c r="AF28" s="216">
        <v>11.273426139</v>
      </c>
      <c r="AG28" s="216">
        <v>12.122411796</v>
      </c>
      <c r="AH28" s="216">
        <v>12.085482866</v>
      </c>
      <c r="AI28" s="216">
        <v>11.496908665999999</v>
      </c>
      <c r="AJ28" s="216">
        <v>9.9196375846000002</v>
      </c>
      <c r="AK28" s="216">
        <v>9.5836802976000008</v>
      </c>
      <c r="AL28" s="216">
        <v>9.9914585238000004</v>
      </c>
      <c r="AM28" s="216">
        <v>10.624032873999999</v>
      </c>
      <c r="AN28" s="216">
        <v>10.499756905</v>
      </c>
      <c r="AO28" s="216">
        <v>9.4713642170999996</v>
      </c>
      <c r="AP28" s="216">
        <v>9.2381937842999999</v>
      </c>
      <c r="AQ28" s="216">
        <v>9.4282887649999996</v>
      </c>
      <c r="AR28" s="216">
        <v>11.242277238</v>
      </c>
      <c r="AS28" s="216">
        <v>12.249107277</v>
      </c>
      <c r="AT28" s="216">
        <v>12.519605163</v>
      </c>
      <c r="AU28" s="216">
        <v>11.467297200999999</v>
      </c>
      <c r="AV28" s="216">
        <v>9.7833190007000006</v>
      </c>
      <c r="AW28" s="216">
        <v>9.4781219593999992</v>
      </c>
      <c r="AX28" s="216">
        <v>10.260014056999999</v>
      </c>
      <c r="AY28" s="216">
        <v>10.531085056</v>
      </c>
      <c r="AZ28" s="216">
        <v>10.139201405</v>
      </c>
      <c r="BA28" s="216">
        <v>9.6541375301999999</v>
      </c>
      <c r="BB28" s="216">
        <v>9.3129901895000007</v>
      </c>
      <c r="BC28" s="216">
        <v>9.6774349695000002</v>
      </c>
      <c r="BD28" s="216">
        <v>11.124463696999999</v>
      </c>
      <c r="BE28" s="216">
        <v>12.10214493</v>
      </c>
      <c r="BF28" s="327">
        <v>12.16882</v>
      </c>
      <c r="BG28" s="327">
        <v>11.20157</v>
      </c>
      <c r="BH28" s="327">
        <v>9.812799</v>
      </c>
      <c r="BI28" s="327">
        <v>9.6158809999999999</v>
      </c>
      <c r="BJ28" s="327">
        <v>10.33178</v>
      </c>
      <c r="BK28" s="327">
        <v>10.94622</v>
      </c>
      <c r="BL28" s="327">
        <v>10.968870000000001</v>
      </c>
      <c r="BM28" s="327">
        <v>9.8467059999999993</v>
      </c>
      <c r="BN28" s="327">
        <v>9.5164059999999999</v>
      </c>
      <c r="BO28" s="327">
        <v>9.8205969999999994</v>
      </c>
      <c r="BP28" s="327">
        <v>11.25272</v>
      </c>
      <c r="BQ28" s="327">
        <v>12.112299999999999</v>
      </c>
      <c r="BR28" s="327">
        <v>12.23222</v>
      </c>
      <c r="BS28" s="327">
        <v>11.313510000000001</v>
      </c>
      <c r="BT28" s="327">
        <v>9.8902780000000003</v>
      </c>
      <c r="BU28" s="327">
        <v>9.6605650000000001</v>
      </c>
      <c r="BV28" s="327">
        <v>10.466519999999999</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242</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0.78187976704999995</v>
      </c>
      <c r="D31" s="216">
        <v>0.70020384882999998</v>
      </c>
      <c r="E31" s="216">
        <v>0.76576519648999997</v>
      </c>
      <c r="F31" s="216">
        <v>0.81535254052999995</v>
      </c>
      <c r="G31" s="216">
        <v>0.85410349935999996</v>
      </c>
      <c r="H31" s="216">
        <v>0.82280094576999996</v>
      </c>
      <c r="I31" s="216">
        <v>0.80814654871000002</v>
      </c>
      <c r="J31" s="216">
        <v>0.73875402190999995</v>
      </c>
      <c r="K31" s="216">
        <v>0.69834152568999996</v>
      </c>
      <c r="L31" s="216">
        <v>0.73830310413</v>
      </c>
      <c r="M31" s="216">
        <v>0.75137428384000005</v>
      </c>
      <c r="N31" s="216">
        <v>0.7891087296</v>
      </c>
      <c r="O31" s="216">
        <v>0.80829729764000002</v>
      </c>
      <c r="P31" s="216">
        <v>0.69657841301000001</v>
      </c>
      <c r="Q31" s="216">
        <v>0.84429845726999997</v>
      </c>
      <c r="R31" s="216">
        <v>0.85557564295999999</v>
      </c>
      <c r="S31" s="216">
        <v>0.85234400908999997</v>
      </c>
      <c r="T31" s="216">
        <v>0.84865033061999995</v>
      </c>
      <c r="U31" s="216">
        <v>0.81591768367999995</v>
      </c>
      <c r="V31" s="216">
        <v>0.75596214133999995</v>
      </c>
      <c r="W31" s="216">
        <v>0.70702696735000004</v>
      </c>
      <c r="X31" s="216">
        <v>0.75803519037</v>
      </c>
      <c r="Y31" s="216">
        <v>0.79874627152</v>
      </c>
      <c r="Z31" s="216">
        <v>0.81193257832999999</v>
      </c>
      <c r="AA31" s="216">
        <v>0.79209073267999996</v>
      </c>
      <c r="AB31" s="216">
        <v>0.74722094112000004</v>
      </c>
      <c r="AC31" s="216">
        <v>0.81106160166999997</v>
      </c>
      <c r="AD31" s="216">
        <v>0.81030741428999997</v>
      </c>
      <c r="AE31" s="216">
        <v>0.80647173711999998</v>
      </c>
      <c r="AF31" s="216">
        <v>0.77255956545000004</v>
      </c>
      <c r="AG31" s="216">
        <v>0.79716181575</v>
      </c>
      <c r="AH31" s="216">
        <v>0.77382076530999999</v>
      </c>
      <c r="AI31" s="216">
        <v>0.72795081207000001</v>
      </c>
      <c r="AJ31" s="216">
        <v>0.75353367687999995</v>
      </c>
      <c r="AK31" s="216">
        <v>0.80251006652000001</v>
      </c>
      <c r="AL31" s="216">
        <v>0.85541193302999996</v>
      </c>
      <c r="AM31" s="216">
        <v>0.84402156464</v>
      </c>
      <c r="AN31" s="216">
        <v>0.84252466516000002</v>
      </c>
      <c r="AO31" s="216">
        <v>0.91428400636999996</v>
      </c>
      <c r="AP31" s="216">
        <v>0.86794552832000005</v>
      </c>
      <c r="AQ31" s="216">
        <v>0.88094149678</v>
      </c>
      <c r="AR31" s="216">
        <v>0.83644245650000004</v>
      </c>
      <c r="AS31" s="216">
        <v>0.85598022250000005</v>
      </c>
      <c r="AT31" s="216">
        <v>0.80212125796</v>
      </c>
      <c r="AU31" s="216">
        <v>0.76943573937999998</v>
      </c>
      <c r="AV31" s="216">
        <v>0.81119933537</v>
      </c>
      <c r="AW31" s="216">
        <v>0.81495174315999996</v>
      </c>
      <c r="AX31" s="216">
        <v>0.89827628780000002</v>
      </c>
      <c r="AY31" s="216">
        <v>0.89481702753000003</v>
      </c>
      <c r="AZ31" s="216">
        <v>0.8498454312</v>
      </c>
      <c r="BA31" s="216">
        <v>1.0069746662000001</v>
      </c>
      <c r="BB31" s="216">
        <v>0.98015984415000001</v>
      </c>
      <c r="BC31" s="216">
        <v>1.0015039999999999</v>
      </c>
      <c r="BD31" s="216">
        <v>0.96902690000000002</v>
      </c>
      <c r="BE31" s="216">
        <v>0.91283119999999995</v>
      </c>
      <c r="BF31" s="327">
        <v>0.85938780000000004</v>
      </c>
      <c r="BG31" s="327">
        <v>0.8085272</v>
      </c>
      <c r="BH31" s="327">
        <v>0.83543259999999997</v>
      </c>
      <c r="BI31" s="327">
        <v>0.85716820000000005</v>
      </c>
      <c r="BJ31" s="327">
        <v>0.89117480000000004</v>
      </c>
      <c r="BK31" s="327">
        <v>0.90729519999999997</v>
      </c>
      <c r="BL31" s="327">
        <v>0.81989060000000002</v>
      </c>
      <c r="BM31" s="327">
        <v>0.93241839999999998</v>
      </c>
      <c r="BN31" s="327">
        <v>0.92685580000000001</v>
      </c>
      <c r="BO31" s="327">
        <v>0.96308479999999996</v>
      </c>
      <c r="BP31" s="327">
        <v>0.97011990000000003</v>
      </c>
      <c r="BQ31" s="327">
        <v>0.94982549999999999</v>
      </c>
      <c r="BR31" s="327">
        <v>0.89021919999999999</v>
      </c>
      <c r="BS31" s="327">
        <v>0.83419739999999998</v>
      </c>
      <c r="BT31" s="327">
        <v>0.85494689999999995</v>
      </c>
      <c r="BU31" s="327">
        <v>0.88384470000000004</v>
      </c>
      <c r="BV31" s="327">
        <v>0.93579020000000002</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243</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762</v>
      </c>
      <c r="B34" s="30" t="s">
        <v>107</v>
      </c>
      <c r="C34" s="216">
        <v>8.9728397340000008</v>
      </c>
      <c r="D34" s="216">
        <v>8.0063293079999998</v>
      </c>
      <c r="E34" s="216">
        <v>8.3727284040000001</v>
      </c>
      <c r="F34" s="216">
        <v>7.5139577800000001</v>
      </c>
      <c r="G34" s="216">
        <v>7.6113503419999997</v>
      </c>
      <c r="H34" s="216">
        <v>7.7161403440000003</v>
      </c>
      <c r="I34" s="216">
        <v>8.2632337440000008</v>
      </c>
      <c r="J34" s="216">
        <v>8.1609248450000003</v>
      </c>
      <c r="K34" s="216">
        <v>7.6311684120000001</v>
      </c>
      <c r="L34" s="216">
        <v>7.7137710220000004</v>
      </c>
      <c r="M34" s="216">
        <v>8.1254220020000005</v>
      </c>
      <c r="N34" s="216">
        <v>9.0695759030000005</v>
      </c>
      <c r="O34" s="216">
        <v>9.5841807790000004</v>
      </c>
      <c r="P34" s="216">
        <v>8.4217532300000002</v>
      </c>
      <c r="Q34" s="216">
        <v>8.5195984179999993</v>
      </c>
      <c r="R34" s="216">
        <v>7.5512243210000003</v>
      </c>
      <c r="S34" s="216">
        <v>7.6421277139999999</v>
      </c>
      <c r="T34" s="216">
        <v>7.7755663950000002</v>
      </c>
      <c r="U34" s="216">
        <v>8.2285715039999996</v>
      </c>
      <c r="V34" s="216">
        <v>8.2102378940000005</v>
      </c>
      <c r="W34" s="216">
        <v>7.6493756719999997</v>
      </c>
      <c r="X34" s="216">
        <v>7.7573786250000003</v>
      </c>
      <c r="Y34" s="216">
        <v>8.1945191459999993</v>
      </c>
      <c r="Z34" s="216">
        <v>8.7946127199999999</v>
      </c>
      <c r="AA34" s="216">
        <v>9.2732566829999996</v>
      </c>
      <c r="AB34" s="216">
        <v>8.6010559989999997</v>
      </c>
      <c r="AC34" s="216">
        <v>8.4237205480000004</v>
      </c>
      <c r="AD34" s="216">
        <v>7.4602841519999998</v>
      </c>
      <c r="AE34" s="216">
        <v>7.6389596800000001</v>
      </c>
      <c r="AF34" s="216">
        <v>7.897435067</v>
      </c>
      <c r="AG34" s="216">
        <v>8.4252399990000004</v>
      </c>
      <c r="AH34" s="216">
        <v>8.3084463690000003</v>
      </c>
      <c r="AI34" s="216">
        <v>7.6817588859999999</v>
      </c>
      <c r="AJ34" s="216">
        <v>7.6139012749999999</v>
      </c>
      <c r="AK34" s="216">
        <v>7.6739034009999996</v>
      </c>
      <c r="AL34" s="216">
        <v>8.3670479750000002</v>
      </c>
      <c r="AM34" s="216">
        <v>9.0571022269999997</v>
      </c>
      <c r="AN34" s="216">
        <v>8.2062005439999997</v>
      </c>
      <c r="AO34" s="216">
        <v>7.9672368379999998</v>
      </c>
      <c r="AP34" s="216">
        <v>7.4383853599999998</v>
      </c>
      <c r="AQ34" s="216">
        <v>7.5728526860000001</v>
      </c>
      <c r="AR34" s="216">
        <v>7.9379486080000001</v>
      </c>
      <c r="AS34" s="216">
        <v>8.470794368</v>
      </c>
      <c r="AT34" s="216">
        <v>8.5219561670000008</v>
      </c>
      <c r="AU34" s="216">
        <v>7.7707839029999999</v>
      </c>
      <c r="AV34" s="216">
        <v>7.64938289</v>
      </c>
      <c r="AW34" s="216">
        <v>7.7255584739999996</v>
      </c>
      <c r="AX34" s="216">
        <v>9.0757111750000004</v>
      </c>
      <c r="AY34" s="216">
        <v>8.9479593210000008</v>
      </c>
      <c r="AZ34" s="216">
        <v>7.6193986880000004</v>
      </c>
      <c r="BA34" s="216">
        <v>8.4397756770000001</v>
      </c>
      <c r="BB34" s="216">
        <v>7.4360916399999999</v>
      </c>
      <c r="BC34" s="216">
        <v>7.6016459999999997</v>
      </c>
      <c r="BD34" s="216">
        <v>7.7889270000000002</v>
      </c>
      <c r="BE34" s="216">
        <v>8.3975240000000007</v>
      </c>
      <c r="BF34" s="327">
        <v>8.2883949999999995</v>
      </c>
      <c r="BG34" s="327">
        <v>7.6017849999999996</v>
      </c>
      <c r="BH34" s="327">
        <v>7.6858409999999999</v>
      </c>
      <c r="BI34" s="327">
        <v>7.8431759999999997</v>
      </c>
      <c r="BJ34" s="327">
        <v>8.8865839999999992</v>
      </c>
      <c r="BK34" s="327">
        <v>9.1613969999999991</v>
      </c>
      <c r="BL34" s="327">
        <v>8.0728600000000004</v>
      </c>
      <c r="BM34" s="327">
        <v>8.3179619999999996</v>
      </c>
      <c r="BN34" s="327">
        <v>7.5223659999999999</v>
      </c>
      <c r="BO34" s="327">
        <v>7.776027</v>
      </c>
      <c r="BP34" s="327">
        <v>7.8965880000000004</v>
      </c>
      <c r="BQ34" s="327">
        <v>8.4525640000000006</v>
      </c>
      <c r="BR34" s="327">
        <v>8.4222230000000007</v>
      </c>
      <c r="BS34" s="327">
        <v>7.7028660000000002</v>
      </c>
      <c r="BT34" s="327">
        <v>7.7799269999999998</v>
      </c>
      <c r="BU34" s="327">
        <v>7.9249510000000001</v>
      </c>
      <c r="BV34" s="327">
        <v>9.0169890000000006</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137</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217"/>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40"/>
      <c r="B38" s="22" t="s">
        <v>1238</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217"/>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40" t="s">
        <v>658</v>
      </c>
      <c r="B39" s="32" t="s">
        <v>112</v>
      </c>
      <c r="C39" s="216">
        <v>94.757000000000005</v>
      </c>
      <c r="D39" s="216">
        <v>95.308999999999997</v>
      </c>
      <c r="E39" s="216">
        <v>92.938999999999993</v>
      </c>
      <c r="F39" s="216">
        <v>92.021000000000001</v>
      </c>
      <c r="G39" s="216">
        <v>94.51</v>
      </c>
      <c r="H39" s="216">
        <v>95.772999999999996</v>
      </c>
      <c r="I39" s="216">
        <v>104.67100000000001</v>
      </c>
      <c r="J39" s="216">
        <v>106.57299999999999</v>
      </c>
      <c r="K39" s="216">
        <v>106.29</v>
      </c>
      <c r="L39" s="216">
        <v>100.538</v>
      </c>
      <c r="M39" s="216">
        <v>93.864000000000004</v>
      </c>
      <c r="N39" s="216">
        <v>97.625</v>
      </c>
      <c r="O39" s="216">
        <v>94.617000000000004</v>
      </c>
      <c r="P39" s="216">
        <v>100.81699999999999</v>
      </c>
      <c r="Q39" s="216">
        <v>100.804</v>
      </c>
      <c r="R39" s="216">
        <v>102.069</v>
      </c>
      <c r="S39" s="216">
        <v>102.17700000000001</v>
      </c>
      <c r="T39" s="216">
        <v>105.794</v>
      </c>
      <c r="U39" s="216">
        <v>103.58799999999999</v>
      </c>
      <c r="V39" s="216">
        <v>96.534999999999997</v>
      </c>
      <c r="W39" s="216">
        <v>93.212000000000003</v>
      </c>
      <c r="X39" s="216">
        <v>84.397000000000006</v>
      </c>
      <c r="Y39" s="216">
        <v>75.789000000000001</v>
      </c>
      <c r="Z39" s="216">
        <v>59.29</v>
      </c>
      <c r="AA39" s="216">
        <v>47.216999999999999</v>
      </c>
      <c r="AB39" s="216">
        <v>50.584000000000003</v>
      </c>
      <c r="AC39" s="216">
        <v>47.823</v>
      </c>
      <c r="AD39" s="216">
        <v>54.453000000000003</v>
      </c>
      <c r="AE39" s="216">
        <v>59.265000000000001</v>
      </c>
      <c r="AF39" s="216">
        <v>59.819000000000003</v>
      </c>
      <c r="AG39" s="216">
        <v>50.901000000000003</v>
      </c>
      <c r="AH39" s="216">
        <v>42.866999999999997</v>
      </c>
      <c r="AI39" s="216">
        <v>45.478999999999999</v>
      </c>
      <c r="AJ39" s="216">
        <v>46.222999999999999</v>
      </c>
      <c r="AK39" s="216">
        <v>42.442999999999998</v>
      </c>
      <c r="AL39" s="216">
        <v>37.189</v>
      </c>
      <c r="AM39" s="216">
        <v>31.683</v>
      </c>
      <c r="AN39" s="216">
        <v>30.323</v>
      </c>
      <c r="AO39" s="216">
        <v>37.545000000000002</v>
      </c>
      <c r="AP39" s="216">
        <v>40.753999999999998</v>
      </c>
      <c r="AQ39" s="216">
        <v>46.712000000000003</v>
      </c>
      <c r="AR39" s="216">
        <v>48.756999999999998</v>
      </c>
      <c r="AS39" s="216">
        <v>44.651000000000003</v>
      </c>
      <c r="AT39" s="216">
        <v>44.723999999999997</v>
      </c>
      <c r="AU39" s="216">
        <v>45.182000000000002</v>
      </c>
      <c r="AV39" s="216">
        <v>49.774999999999999</v>
      </c>
      <c r="AW39" s="216">
        <v>45.661000000000001</v>
      </c>
      <c r="AX39" s="216">
        <v>51.972000000000001</v>
      </c>
      <c r="AY39" s="216">
        <v>52.503999999999998</v>
      </c>
      <c r="AZ39" s="216">
        <v>53.468000000000004</v>
      </c>
      <c r="BA39" s="216">
        <v>49.328000000000003</v>
      </c>
      <c r="BB39" s="216">
        <v>51.06</v>
      </c>
      <c r="BC39" s="216">
        <v>48.475999999999999</v>
      </c>
      <c r="BD39" s="216">
        <v>45.177999999999997</v>
      </c>
      <c r="BE39" s="216">
        <v>46.63</v>
      </c>
      <c r="BF39" s="327">
        <v>48.5</v>
      </c>
      <c r="BG39" s="327">
        <v>48</v>
      </c>
      <c r="BH39" s="327">
        <v>48</v>
      </c>
      <c r="BI39" s="327">
        <v>48</v>
      </c>
      <c r="BJ39" s="327">
        <v>48</v>
      </c>
      <c r="BK39" s="327">
        <v>48</v>
      </c>
      <c r="BL39" s="327">
        <v>48</v>
      </c>
      <c r="BM39" s="327">
        <v>48</v>
      </c>
      <c r="BN39" s="327">
        <v>48</v>
      </c>
      <c r="BO39" s="327">
        <v>48</v>
      </c>
      <c r="BP39" s="327">
        <v>48</v>
      </c>
      <c r="BQ39" s="327">
        <v>49</v>
      </c>
      <c r="BR39" s="327">
        <v>50</v>
      </c>
      <c r="BS39" s="327">
        <v>51</v>
      </c>
      <c r="BT39" s="327">
        <v>52</v>
      </c>
      <c r="BU39" s="327">
        <v>52</v>
      </c>
      <c r="BV39" s="327">
        <v>53</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4"/>
      <c r="B41" s="29" t="s">
        <v>1022</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5" t="s">
        <v>144</v>
      </c>
      <c r="B42" s="30" t="s">
        <v>113</v>
      </c>
      <c r="C42" s="216">
        <v>3.3290000000000002</v>
      </c>
      <c r="D42" s="216">
        <v>3.33</v>
      </c>
      <c r="E42" s="216">
        <v>3.81</v>
      </c>
      <c r="F42" s="216">
        <v>4.1660000000000004</v>
      </c>
      <c r="G42" s="216">
        <v>4.0410000000000004</v>
      </c>
      <c r="H42" s="216">
        <v>3.8260000000000001</v>
      </c>
      <c r="I42" s="216">
        <v>3.6230000000000002</v>
      </c>
      <c r="J42" s="216">
        <v>3.4249999999999998</v>
      </c>
      <c r="K42" s="216">
        <v>3.6190000000000002</v>
      </c>
      <c r="L42" s="216">
        <v>3.677</v>
      </c>
      <c r="M42" s="216">
        <v>3.6379999999999999</v>
      </c>
      <c r="N42" s="216">
        <v>4.24</v>
      </c>
      <c r="O42" s="216">
        <v>4.7130000000000001</v>
      </c>
      <c r="P42" s="216">
        <v>5.9989999999999997</v>
      </c>
      <c r="Q42" s="216">
        <v>4.9029999999999996</v>
      </c>
      <c r="R42" s="216">
        <v>4.6580000000000004</v>
      </c>
      <c r="S42" s="216">
        <v>4.5810000000000004</v>
      </c>
      <c r="T42" s="216">
        <v>4.5880000000000001</v>
      </c>
      <c r="U42" s="216">
        <v>4.0490000000000004</v>
      </c>
      <c r="V42" s="216">
        <v>3.9119999999999999</v>
      </c>
      <c r="W42" s="216">
        <v>3.9239999999999999</v>
      </c>
      <c r="X42" s="216">
        <v>3.7810000000000001</v>
      </c>
      <c r="Y42" s="216">
        <v>4.1219999999999999</v>
      </c>
      <c r="Z42" s="216">
        <v>3.4820000000000002</v>
      </c>
      <c r="AA42" s="216">
        <v>2.9940000000000002</v>
      </c>
      <c r="AB42" s="216">
        <v>2.8730000000000002</v>
      </c>
      <c r="AC42" s="216">
        <v>2.831</v>
      </c>
      <c r="AD42" s="216">
        <v>2.61</v>
      </c>
      <c r="AE42" s="216">
        <v>2.8490000000000002</v>
      </c>
      <c r="AF42" s="216">
        <v>2.7839999999999998</v>
      </c>
      <c r="AG42" s="216">
        <v>2.839</v>
      </c>
      <c r="AH42" s="216">
        <v>2.774</v>
      </c>
      <c r="AI42" s="216">
        <v>2.66</v>
      </c>
      <c r="AJ42" s="216">
        <v>2.3410000000000002</v>
      </c>
      <c r="AK42" s="216">
        <v>2.093</v>
      </c>
      <c r="AL42" s="216">
        <v>1.929</v>
      </c>
      <c r="AM42" s="216">
        <v>2.2829999999999999</v>
      </c>
      <c r="AN42" s="216">
        <v>1.9890000000000001</v>
      </c>
      <c r="AO42" s="216">
        <v>1.7290000000000001</v>
      </c>
      <c r="AP42" s="216">
        <v>1.917</v>
      </c>
      <c r="AQ42" s="216">
        <v>1.9219999999999999</v>
      </c>
      <c r="AR42" s="216">
        <v>2.5870000000000002</v>
      </c>
      <c r="AS42" s="216">
        <v>2.8220000000000001</v>
      </c>
      <c r="AT42" s="216">
        <v>2.8220000000000001</v>
      </c>
      <c r="AU42" s="216">
        <v>2.992</v>
      </c>
      <c r="AV42" s="216">
        <v>2.9769999999999999</v>
      </c>
      <c r="AW42" s="216">
        <v>2.548</v>
      </c>
      <c r="AX42" s="216">
        <v>3.5910000000000002</v>
      </c>
      <c r="AY42" s="216">
        <v>3.3039999999999998</v>
      </c>
      <c r="AZ42" s="216">
        <v>2.8519999999999999</v>
      </c>
      <c r="BA42" s="216">
        <v>2.88</v>
      </c>
      <c r="BB42" s="216">
        <v>3.1030000000000002</v>
      </c>
      <c r="BC42" s="216">
        <v>3.15</v>
      </c>
      <c r="BD42" s="216">
        <v>2.9750000000000001</v>
      </c>
      <c r="BE42" s="216">
        <v>2.984</v>
      </c>
      <c r="BF42" s="327">
        <v>2.9663810000000002</v>
      </c>
      <c r="BG42" s="327">
        <v>3.0186410000000001</v>
      </c>
      <c r="BH42" s="327">
        <v>3.0689129999999998</v>
      </c>
      <c r="BI42" s="327">
        <v>3.1368939999999998</v>
      </c>
      <c r="BJ42" s="327">
        <v>3.2900119999999999</v>
      </c>
      <c r="BK42" s="327">
        <v>3.3950749999999998</v>
      </c>
      <c r="BL42" s="327">
        <v>3.3898259999999998</v>
      </c>
      <c r="BM42" s="327">
        <v>3.3429500000000001</v>
      </c>
      <c r="BN42" s="327">
        <v>3.1923010000000001</v>
      </c>
      <c r="BO42" s="327">
        <v>3.155192</v>
      </c>
      <c r="BP42" s="327">
        <v>3.1715260000000001</v>
      </c>
      <c r="BQ42" s="327">
        <v>3.1847189999999999</v>
      </c>
      <c r="BR42" s="327">
        <v>3.1812179999999999</v>
      </c>
      <c r="BS42" s="327">
        <v>3.24112</v>
      </c>
      <c r="BT42" s="327">
        <v>3.2916409999999998</v>
      </c>
      <c r="BU42" s="327">
        <v>3.405993</v>
      </c>
      <c r="BV42" s="327">
        <v>3.552683</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991</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663</v>
      </c>
      <c r="B45" s="30" t="s">
        <v>113</v>
      </c>
      <c r="C45" s="216">
        <v>2.34</v>
      </c>
      <c r="D45" s="216">
        <v>2.34</v>
      </c>
      <c r="E45" s="216">
        <v>2.35</v>
      </c>
      <c r="F45" s="216">
        <v>2.37</v>
      </c>
      <c r="G45" s="216">
        <v>2.37</v>
      </c>
      <c r="H45" s="216">
        <v>2.36</v>
      </c>
      <c r="I45" s="216">
        <v>2.31</v>
      </c>
      <c r="J45" s="216">
        <v>2.33</v>
      </c>
      <c r="K45" s="216">
        <v>2.35</v>
      </c>
      <c r="L45" s="216">
        <v>2.34</v>
      </c>
      <c r="M45" s="216">
        <v>2.33</v>
      </c>
      <c r="N45" s="216">
        <v>2.34</v>
      </c>
      <c r="O45" s="216">
        <v>2.29</v>
      </c>
      <c r="P45" s="216">
        <v>2.3199999999999998</v>
      </c>
      <c r="Q45" s="216">
        <v>2.36</v>
      </c>
      <c r="R45" s="216">
        <v>2.39</v>
      </c>
      <c r="S45" s="216">
        <v>2.4</v>
      </c>
      <c r="T45" s="216">
        <v>2.38</v>
      </c>
      <c r="U45" s="216">
        <v>2.38</v>
      </c>
      <c r="V45" s="216">
        <v>2.37</v>
      </c>
      <c r="W45" s="216">
        <v>2.37</v>
      </c>
      <c r="X45" s="216">
        <v>2.31</v>
      </c>
      <c r="Y45" s="216">
        <v>2.2999999999999998</v>
      </c>
      <c r="Z45" s="216">
        <v>2.5099999999999998</v>
      </c>
      <c r="AA45" s="216">
        <v>2.29</v>
      </c>
      <c r="AB45" s="216">
        <v>2.2599999999999998</v>
      </c>
      <c r="AC45" s="216">
        <v>2.2599999999999998</v>
      </c>
      <c r="AD45" s="216">
        <v>2.23</v>
      </c>
      <c r="AE45" s="216">
        <v>2.2599999999999998</v>
      </c>
      <c r="AF45" s="216">
        <v>2.25</v>
      </c>
      <c r="AG45" s="216">
        <v>2.21</v>
      </c>
      <c r="AH45" s="216">
        <v>2.23</v>
      </c>
      <c r="AI45" s="216">
        <v>2.2200000000000002</v>
      </c>
      <c r="AJ45" s="216">
        <v>2.15</v>
      </c>
      <c r="AK45" s="216">
        <v>2.15</v>
      </c>
      <c r="AL45" s="216">
        <v>2.16</v>
      </c>
      <c r="AM45" s="216">
        <v>2.12</v>
      </c>
      <c r="AN45" s="216">
        <v>2.11</v>
      </c>
      <c r="AO45" s="216">
        <v>2.1800000000000002</v>
      </c>
      <c r="AP45" s="216">
        <v>2.16</v>
      </c>
      <c r="AQ45" s="216">
        <v>2.16</v>
      </c>
      <c r="AR45" s="216">
        <v>2.1</v>
      </c>
      <c r="AS45" s="216">
        <v>2.11</v>
      </c>
      <c r="AT45" s="216">
        <v>2.11</v>
      </c>
      <c r="AU45" s="216">
        <v>2.12</v>
      </c>
      <c r="AV45" s="216">
        <v>2.08</v>
      </c>
      <c r="AW45" s="216">
        <v>2.09</v>
      </c>
      <c r="AX45" s="216">
        <v>2.08</v>
      </c>
      <c r="AY45" s="216">
        <v>2.09</v>
      </c>
      <c r="AZ45" s="216">
        <v>2.0699999999999998</v>
      </c>
      <c r="BA45" s="216">
        <v>2.08</v>
      </c>
      <c r="BB45" s="216">
        <v>2.1192893255</v>
      </c>
      <c r="BC45" s="216">
        <v>2.1341136195999999</v>
      </c>
      <c r="BD45" s="216">
        <v>2.1668790000000002</v>
      </c>
      <c r="BE45" s="216">
        <v>2.194442</v>
      </c>
      <c r="BF45" s="327">
        <v>2.2213639999999999</v>
      </c>
      <c r="BG45" s="327">
        <v>2.1949070000000002</v>
      </c>
      <c r="BH45" s="327">
        <v>2.1800950000000001</v>
      </c>
      <c r="BI45" s="327">
        <v>2.1598619999999999</v>
      </c>
      <c r="BJ45" s="327">
        <v>2.1594609999999999</v>
      </c>
      <c r="BK45" s="327">
        <v>2.1918570000000002</v>
      </c>
      <c r="BL45" s="327">
        <v>2.1909749999999999</v>
      </c>
      <c r="BM45" s="327">
        <v>2.2086709999999998</v>
      </c>
      <c r="BN45" s="327">
        <v>2.173359</v>
      </c>
      <c r="BO45" s="327">
        <v>2.21652</v>
      </c>
      <c r="BP45" s="327">
        <v>2.1986620000000001</v>
      </c>
      <c r="BQ45" s="327">
        <v>2.2200669999999998</v>
      </c>
      <c r="BR45" s="327">
        <v>2.2522929999999999</v>
      </c>
      <c r="BS45" s="327">
        <v>2.2227830000000002</v>
      </c>
      <c r="BT45" s="327">
        <v>2.2214320000000001</v>
      </c>
      <c r="BU45" s="327">
        <v>2.1969310000000002</v>
      </c>
      <c r="BV45" s="327">
        <v>2.2343479999999998</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992</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696</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217"/>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697</v>
      </c>
      <c r="B50" s="38" t="s">
        <v>1116</v>
      </c>
      <c r="C50" s="240">
        <v>15491.9</v>
      </c>
      <c r="D50" s="240">
        <v>15491.9</v>
      </c>
      <c r="E50" s="240">
        <v>15491.9</v>
      </c>
      <c r="F50" s="240">
        <v>15521.6</v>
      </c>
      <c r="G50" s="240">
        <v>15521.6</v>
      </c>
      <c r="H50" s="240">
        <v>15521.6</v>
      </c>
      <c r="I50" s="240">
        <v>15641.3</v>
      </c>
      <c r="J50" s="240">
        <v>15641.3</v>
      </c>
      <c r="K50" s="240">
        <v>15641.3</v>
      </c>
      <c r="L50" s="240">
        <v>15793.9</v>
      </c>
      <c r="M50" s="240">
        <v>15793.9</v>
      </c>
      <c r="N50" s="240">
        <v>15793.9</v>
      </c>
      <c r="O50" s="240">
        <v>15747</v>
      </c>
      <c r="P50" s="240">
        <v>15747</v>
      </c>
      <c r="Q50" s="240">
        <v>15747</v>
      </c>
      <c r="R50" s="240">
        <v>15900.8</v>
      </c>
      <c r="S50" s="240">
        <v>15900.8</v>
      </c>
      <c r="T50" s="240">
        <v>15900.8</v>
      </c>
      <c r="U50" s="240">
        <v>16094.5</v>
      </c>
      <c r="V50" s="240">
        <v>16094.5</v>
      </c>
      <c r="W50" s="240">
        <v>16094.5</v>
      </c>
      <c r="X50" s="240">
        <v>16186.7</v>
      </c>
      <c r="Y50" s="240">
        <v>16186.7</v>
      </c>
      <c r="Z50" s="240">
        <v>16186.7</v>
      </c>
      <c r="AA50" s="240">
        <v>16269</v>
      </c>
      <c r="AB50" s="240">
        <v>16269</v>
      </c>
      <c r="AC50" s="240">
        <v>16269</v>
      </c>
      <c r="AD50" s="240">
        <v>16374.2</v>
      </c>
      <c r="AE50" s="240">
        <v>16374.2</v>
      </c>
      <c r="AF50" s="240">
        <v>16374.2</v>
      </c>
      <c r="AG50" s="240">
        <v>16454.900000000001</v>
      </c>
      <c r="AH50" s="240">
        <v>16454.900000000001</v>
      </c>
      <c r="AI50" s="240">
        <v>16454.900000000001</v>
      </c>
      <c r="AJ50" s="240">
        <v>16490.7</v>
      </c>
      <c r="AK50" s="240">
        <v>16490.7</v>
      </c>
      <c r="AL50" s="240">
        <v>16490.7</v>
      </c>
      <c r="AM50" s="240">
        <v>16525</v>
      </c>
      <c r="AN50" s="240">
        <v>16525</v>
      </c>
      <c r="AO50" s="240">
        <v>16525</v>
      </c>
      <c r="AP50" s="240">
        <v>16583.099999999999</v>
      </c>
      <c r="AQ50" s="240">
        <v>16583.099999999999</v>
      </c>
      <c r="AR50" s="240">
        <v>16583.099999999999</v>
      </c>
      <c r="AS50" s="240">
        <v>16727</v>
      </c>
      <c r="AT50" s="240">
        <v>16727</v>
      </c>
      <c r="AU50" s="240">
        <v>16727</v>
      </c>
      <c r="AV50" s="240">
        <v>16813.3</v>
      </c>
      <c r="AW50" s="240">
        <v>16813.3</v>
      </c>
      <c r="AX50" s="240">
        <v>16813.3</v>
      </c>
      <c r="AY50" s="240">
        <v>16872.8</v>
      </c>
      <c r="AZ50" s="240">
        <v>16872.8</v>
      </c>
      <c r="BA50" s="240">
        <v>16872.8</v>
      </c>
      <c r="BB50" s="240">
        <v>16941.443704000001</v>
      </c>
      <c r="BC50" s="240">
        <v>16978.902592999999</v>
      </c>
      <c r="BD50" s="240">
        <v>17018.243704</v>
      </c>
      <c r="BE50" s="240">
        <v>17064.795925999999</v>
      </c>
      <c r="BF50" s="333">
        <v>17103.900000000001</v>
      </c>
      <c r="BG50" s="333">
        <v>17140.900000000001</v>
      </c>
      <c r="BH50" s="333">
        <v>17171.63</v>
      </c>
      <c r="BI50" s="333">
        <v>17207.509999999998</v>
      </c>
      <c r="BJ50" s="333">
        <v>17244.38</v>
      </c>
      <c r="BK50" s="333">
        <v>17284.29</v>
      </c>
      <c r="BL50" s="333">
        <v>17321.64</v>
      </c>
      <c r="BM50" s="333">
        <v>17358.46</v>
      </c>
      <c r="BN50" s="333">
        <v>17394.77</v>
      </c>
      <c r="BO50" s="333">
        <v>17430.53</v>
      </c>
      <c r="BP50" s="333">
        <v>17465.75</v>
      </c>
      <c r="BQ50" s="333">
        <v>17500.64</v>
      </c>
      <c r="BR50" s="333">
        <v>17534.650000000001</v>
      </c>
      <c r="BS50" s="333">
        <v>17567.98</v>
      </c>
      <c r="BT50" s="333">
        <v>17599.46</v>
      </c>
      <c r="BU50" s="333">
        <v>17632.310000000001</v>
      </c>
      <c r="BV50" s="333">
        <v>17665.37</v>
      </c>
    </row>
    <row r="51" spans="1:74" ht="11.1" customHeight="1" x14ac:dyDescent="0.2">
      <c r="A51" s="37" t="s">
        <v>29</v>
      </c>
      <c r="B51" s="39" t="s">
        <v>13</v>
      </c>
      <c r="C51" s="68">
        <v>1.3138447452999999</v>
      </c>
      <c r="D51" s="68">
        <v>1.3138447452999999</v>
      </c>
      <c r="E51" s="68">
        <v>1.3138447452999999</v>
      </c>
      <c r="F51" s="68">
        <v>1.036296412</v>
      </c>
      <c r="G51" s="68">
        <v>1.036296412</v>
      </c>
      <c r="H51" s="68">
        <v>1.036296412</v>
      </c>
      <c r="I51" s="68">
        <v>1.6936700302000001</v>
      </c>
      <c r="J51" s="68">
        <v>1.6936700302000001</v>
      </c>
      <c r="K51" s="68">
        <v>1.6936700302000001</v>
      </c>
      <c r="L51" s="68">
        <v>2.6624545802999999</v>
      </c>
      <c r="M51" s="68">
        <v>2.6624545802999999</v>
      </c>
      <c r="N51" s="68">
        <v>2.6624545802999999</v>
      </c>
      <c r="O51" s="68">
        <v>1.6466669678999999</v>
      </c>
      <c r="P51" s="68">
        <v>1.6466669678999999</v>
      </c>
      <c r="Q51" s="68">
        <v>1.6466669678999999</v>
      </c>
      <c r="R51" s="68">
        <v>2.4430471085000001</v>
      </c>
      <c r="S51" s="68">
        <v>2.4430471085000001</v>
      </c>
      <c r="T51" s="68">
        <v>2.4430471085000001</v>
      </c>
      <c r="U51" s="68">
        <v>2.8974573724999999</v>
      </c>
      <c r="V51" s="68">
        <v>2.8974573724999999</v>
      </c>
      <c r="W51" s="68">
        <v>2.8974573724999999</v>
      </c>
      <c r="X51" s="68">
        <v>2.4870361341999998</v>
      </c>
      <c r="Y51" s="68">
        <v>2.4870361341999998</v>
      </c>
      <c r="Z51" s="68">
        <v>2.4870361341999998</v>
      </c>
      <c r="AA51" s="68">
        <v>3.3149171271000002</v>
      </c>
      <c r="AB51" s="68">
        <v>3.3149171271000002</v>
      </c>
      <c r="AC51" s="68">
        <v>3.3149171271000002</v>
      </c>
      <c r="AD51" s="68">
        <v>2.9772086939000002</v>
      </c>
      <c r="AE51" s="68">
        <v>2.9772086939000002</v>
      </c>
      <c r="AF51" s="68">
        <v>2.9772086939000002</v>
      </c>
      <c r="AG51" s="68">
        <v>2.2392742862000001</v>
      </c>
      <c r="AH51" s="68">
        <v>2.2392742862000001</v>
      </c>
      <c r="AI51" s="68">
        <v>2.2392742862000001</v>
      </c>
      <c r="AJ51" s="68">
        <v>1.8780850946000001</v>
      </c>
      <c r="AK51" s="68">
        <v>1.8780850946000001</v>
      </c>
      <c r="AL51" s="68">
        <v>1.8780850946000001</v>
      </c>
      <c r="AM51" s="68">
        <v>1.5735447784000001</v>
      </c>
      <c r="AN51" s="68">
        <v>1.5735447784000001</v>
      </c>
      <c r="AO51" s="68">
        <v>1.5735447784000001</v>
      </c>
      <c r="AP51" s="68">
        <v>1.2757875193999999</v>
      </c>
      <c r="AQ51" s="68">
        <v>1.2757875193999999</v>
      </c>
      <c r="AR51" s="68">
        <v>1.2757875193999999</v>
      </c>
      <c r="AS51" s="68">
        <v>1.6536107786000001</v>
      </c>
      <c r="AT51" s="68">
        <v>1.6536107786000001</v>
      </c>
      <c r="AU51" s="68">
        <v>1.6536107786000001</v>
      </c>
      <c r="AV51" s="68">
        <v>1.9562541310999999</v>
      </c>
      <c r="AW51" s="68">
        <v>1.9562541310999999</v>
      </c>
      <c r="AX51" s="68">
        <v>1.9562541310999999</v>
      </c>
      <c r="AY51" s="68">
        <v>2.1046898638</v>
      </c>
      <c r="AZ51" s="68">
        <v>2.1046898638</v>
      </c>
      <c r="BA51" s="68">
        <v>2.1046898638</v>
      </c>
      <c r="BB51" s="68">
        <v>2.1608969596000001</v>
      </c>
      <c r="BC51" s="68">
        <v>2.3867828849000001</v>
      </c>
      <c r="BD51" s="68">
        <v>2.6240190538000001</v>
      </c>
      <c r="BE51" s="68">
        <v>2.0194650918999999</v>
      </c>
      <c r="BF51" s="329">
        <v>2.2532719999999999</v>
      </c>
      <c r="BG51" s="329">
        <v>2.4744380000000001</v>
      </c>
      <c r="BH51" s="329">
        <v>2.131227</v>
      </c>
      <c r="BI51" s="329">
        <v>2.344617</v>
      </c>
      <c r="BJ51" s="329">
        <v>2.5639400000000001</v>
      </c>
      <c r="BK51" s="329">
        <v>2.4387620000000001</v>
      </c>
      <c r="BL51" s="329">
        <v>2.6601110000000001</v>
      </c>
      <c r="BM51" s="329">
        <v>2.8783449999999999</v>
      </c>
      <c r="BN51" s="329">
        <v>2.675827</v>
      </c>
      <c r="BO51" s="329">
        <v>2.6599240000000002</v>
      </c>
      <c r="BP51" s="329">
        <v>2.6295920000000002</v>
      </c>
      <c r="BQ51" s="329">
        <v>2.5540259999999999</v>
      </c>
      <c r="BR51" s="329">
        <v>2.5183810000000002</v>
      </c>
      <c r="BS51" s="329">
        <v>2.4915799999999999</v>
      </c>
      <c r="BT51" s="329">
        <v>2.491495</v>
      </c>
      <c r="BU51" s="329">
        <v>2.4687239999999999</v>
      </c>
      <c r="BV51" s="329">
        <v>2.4412799999999999</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698</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699</v>
      </c>
      <c r="B54" s="38" t="s">
        <v>1117</v>
      </c>
      <c r="C54" s="68">
        <v>106.318</v>
      </c>
      <c r="D54" s="68">
        <v>106.318</v>
      </c>
      <c r="E54" s="68">
        <v>106.318</v>
      </c>
      <c r="F54" s="68">
        <v>106.565</v>
      </c>
      <c r="G54" s="68">
        <v>106.565</v>
      </c>
      <c r="H54" s="68">
        <v>106.565</v>
      </c>
      <c r="I54" s="68">
        <v>107.11199999999999</v>
      </c>
      <c r="J54" s="68">
        <v>107.11199999999999</v>
      </c>
      <c r="K54" s="68">
        <v>107.11199999999999</v>
      </c>
      <c r="L54" s="68">
        <v>107.67400000000001</v>
      </c>
      <c r="M54" s="68">
        <v>107.67400000000001</v>
      </c>
      <c r="N54" s="68">
        <v>107.67400000000001</v>
      </c>
      <c r="O54" s="68">
        <v>108.14</v>
      </c>
      <c r="P54" s="68">
        <v>108.14</v>
      </c>
      <c r="Q54" s="68">
        <v>108.14</v>
      </c>
      <c r="R54" s="68">
        <v>108.714</v>
      </c>
      <c r="S54" s="68">
        <v>108.714</v>
      </c>
      <c r="T54" s="68">
        <v>108.714</v>
      </c>
      <c r="U54" s="68">
        <v>109.178</v>
      </c>
      <c r="V54" s="68">
        <v>109.178</v>
      </c>
      <c r="W54" s="68">
        <v>109.178</v>
      </c>
      <c r="X54" s="68">
        <v>109.321</v>
      </c>
      <c r="Y54" s="68">
        <v>109.321</v>
      </c>
      <c r="Z54" s="68">
        <v>109.321</v>
      </c>
      <c r="AA54" s="68">
        <v>109.307</v>
      </c>
      <c r="AB54" s="68">
        <v>109.307</v>
      </c>
      <c r="AC54" s="68">
        <v>109.307</v>
      </c>
      <c r="AD54" s="68">
        <v>109.922</v>
      </c>
      <c r="AE54" s="68">
        <v>109.922</v>
      </c>
      <c r="AF54" s="68">
        <v>109.922</v>
      </c>
      <c r="AG54" s="68">
        <v>110.268</v>
      </c>
      <c r="AH54" s="68">
        <v>110.268</v>
      </c>
      <c r="AI54" s="68">
        <v>110.268</v>
      </c>
      <c r="AJ54" s="68">
        <v>110.498</v>
      </c>
      <c r="AK54" s="68">
        <v>110.498</v>
      </c>
      <c r="AL54" s="68">
        <v>110.498</v>
      </c>
      <c r="AM54" s="68">
        <v>110.63500000000001</v>
      </c>
      <c r="AN54" s="68">
        <v>110.63500000000001</v>
      </c>
      <c r="AO54" s="68">
        <v>110.63500000000001</v>
      </c>
      <c r="AP54" s="68">
        <v>111.268</v>
      </c>
      <c r="AQ54" s="68">
        <v>111.268</v>
      </c>
      <c r="AR54" s="68">
        <v>111.268</v>
      </c>
      <c r="AS54" s="68">
        <v>111.66200000000001</v>
      </c>
      <c r="AT54" s="68">
        <v>111.66200000000001</v>
      </c>
      <c r="AU54" s="68">
        <v>111.66200000000001</v>
      </c>
      <c r="AV54" s="68">
        <v>112.238</v>
      </c>
      <c r="AW54" s="68">
        <v>112.238</v>
      </c>
      <c r="AX54" s="68">
        <v>112.238</v>
      </c>
      <c r="AY54" s="68">
        <v>112.78</v>
      </c>
      <c r="AZ54" s="68">
        <v>112.78</v>
      </c>
      <c r="BA54" s="68">
        <v>112.78</v>
      </c>
      <c r="BB54" s="68">
        <v>113.06938519000001</v>
      </c>
      <c r="BC54" s="68">
        <v>113.23276296</v>
      </c>
      <c r="BD54" s="68">
        <v>113.40735185</v>
      </c>
      <c r="BE54" s="68">
        <v>113.59405556</v>
      </c>
      <c r="BF54" s="329">
        <v>113.79040000000001</v>
      </c>
      <c r="BG54" s="329">
        <v>113.9973</v>
      </c>
      <c r="BH54" s="329">
        <v>114.22029999999999</v>
      </c>
      <c r="BI54" s="329">
        <v>114.444</v>
      </c>
      <c r="BJ54" s="329">
        <v>114.67400000000001</v>
      </c>
      <c r="BK54" s="329">
        <v>114.92059999999999</v>
      </c>
      <c r="BL54" s="329">
        <v>115.15560000000001</v>
      </c>
      <c r="BM54" s="329">
        <v>115.38939999999999</v>
      </c>
      <c r="BN54" s="329">
        <v>115.6292</v>
      </c>
      <c r="BO54" s="329">
        <v>115.8548</v>
      </c>
      <c r="BP54" s="329">
        <v>116.0735</v>
      </c>
      <c r="BQ54" s="329">
        <v>116.2774</v>
      </c>
      <c r="BR54" s="329">
        <v>116.48820000000001</v>
      </c>
      <c r="BS54" s="329">
        <v>116.6981</v>
      </c>
      <c r="BT54" s="329">
        <v>116.9104</v>
      </c>
      <c r="BU54" s="329">
        <v>117.11579999999999</v>
      </c>
      <c r="BV54" s="329">
        <v>117.3176</v>
      </c>
    </row>
    <row r="55" spans="1:74" ht="11.1" customHeight="1" x14ac:dyDescent="0.2">
      <c r="A55" s="37" t="s">
        <v>30</v>
      </c>
      <c r="B55" s="39" t="s">
        <v>13</v>
      </c>
      <c r="C55" s="68">
        <v>1.7728256083</v>
      </c>
      <c r="D55" s="68">
        <v>1.7728256083</v>
      </c>
      <c r="E55" s="68">
        <v>1.7728256083</v>
      </c>
      <c r="F55" s="68">
        <v>1.5581816449000001</v>
      </c>
      <c r="G55" s="68">
        <v>1.5581816449000001</v>
      </c>
      <c r="H55" s="68">
        <v>1.5581816449000001</v>
      </c>
      <c r="I55" s="68">
        <v>1.4827517599</v>
      </c>
      <c r="J55" s="68">
        <v>1.4827517599</v>
      </c>
      <c r="K55" s="68">
        <v>1.4827517599</v>
      </c>
      <c r="L55" s="68">
        <v>1.6396537565</v>
      </c>
      <c r="M55" s="68">
        <v>1.6396537565</v>
      </c>
      <c r="N55" s="68">
        <v>1.6396537565</v>
      </c>
      <c r="O55" s="68">
        <v>1.7137267442999999</v>
      </c>
      <c r="P55" s="68">
        <v>1.7137267442999999</v>
      </c>
      <c r="Q55" s="68">
        <v>1.7137267442999999</v>
      </c>
      <c r="R55" s="68">
        <v>2.016609581</v>
      </c>
      <c r="S55" s="68">
        <v>2.016609581</v>
      </c>
      <c r="T55" s="68">
        <v>2.016609581</v>
      </c>
      <c r="U55" s="68">
        <v>1.9288221674999999</v>
      </c>
      <c r="V55" s="68">
        <v>1.9288221674999999</v>
      </c>
      <c r="W55" s="68">
        <v>1.9288221674999999</v>
      </c>
      <c r="X55" s="68">
        <v>1.5296171778000001</v>
      </c>
      <c r="Y55" s="68">
        <v>1.5296171778000001</v>
      </c>
      <c r="Z55" s="68">
        <v>1.5296171778000001</v>
      </c>
      <c r="AA55" s="68">
        <v>1.0791566488</v>
      </c>
      <c r="AB55" s="68">
        <v>1.0791566488</v>
      </c>
      <c r="AC55" s="68">
        <v>1.0791566488</v>
      </c>
      <c r="AD55" s="68">
        <v>1.1111724341</v>
      </c>
      <c r="AE55" s="68">
        <v>1.1111724341</v>
      </c>
      <c r="AF55" s="68">
        <v>1.1111724341</v>
      </c>
      <c r="AG55" s="68">
        <v>0.99836963490999997</v>
      </c>
      <c r="AH55" s="68">
        <v>0.99836963490999997</v>
      </c>
      <c r="AI55" s="68">
        <v>0.99836963490999997</v>
      </c>
      <c r="AJ55" s="68">
        <v>1.0766458410999999</v>
      </c>
      <c r="AK55" s="68">
        <v>1.0766458410999999</v>
      </c>
      <c r="AL55" s="68">
        <v>1.0766458410999999</v>
      </c>
      <c r="AM55" s="68">
        <v>1.2149267659</v>
      </c>
      <c r="AN55" s="68">
        <v>1.2149267659</v>
      </c>
      <c r="AO55" s="68">
        <v>1.2149267659</v>
      </c>
      <c r="AP55" s="68">
        <v>1.2245046488</v>
      </c>
      <c r="AQ55" s="68">
        <v>1.2245046488</v>
      </c>
      <c r="AR55" s="68">
        <v>1.2245046488</v>
      </c>
      <c r="AS55" s="68">
        <v>1.2641926941999999</v>
      </c>
      <c r="AT55" s="68">
        <v>1.2641926941999999</v>
      </c>
      <c r="AU55" s="68">
        <v>1.2641926941999999</v>
      </c>
      <c r="AV55" s="68">
        <v>1.5746891346</v>
      </c>
      <c r="AW55" s="68">
        <v>1.5746891346</v>
      </c>
      <c r="AX55" s="68">
        <v>1.5746891346</v>
      </c>
      <c r="AY55" s="68">
        <v>1.9388077913999999</v>
      </c>
      <c r="AZ55" s="68">
        <v>1.9388077913999999</v>
      </c>
      <c r="BA55" s="68">
        <v>1.9388077913999999</v>
      </c>
      <c r="BB55" s="68">
        <v>1.6189606942000001</v>
      </c>
      <c r="BC55" s="68">
        <v>1.7657933664000001</v>
      </c>
      <c r="BD55" s="68">
        <v>1.9227018117000001</v>
      </c>
      <c r="BE55" s="68">
        <v>1.7302713148</v>
      </c>
      <c r="BF55" s="329">
        <v>1.9060999999999999</v>
      </c>
      <c r="BG55" s="329">
        <v>2.091361</v>
      </c>
      <c r="BH55" s="329">
        <v>1.7661309999999999</v>
      </c>
      <c r="BI55" s="329">
        <v>1.96546</v>
      </c>
      <c r="BJ55" s="329">
        <v>2.1704210000000002</v>
      </c>
      <c r="BK55" s="329">
        <v>1.898015</v>
      </c>
      <c r="BL55" s="329">
        <v>2.1064349999999998</v>
      </c>
      <c r="BM55" s="329">
        <v>2.3136920000000001</v>
      </c>
      <c r="BN55" s="329">
        <v>2.2639649999999998</v>
      </c>
      <c r="BO55" s="329">
        <v>2.3156099999999999</v>
      </c>
      <c r="BP55" s="329">
        <v>2.3509220000000002</v>
      </c>
      <c r="BQ55" s="329">
        <v>2.3622130000000001</v>
      </c>
      <c r="BR55" s="329">
        <v>2.3708800000000001</v>
      </c>
      <c r="BS55" s="329">
        <v>2.3692090000000001</v>
      </c>
      <c r="BT55" s="329">
        <v>2.3552089999999999</v>
      </c>
      <c r="BU55" s="329">
        <v>2.3345760000000002</v>
      </c>
      <c r="BV55" s="329">
        <v>2.30531</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700</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701</v>
      </c>
      <c r="B58" s="38" t="s">
        <v>1116</v>
      </c>
      <c r="C58" s="240">
        <v>11435.5</v>
      </c>
      <c r="D58" s="240">
        <v>11432.8</v>
      </c>
      <c r="E58" s="240">
        <v>11445.1</v>
      </c>
      <c r="F58" s="240">
        <v>11449.8</v>
      </c>
      <c r="G58" s="240">
        <v>11517.9</v>
      </c>
      <c r="H58" s="240">
        <v>11545.5</v>
      </c>
      <c r="I58" s="240">
        <v>11538.9</v>
      </c>
      <c r="J58" s="240">
        <v>11573.5</v>
      </c>
      <c r="K58" s="240">
        <v>11602.8</v>
      </c>
      <c r="L58" s="240">
        <v>11572.2</v>
      </c>
      <c r="M58" s="240">
        <v>11602.3</v>
      </c>
      <c r="N58" s="240">
        <v>11615.4</v>
      </c>
      <c r="O58" s="240">
        <v>11658.2</v>
      </c>
      <c r="P58" s="240">
        <v>11723.9</v>
      </c>
      <c r="Q58" s="240">
        <v>11793.9</v>
      </c>
      <c r="R58" s="240">
        <v>11826.5</v>
      </c>
      <c r="S58" s="240">
        <v>11875.4</v>
      </c>
      <c r="T58" s="240">
        <v>11932.1</v>
      </c>
      <c r="U58" s="240">
        <v>11955.2</v>
      </c>
      <c r="V58" s="240">
        <v>12009.6</v>
      </c>
      <c r="W58" s="240">
        <v>12026.7</v>
      </c>
      <c r="X58" s="240">
        <v>12080.1</v>
      </c>
      <c r="Y58" s="240">
        <v>12126.8</v>
      </c>
      <c r="Z58" s="240">
        <v>12163.4</v>
      </c>
      <c r="AA58" s="240">
        <v>12171.1</v>
      </c>
      <c r="AB58" s="240">
        <v>12191.4</v>
      </c>
      <c r="AC58" s="240">
        <v>12186.5</v>
      </c>
      <c r="AD58" s="240">
        <v>12260.3</v>
      </c>
      <c r="AE58" s="240">
        <v>12304.1</v>
      </c>
      <c r="AF58" s="240">
        <v>12335.4</v>
      </c>
      <c r="AG58" s="240">
        <v>12365.9</v>
      </c>
      <c r="AH58" s="240">
        <v>12403.1</v>
      </c>
      <c r="AI58" s="240">
        <v>12427.6</v>
      </c>
      <c r="AJ58" s="240">
        <v>12461.6</v>
      </c>
      <c r="AK58" s="240">
        <v>12477.3</v>
      </c>
      <c r="AL58" s="240">
        <v>12534.1</v>
      </c>
      <c r="AM58" s="240">
        <v>12545.8</v>
      </c>
      <c r="AN58" s="240">
        <v>12546.4</v>
      </c>
      <c r="AO58" s="240">
        <v>12575.8</v>
      </c>
      <c r="AP58" s="240">
        <v>12618.2</v>
      </c>
      <c r="AQ58" s="240">
        <v>12647</v>
      </c>
      <c r="AR58" s="240">
        <v>12676.5</v>
      </c>
      <c r="AS58" s="240">
        <v>12723.6</v>
      </c>
      <c r="AT58" s="240">
        <v>12732.7</v>
      </c>
      <c r="AU58" s="240">
        <v>12757.5</v>
      </c>
      <c r="AV58" s="240">
        <v>12739.3</v>
      </c>
      <c r="AW58" s="240">
        <v>12724.5</v>
      </c>
      <c r="AX58" s="240">
        <v>12724</v>
      </c>
      <c r="AY58" s="240">
        <v>12740.6</v>
      </c>
      <c r="AZ58" s="240">
        <v>12777</v>
      </c>
      <c r="BA58" s="240">
        <v>12830.8</v>
      </c>
      <c r="BB58" s="240">
        <v>12851</v>
      </c>
      <c r="BC58" s="240">
        <v>12923.1</v>
      </c>
      <c r="BD58" s="240">
        <v>12909.578519000001</v>
      </c>
      <c r="BE58" s="240">
        <v>12932.669259</v>
      </c>
      <c r="BF58" s="333">
        <v>12962.04</v>
      </c>
      <c r="BG58" s="333">
        <v>12993.21</v>
      </c>
      <c r="BH58" s="333">
        <v>13019.02</v>
      </c>
      <c r="BI58" s="333">
        <v>13059.1</v>
      </c>
      <c r="BJ58" s="333">
        <v>13106.32</v>
      </c>
      <c r="BK58" s="333">
        <v>13179.89</v>
      </c>
      <c r="BL58" s="333">
        <v>13226.95</v>
      </c>
      <c r="BM58" s="333">
        <v>13266.72</v>
      </c>
      <c r="BN58" s="333">
        <v>13288.57</v>
      </c>
      <c r="BO58" s="333">
        <v>13321.74</v>
      </c>
      <c r="BP58" s="333">
        <v>13355.6</v>
      </c>
      <c r="BQ58" s="333">
        <v>13390.64</v>
      </c>
      <c r="BR58" s="333">
        <v>13425.51</v>
      </c>
      <c r="BS58" s="333">
        <v>13460.7</v>
      </c>
      <c r="BT58" s="333">
        <v>13491.81</v>
      </c>
      <c r="BU58" s="333">
        <v>13530.93</v>
      </c>
      <c r="BV58" s="333">
        <v>13573.67</v>
      </c>
    </row>
    <row r="59" spans="1:74" ht="11.1" customHeight="1" x14ac:dyDescent="0.2">
      <c r="A59" s="37" t="s">
        <v>31</v>
      </c>
      <c r="B59" s="39" t="s">
        <v>13</v>
      </c>
      <c r="C59" s="68">
        <v>-0.51934720579000004</v>
      </c>
      <c r="D59" s="68">
        <v>-1.0917899472000001</v>
      </c>
      <c r="E59" s="68">
        <v>-1.2416947105</v>
      </c>
      <c r="F59" s="68">
        <v>-1.4647160069</v>
      </c>
      <c r="G59" s="68">
        <v>-0.98176597518999997</v>
      </c>
      <c r="H59" s="68">
        <v>-0.96330353926000001</v>
      </c>
      <c r="I59" s="68">
        <v>-0.75259753663999995</v>
      </c>
      <c r="J59" s="68">
        <v>-0.27659061143000002</v>
      </c>
      <c r="K59" s="68">
        <v>-0.49227285981000002</v>
      </c>
      <c r="L59" s="68">
        <v>-1.3376985446</v>
      </c>
      <c r="M59" s="68">
        <v>-2.3761643120999998</v>
      </c>
      <c r="N59" s="68">
        <v>-4.7512054317999999</v>
      </c>
      <c r="O59" s="68">
        <v>1.9474443618999999</v>
      </c>
      <c r="P59" s="68">
        <v>2.5461829122999999</v>
      </c>
      <c r="Q59" s="68">
        <v>3.0475924194999999</v>
      </c>
      <c r="R59" s="68">
        <v>3.2900137994</v>
      </c>
      <c r="S59" s="68">
        <v>3.1038644196999998</v>
      </c>
      <c r="T59" s="68">
        <v>3.3484907540000002</v>
      </c>
      <c r="U59" s="68">
        <v>3.6077962371000001</v>
      </c>
      <c r="V59" s="68">
        <v>3.7680908973</v>
      </c>
      <c r="W59" s="68">
        <v>3.6534284827999999</v>
      </c>
      <c r="X59" s="68">
        <v>4.3889666614999996</v>
      </c>
      <c r="Y59" s="68">
        <v>4.5206553872999997</v>
      </c>
      <c r="Z59" s="68">
        <v>4.7178745459</v>
      </c>
      <c r="AA59" s="68">
        <v>4.3994784786999999</v>
      </c>
      <c r="AB59" s="68">
        <v>3.9875809244</v>
      </c>
      <c r="AC59" s="68">
        <v>3.3288394848</v>
      </c>
      <c r="AD59" s="68">
        <v>3.6680336532000002</v>
      </c>
      <c r="AE59" s="68">
        <v>3.6099836637</v>
      </c>
      <c r="AF59" s="68">
        <v>3.3799582637999999</v>
      </c>
      <c r="AG59" s="68">
        <v>3.4353252141000001</v>
      </c>
      <c r="AH59" s="68">
        <v>3.2765454303000001</v>
      </c>
      <c r="AI59" s="68">
        <v>3.3334164817</v>
      </c>
      <c r="AJ59" s="68">
        <v>3.1580864396999999</v>
      </c>
      <c r="AK59" s="68">
        <v>2.8902925751000001</v>
      </c>
      <c r="AL59" s="68">
        <v>3.0476675928999999</v>
      </c>
      <c r="AM59" s="68">
        <v>3.0786042346000002</v>
      </c>
      <c r="AN59" s="68">
        <v>2.9118887083999998</v>
      </c>
      <c r="AO59" s="68">
        <v>3.1945185245999999</v>
      </c>
      <c r="AP59" s="68">
        <v>2.9191781604</v>
      </c>
      <c r="AQ59" s="68">
        <v>2.7868759193999999</v>
      </c>
      <c r="AR59" s="68">
        <v>2.7652123157999999</v>
      </c>
      <c r="AS59" s="68">
        <v>2.8926321578</v>
      </c>
      <c r="AT59" s="68">
        <v>2.6574001661</v>
      </c>
      <c r="AU59" s="68">
        <v>2.6545753000999999</v>
      </c>
      <c r="AV59" s="68">
        <v>2.2284457854999999</v>
      </c>
      <c r="AW59" s="68">
        <v>1.9811978553</v>
      </c>
      <c r="AX59" s="68">
        <v>1.5150668974999999</v>
      </c>
      <c r="AY59" s="68">
        <v>1.5527108674000001</v>
      </c>
      <c r="AZ59" s="68">
        <v>1.8379774278000001</v>
      </c>
      <c r="BA59" s="68">
        <v>2.0277040029000002</v>
      </c>
      <c r="BB59" s="68">
        <v>1.8449541139000001</v>
      </c>
      <c r="BC59" s="68">
        <v>2.1831264331</v>
      </c>
      <c r="BD59" s="68">
        <v>1.8386661817000001</v>
      </c>
      <c r="BE59" s="68">
        <v>1.6431612064000001</v>
      </c>
      <c r="BF59" s="329">
        <v>1.8012269999999999</v>
      </c>
      <c r="BG59" s="329">
        <v>1.8475870000000001</v>
      </c>
      <c r="BH59" s="329">
        <v>2.1957420000000001</v>
      </c>
      <c r="BI59" s="329">
        <v>2.6295899999999999</v>
      </c>
      <c r="BJ59" s="329">
        <v>3.0046810000000002</v>
      </c>
      <c r="BK59" s="329">
        <v>3.4479570000000002</v>
      </c>
      <c r="BL59" s="329">
        <v>3.5215559999999999</v>
      </c>
      <c r="BM59" s="329">
        <v>3.3974530000000001</v>
      </c>
      <c r="BN59" s="329">
        <v>3.404935</v>
      </c>
      <c r="BO59" s="329">
        <v>3.0847120000000001</v>
      </c>
      <c r="BP59" s="329">
        <v>3.454977</v>
      </c>
      <c r="BQ59" s="329">
        <v>3.5412300000000001</v>
      </c>
      <c r="BR59" s="329">
        <v>3.5755849999999998</v>
      </c>
      <c r="BS59" s="329">
        <v>3.5979999999999999</v>
      </c>
      <c r="BT59" s="329">
        <v>3.631535</v>
      </c>
      <c r="BU59" s="329">
        <v>3.6130550000000001</v>
      </c>
      <c r="BV59" s="329">
        <v>3.5658919999999998</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217"/>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993</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217"/>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702</v>
      </c>
      <c r="B62" s="40" t="s">
        <v>1366</v>
      </c>
      <c r="C62" s="68">
        <v>100.87739999999999</v>
      </c>
      <c r="D62" s="68">
        <v>101.4162</v>
      </c>
      <c r="E62" s="68">
        <v>101.24420000000001</v>
      </c>
      <c r="F62" s="68">
        <v>100.84520000000001</v>
      </c>
      <c r="G62" s="68">
        <v>101.0522</v>
      </c>
      <c r="H62" s="68">
        <v>101.2748</v>
      </c>
      <c r="I62" s="68">
        <v>100.1369</v>
      </c>
      <c r="J62" s="68">
        <v>101.1264</v>
      </c>
      <c r="K62" s="68">
        <v>101.20099999999999</v>
      </c>
      <c r="L62" s="68">
        <v>101.3683</v>
      </c>
      <c r="M62" s="68">
        <v>101.39619999999999</v>
      </c>
      <c r="N62" s="68">
        <v>101.3326</v>
      </c>
      <c r="O62" s="68">
        <v>100.2264</v>
      </c>
      <c r="P62" s="68">
        <v>101.3342</v>
      </c>
      <c r="Q62" s="68">
        <v>102.14230000000001</v>
      </c>
      <c r="R62" s="68">
        <v>102.1092</v>
      </c>
      <c r="S62" s="68">
        <v>102.3351</v>
      </c>
      <c r="T62" s="68">
        <v>102.67700000000001</v>
      </c>
      <c r="U62" s="68">
        <v>102.9589</v>
      </c>
      <c r="V62" s="68">
        <v>102.59529999999999</v>
      </c>
      <c r="W62" s="68">
        <v>102.6253</v>
      </c>
      <c r="X62" s="68">
        <v>102.6336</v>
      </c>
      <c r="Y62" s="68">
        <v>103.5917</v>
      </c>
      <c r="Z62" s="68">
        <v>103.2139</v>
      </c>
      <c r="AA62" s="68">
        <v>102.8107</v>
      </c>
      <c r="AB62" s="68">
        <v>102.3092</v>
      </c>
      <c r="AC62" s="68">
        <v>102.5586</v>
      </c>
      <c r="AD62" s="68">
        <v>102.63039999999999</v>
      </c>
      <c r="AE62" s="68">
        <v>102.54179999999999</v>
      </c>
      <c r="AF62" s="68">
        <v>102.2469</v>
      </c>
      <c r="AG62" s="68">
        <v>102.8702</v>
      </c>
      <c r="AH62" s="68">
        <v>102.8301</v>
      </c>
      <c r="AI62" s="68">
        <v>102.56950000000001</v>
      </c>
      <c r="AJ62" s="68">
        <v>102.7317</v>
      </c>
      <c r="AK62" s="68">
        <v>102.64400000000001</v>
      </c>
      <c r="AL62" s="68">
        <v>102.40479999999999</v>
      </c>
      <c r="AM62" s="68">
        <v>103.0236</v>
      </c>
      <c r="AN62" s="68">
        <v>102.8557</v>
      </c>
      <c r="AO62" s="68">
        <v>102.6789</v>
      </c>
      <c r="AP62" s="68">
        <v>102.65389999999999</v>
      </c>
      <c r="AQ62" s="68">
        <v>102.46769999999999</v>
      </c>
      <c r="AR62" s="68">
        <v>102.73260000000001</v>
      </c>
      <c r="AS62" s="68">
        <v>102.82</v>
      </c>
      <c r="AT62" s="68">
        <v>102.4555</v>
      </c>
      <c r="AU62" s="68">
        <v>102.6961</v>
      </c>
      <c r="AV62" s="68">
        <v>102.9071</v>
      </c>
      <c r="AW62" s="68">
        <v>103.10809999999999</v>
      </c>
      <c r="AX62" s="68">
        <v>103.32250000000001</v>
      </c>
      <c r="AY62" s="68">
        <v>103.75579999999999</v>
      </c>
      <c r="AZ62" s="68">
        <v>104.1139</v>
      </c>
      <c r="BA62" s="68">
        <v>103.3227</v>
      </c>
      <c r="BB62" s="68">
        <v>104.3494</v>
      </c>
      <c r="BC62" s="68">
        <v>103.93729999999999</v>
      </c>
      <c r="BD62" s="68">
        <v>104.13079999999999</v>
      </c>
      <c r="BE62" s="68">
        <v>104.29872963</v>
      </c>
      <c r="BF62" s="329">
        <v>104.42230000000001</v>
      </c>
      <c r="BG62" s="329">
        <v>104.5722</v>
      </c>
      <c r="BH62" s="329">
        <v>104.7347</v>
      </c>
      <c r="BI62" s="329">
        <v>104.9473</v>
      </c>
      <c r="BJ62" s="329">
        <v>105.19629999999999</v>
      </c>
      <c r="BK62" s="329">
        <v>105.547</v>
      </c>
      <c r="BL62" s="329">
        <v>105.82</v>
      </c>
      <c r="BM62" s="329">
        <v>106.0805</v>
      </c>
      <c r="BN62" s="329">
        <v>106.33</v>
      </c>
      <c r="BO62" s="329">
        <v>106.5645</v>
      </c>
      <c r="BP62" s="329">
        <v>106.7854</v>
      </c>
      <c r="BQ62" s="329">
        <v>106.97580000000001</v>
      </c>
      <c r="BR62" s="329">
        <v>107.1823</v>
      </c>
      <c r="BS62" s="329">
        <v>107.3878</v>
      </c>
      <c r="BT62" s="329">
        <v>107.5859</v>
      </c>
      <c r="BU62" s="329">
        <v>107.79470000000001</v>
      </c>
      <c r="BV62" s="329">
        <v>108.0076</v>
      </c>
    </row>
    <row r="63" spans="1:74" ht="11.1" customHeight="1" x14ac:dyDescent="0.2">
      <c r="A63" s="37" t="s">
        <v>32</v>
      </c>
      <c r="B63" s="39" t="s">
        <v>13</v>
      </c>
      <c r="C63" s="68">
        <v>1.2839537905</v>
      </c>
      <c r="D63" s="68">
        <v>1.4515051238000001</v>
      </c>
      <c r="E63" s="68">
        <v>1.7789465853999999</v>
      </c>
      <c r="F63" s="68">
        <v>0.68450752598999998</v>
      </c>
      <c r="G63" s="68">
        <v>1.257042998</v>
      </c>
      <c r="H63" s="68">
        <v>1.1759510957999999</v>
      </c>
      <c r="I63" s="68">
        <v>0.13109239664</v>
      </c>
      <c r="J63" s="68">
        <v>1.2786217685000001</v>
      </c>
      <c r="K63" s="68">
        <v>1.3560747944</v>
      </c>
      <c r="L63" s="68">
        <v>1.7294395103</v>
      </c>
      <c r="M63" s="68">
        <v>0.98549200402000003</v>
      </c>
      <c r="N63" s="68">
        <v>0.17834510767</v>
      </c>
      <c r="O63" s="68">
        <v>-0.64533780609000002</v>
      </c>
      <c r="P63" s="68">
        <v>-8.0854932446999997E-2</v>
      </c>
      <c r="Q63" s="68">
        <v>0.88706316015999997</v>
      </c>
      <c r="R63" s="68">
        <v>1.2534062106999999</v>
      </c>
      <c r="S63" s="68">
        <v>1.2695418803</v>
      </c>
      <c r="T63" s="68">
        <v>1.3845497597</v>
      </c>
      <c r="U63" s="68">
        <v>2.8181419637</v>
      </c>
      <c r="V63" s="68">
        <v>1.4525386052</v>
      </c>
      <c r="W63" s="68">
        <v>1.4073971600999999</v>
      </c>
      <c r="X63" s="68">
        <v>1.2482205976</v>
      </c>
      <c r="Y63" s="68">
        <v>2.1652685209000002</v>
      </c>
      <c r="Z63" s="68">
        <v>1.8565594883000001</v>
      </c>
      <c r="AA63" s="68">
        <v>2.5784623612000002</v>
      </c>
      <c r="AB63" s="68">
        <v>0.96216282361000005</v>
      </c>
      <c r="AC63" s="68">
        <v>0.40756865666999997</v>
      </c>
      <c r="AD63" s="68">
        <v>0.51043392759999995</v>
      </c>
      <c r="AE63" s="68">
        <v>0.20198348366999999</v>
      </c>
      <c r="AF63" s="68">
        <v>-0.41888641078</v>
      </c>
      <c r="AG63" s="68">
        <v>-8.6150881565000004E-2</v>
      </c>
      <c r="AH63" s="68">
        <v>0.22886038639</v>
      </c>
      <c r="AI63" s="68">
        <v>-5.4372557253999997E-2</v>
      </c>
      <c r="AJ63" s="68">
        <v>9.5582733140000001E-2</v>
      </c>
      <c r="AK63" s="68">
        <v>-0.91484163306999999</v>
      </c>
      <c r="AL63" s="68">
        <v>-0.78390604366000005</v>
      </c>
      <c r="AM63" s="68">
        <v>0.20707961330999999</v>
      </c>
      <c r="AN63" s="68">
        <v>0.53416506042</v>
      </c>
      <c r="AO63" s="68">
        <v>0.11729879308000001</v>
      </c>
      <c r="AP63" s="68">
        <v>2.2897698926999999E-2</v>
      </c>
      <c r="AQ63" s="68">
        <v>-7.2263213635999995E-2</v>
      </c>
      <c r="AR63" s="68">
        <v>0.47502662672000001</v>
      </c>
      <c r="AS63" s="68">
        <v>-4.8799360748000002E-2</v>
      </c>
      <c r="AT63" s="68">
        <v>-0.36429022241999998</v>
      </c>
      <c r="AU63" s="68">
        <v>0.12342850457</v>
      </c>
      <c r="AV63" s="68">
        <v>0.17073600455999999</v>
      </c>
      <c r="AW63" s="68">
        <v>0.45214527883</v>
      </c>
      <c r="AX63" s="68">
        <v>0.89614939925000003</v>
      </c>
      <c r="AY63" s="68">
        <v>0.7107109439</v>
      </c>
      <c r="AZ63" s="68">
        <v>1.2232671597</v>
      </c>
      <c r="BA63" s="68">
        <v>0.62700321098</v>
      </c>
      <c r="BB63" s="68">
        <v>1.6516664247999999</v>
      </c>
      <c r="BC63" s="68">
        <v>1.4342080479999999</v>
      </c>
      <c r="BD63" s="68">
        <v>1.3610090663000001</v>
      </c>
      <c r="BE63" s="68">
        <v>1.4381731469000001</v>
      </c>
      <c r="BF63" s="329">
        <v>1.91967</v>
      </c>
      <c r="BG63" s="329">
        <v>1.82681</v>
      </c>
      <c r="BH63" s="329">
        <v>1.7760100000000001</v>
      </c>
      <c r="BI63" s="329">
        <v>1.7837769999999999</v>
      </c>
      <c r="BJ63" s="329">
        <v>1.8135840000000001</v>
      </c>
      <c r="BK63" s="329">
        <v>1.726397</v>
      </c>
      <c r="BL63" s="329">
        <v>1.638711</v>
      </c>
      <c r="BM63" s="329">
        <v>2.669149</v>
      </c>
      <c r="BN63" s="329">
        <v>1.8980680000000001</v>
      </c>
      <c r="BO63" s="329">
        <v>2.5276670000000001</v>
      </c>
      <c r="BP63" s="329">
        <v>2.549283</v>
      </c>
      <c r="BQ63" s="329">
        <v>2.5667369999999998</v>
      </c>
      <c r="BR63" s="329">
        <v>2.6430669999999998</v>
      </c>
      <c r="BS63" s="329">
        <v>2.6925659999999998</v>
      </c>
      <c r="BT63" s="329">
        <v>2.7222810000000002</v>
      </c>
      <c r="BU63" s="329">
        <v>2.7131569999999998</v>
      </c>
      <c r="BV63" s="329">
        <v>2.6723750000000002</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217"/>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994</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217"/>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217"/>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703</v>
      </c>
      <c r="B67" s="41" t="s">
        <v>995</v>
      </c>
      <c r="C67" s="240">
        <v>827.75131492000003</v>
      </c>
      <c r="D67" s="240">
        <v>732.89542824</v>
      </c>
      <c r="E67" s="240">
        <v>659.46465294999996</v>
      </c>
      <c r="F67" s="240">
        <v>347.76599756000002</v>
      </c>
      <c r="G67" s="240">
        <v>136.03692224</v>
      </c>
      <c r="H67" s="240">
        <v>26.405798521000001</v>
      </c>
      <c r="I67" s="240">
        <v>5.1503446191000002</v>
      </c>
      <c r="J67" s="240">
        <v>11.554915983000001</v>
      </c>
      <c r="K67" s="240">
        <v>59.418613444999998</v>
      </c>
      <c r="L67" s="240">
        <v>257.17649181000002</v>
      </c>
      <c r="M67" s="240">
        <v>571.75984069000003</v>
      </c>
      <c r="N67" s="240">
        <v>828.88093404000006</v>
      </c>
      <c r="O67" s="240">
        <v>969.47360590999995</v>
      </c>
      <c r="P67" s="240">
        <v>798.57951323999998</v>
      </c>
      <c r="Q67" s="240">
        <v>682.74720537999997</v>
      </c>
      <c r="R67" s="240">
        <v>324.62052856000003</v>
      </c>
      <c r="S67" s="240">
        <v>126.82184061</v>
      </c>
      <c r="T67" s="240">
        <v>27.799616488000002</v>
      </c>
      <c r="U67" s="240">
        <v>9.8152330240999994</v>
      </c>
      <c r="V67" s="240">
        <v>12.964399911999999</v>
      </c>
      <c r="W67" s="240">
        <v>57.397647245000002</v>
      </c>
      <c r="X67" s="240">
        <v>220.51134275000001</v>
      </c>
      <c r="Y67" s="240">
        <v>614.08809625000004</v>
      </c>
      <c r="Z67" s="240">
        <v>705.32718602</v>
      </c>
      <c r="AA67" s="240">
        <v>890.07762376999995</v>
      </c>
      <c r="AB67" s="240">
        <v>866.83461748000002</v>
      </c>
      <c r="AC67" s="240">
        <v>583.64889426000002</v>
      </c>
      <c r="AD67" s="240">
        <v>299.77607096000003</v>
      </c>
      <c r="AE67" s="240">
        <v>118.70160546</v>
      </c>
      <c r="AF67" s="240">
        <v>24.284121599999999</v>
      </c>
      <c r="AG67" s="240">
        <v>6.4465028630000001</v>
      </c>
      <c r="AH67" s="240">
        <v>10.96254774</v>
      </c>
      <c r="AI67" s="240">
        <v>31.893868357999999</v>
      </c>
      <c r="AJ67" s="240">
        <v>227.02728063999999</v>
      </c>
      <c r="AK67" s="240">
        <v>445.26564351000002</v>
      </c>
      <c r="AL67" s="240">
        <v>581.20449896000002</v>
      </c>
      <c r="AM67" s="240">
        <v>870.28606377000006</v>
      </c>
      <c r="AN67" s="240">
        <v>628.14828660000001</v>
      </c>
      <c r="AO67" s="240">
        <v>449.73109703</v>
      </c>
      <c r="AP67" s="240">
        <v>309.11476478999998</v>
      </c>
      <c r="AQ67" s="240">
        <v>150.39367156</v>
      </c>
      <c r="AR67" s="240">
        <v>20.881570291999999</v>
      </c>
      <c r="AS67" s="240">
        <v>5.6287126337000002</v>
      </c>
      <c r="AT67" s="240">
        <v>6.3932134321999996</v>
      </c>
      <c r="AU67" s="240">
        <v>38.554887966999999</v>
      </c>
      <c r="AV67" s="240">
        <v>197.25889889000001</v>
      </c>
      <c r="AW67" s="240">
        <v>417.37717959000003</v>
      </c>
      <c r="AX67" s="240">
        <v>782.14093315000002</v>
      </c>
      <c r="AY67" s="240">
        <v>766.36551725000004</v>
      </c>
      <c r="AZ67" s="240">
        <v>546.58766015000003</v>
      </c>
      <c r="BA67" s="240">
        <v>543.46767584999998</v>
      </c>
      <c r="BB67" s="240">
        <v>248.32499498999999</v>
      </c>
      <c r="BC67" s="240">
        <v>154.35520686999999</v>
      </c>
      <c r="BD67" s="240">
        <v>24.812843325999999</v>
      </c>
      <c r="BE67" s="240">
        <v>3.1031639982999999</v>
      </c>
      <c r="BF67" s="333">
        <v>10.083655833</v>
      </c>
      <c r="BG67" s="333">
        <v>57.416157251000001</v>
      </c>
      <c r="BH67" s="333">
        <v>249.64307085999999</v>
      </c>
      <c r="BI67" s="333">
        <v>495.01580869999998</v>
      </c>
      <c r="BJ67" s="333">
        <v>781.41839016999995</v>
      </c>
      <c r="BK67" s="333">
        <v>865.44798004999996</v>
      </c>
      <c r="BL67" s="333">
        <v>697.47121878999997</v>
      </c>
      <c r="BM67" s="333">
        <v>564.59511648</v>
      </c>
      <c r="BN67" s="333">
        <v>311.24947281999999</v>
      </c>
      <c r="BO67" s="333">
        <v>138.66455877999999</v>
      </c>
      <c r="BP67" s="333">
        <v>30.793847826</v>
      </c>
      <c r="BQ67" s="333">
        <v>6.6409842948</v>
      </c>
      <c r="BR67" s="333">
        <v>9.4866834969999996</v>
      </c>
      <c r="BS67" s="333">
        <v>56.134424404999997</v>
      </c>
      <c r="BT67" s="333">
        <v>244.75330127999999</v>
      </c>
      <c r="BU67" s="333">
        <v>488.36849146999998</v>
      </c>
      <c r="BV67" s="333">
        <v>785.25017783999999</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710</v>
      </c>
      <c r="B69" s="42" t="s">
        <v>6</v>
      </c>
      <c r="C69" s="270">
        <v>14.976482258000001</v>
      </c>
      <c r="D69" s="270">
        <v>10.797520260000001</v>
      </c>
      <c r="E69" s="270">
        <v>11.113123680999999</v>
      </c>
      <c r="F69" s="270">
        <v>34.176086347999998</v>
      </c>
      <c r="G69" s="270">
        <v>99.725131383999994</v>
      </c>
      <c r="H69" s="270">
        <v>244.87750387</v>
      </c>
      <c r="I69" s="270">
        <v>338.71785893999999</v>
      </c>
      <c r="J69" s="270">
        <v>288.63917255000001</v>
      </c>
      <c r="K69" s="270">
        <v>177.41121122999999</v>
      </c>
      <c r="L69" s="270">
        <v>56.21760596</v>
      </c>
      <c r="M69" s="270">
        <v>17.714228160000001</v>
      </c>
      <c r="N69" s="270">
        <v>13.331388822999999</v>
      </c>
      <c r="O69" s="270">
        <v>7.0735493920000003</v>
      </c>
      <c r="P69" s="270">
        <v>11.937371934</v>
      </c>
      <c r="Q69" s="270">
        <v>15.168158367</v>
      </c>
      <c r="R69" s="270">
        <v>37.351304796999997</v>
      </c>
      <c r="S69" s="270">
        <v>113.35238292</v>
      </c>
      <c r="T69" s="270">
        <v>242.64729647999999</v>
      </c>
      <c r="U69" s="270">
        <v>300.86845456999998</v>
      </c>
      <c r="V69" s="270">
        <v>292.00217212000001</v>
      </c>
      <c r="W69" s="270">
        <v>182.90688066000001</v>
      </c>
      <c r="X69" s="270">
        <v>74.173629922000003</v>
      </c>
      <c r="Y69" s="270">
        <v>11.120122609999999</v>
      </c>
      <c r="Z69" s="270">
        <v>10.305895782</v>
      </c>
      <c r="AA69" s="270">
        <v>9.2173740286000001</v>
      </c>
      <c r="AB69" s="270">
        <v>7.2818763255999999</v>
      </c>
      <c r="AC69" s="270">
        <v>29.477502208000001</v>
      </c>
      <c r="AD69" s="270">
        <v>53.364073501</v>
      </c>
      <c r="AE69" s="270">
        <v>125.99938733</v>
      </c>
      <c r="AF69" s="270">
        <v>255.18764347000001</v>
      </c>
      <c r="AG69" s="270">
        <v>336.04447456999998</v>
      </c>
      <c r="AH69" s="270">
        <v>315.50996151999999</v>
      </c>
      <c r="AI69" s="270">
        <v>223.35165297</v>
      </c>
      <c r="AJ69" s="270">
        <v>77.050677527000005</v>
      </c>
      <c r="AK69" s="270">
        <v>29.865571474999999</v>
      </c>
      <c r="AL69" s="270">
        <v>26.327734027999998</v>
      </c>
      <c r="AM69" s="270">
        <v>7.4121175048000003</v>
      </c>
      <c r="AN69" s="270">
        <v>11.210130547</v>
      </c>
      <c r="AO69" s="270">
        <v>35.282772508999997</v>
      </c>
      <c r="AP69" s="270">
        <v>42.472797964999998</v>
      </c>
      <c r="AQ69" s="270">
        <v>97.587928618000007</v>
      </c>
      <c r="AR69" s="270">
        <v>270.54769051</v>
      </c>
      <c r="AS69" s="270">
        <v>382.96691520000002</v>
      </c>
      <c r="AT69" s="270">
        <v>362.00072059000001</v>
      </c>
      <c r="AU69" s="270">
        <v>220.25126459000001</v>
      </c>
      <c r="AV69" s="270">
        <v>86.256507353999993</v>
      </c>
      <c r="AW69" s="270">
        <v>25.563712481</v>
      </c>
      <c r="AX69" s="270">
        <v>16.417314718</v>
      </c>
      <c r="AY69" s="270">
        <v>16.381929213999999</v>
      </c>
      <c r="AZ69" s="270">
        <v>21.504078249999999</v>
      </c>
      <c r="BA69" s="270">
        <v>31.501605342000001</v>
      </c>
      <c r="BB69" s="270">
        <v>55.426831808999999</v>
      </c>
      <c r="BC69" s="270">
        <v>104.84507259</v>
      </c>
      <c r="BD69" s="270">
        <v>240.36150211</v>
      </c>
      <c r="BE69" s="270">
        <v>385.15644995000002</v>
      </c>
      <c r="BF69" s="335">
        <v>321.24040824000002</v>
      </c>
      <c r="BG69" s="335">
        <v>174.18812299000001</v>
      </c>
      <c r="BH69" s="335">
        <v>62.312835579000001</v>
      </c>
      <c r="BI69" s="335">
        <v>20.208312868</v>
      </c>
      <c r="BJ69" s="335">
        <v>9.6548924313000004</v>
      </c>
      <c r="BK69" s="335">
        <v>10.641285367</v>
      </c>
      <c r="BL69" s="335">
        <v>11.325791805</v>
      </c>
      <c r="BM69" s="335">
        <v>23.203904176999998</v>
      </c>
      <c r="BN69" s="335">
        <v>43.105998333000002</v>
      </c>
      <c r="BO69" s="335">
        <v>126.20278254</v>
      </c>
      <c r="BP69" s="335">
        <v>248.70270188999999</v>
      </c>
      <c r="BQ69" s="335">
        <v>360.87942268</v>
      </c>
      <c r="BR69" s="335">
        <v>337.55422126000002</v>
      </c>
      <c r="BS69" s="335">
        <v>187.99449041</v>
      </c>
      <c r="BT69" s="335">
        <v>69.567077771000001</v>
      </c>
      <c r="BU69" s="335">
        <v>22.406819564999999</v>
      </c>
      <c r="BV69" s="335">
        <v>10.507295402</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2"/>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836" t="s">
        <v>1018</v>
      </c>
      <c r="C71" s="833"/>
      <c r="D71" s="833"/>
      <c r="E71" s="833"/>
      <c r="F71" s="833"/>
      <c r="G71" s="833"/>
      <c r="H71" s="833"/>
      <c r="I71" s="833"/>
      <c r="J71" s="833"/>
      <c r="K71" s="833"/>
      <c r="L71" s="833"/>
      <c r="M71" s="833"/>
      <c r="N71" s="833"/>
      <c r="O71" s="833"/>
      <c r="P71" s="833"/>
      <c r="Q71" s="833"/>
      <c r="AY71" s="497"/>
      <c r="AZ71" s="497"/>
      <c r="BA71" s="497"/>
      <c r="BB71" s="497"/>
      <c r="BC71" s="497"/>
      <c r="BD71" s="497"/>
      <c r="BE71" s="497"/>
      <c r="BF71" s="663"/>
      <c r="BG71" s="497"/>
      <c r="BH71" s="497"/>
      <c r="BI71" s="497"/>
      <c r="BJ71" s="497"/>
    </row>
    <row r="72" spans="1:74" s="276" customFormat="1" ht="12" customHeight="1" x14ac:dyDescent="0.2">
      <c r="A72" s="16"/>
      <c r="B72" s="838" t="s">
        <v>139</v>
      </c>
      <c r="C72" s="833"/>
      <c r="D72" s="833"/>
      <c r="E72" s="833"/>
      <c r="F72" s="833"/>
      <c r="G72" s="833"/>
      <c r="H72" s="833"/>
      <c r="I72" s="833"/>
      <c r="J72" s="833"/>
      <c r="K72" s="833"/>
      <c r="L72" s="833"/>
      <c r="M72" s="833"/>
      <c r="N72" s="833"/>
      <c r="O72" s="833"/>
      <c r="P72" s="833"/>
      <c r="Q72" s="833"/>
      <c r="AY72" s="497"/>
      <c r="AZ72" s="497"/>
      <c r="BA72" s="497"/>
      <c r="BB72" s="497"/>
      <c r="BC72" s="497"/>
      <c r="BD72" s="497"/>
      <c r="BE72" s="497"/>
      <c r="BF72" s="663"/>
      <c r="BG72" s="497"/>
      <c r="BH72" s="497"/>
      <c r="BI72" s="497"/>
      <c r="BJ72" s="497"/>
    </row>
    <row r="73" spans="1:74" s="432" customFormat="1" ht="12" customHeight="1" x14ac:dyDescent="0.2">
      <c r="A73" s="431"/>
      <c r="B73" s="814" t="s">
        <v>1019</v>
      </c>
      <c r="C73" s="837"/>
      <c r="D73" s="837"/>
      <c r="E73" s="837"/>
      <c r="F73" s="837"/>
      <c r="G73" s="837"/>
      <c r="H73" s="837"/>
      <c r="I73" s="837"/>
      <c r="J73" s="837"/>
      <c r="K73" s="837"/>
      <c r="L73" s="837"/>
      <c r="M73" s="837"/>
      <c r="N73" s="837"/>
      <c r="O73" s="837"/>
      <c r="P73" s="837"/>
      <c r="Q73" s="816"/>
      <c r="AY73" s="498"/>
      <c r="AZ73" s="498"/>
      <c r="BA73" s="498"/>
      <c r="BB73" s="498"/>
      <c r="BC73" s="498"/>
      <c r="BD73" s="498"/>
      <c r="BE73" s="498"/>
      <c r="BF73" s="616"/>
      <c r="BG73" s="498"/>
      <c r="BH73" s="498"/>
      <c r="BI73" s="498"/>
      <c r="BJ73" s="498"/>
    </row>
    <row r="74" spans="1:74" s="432" customFormat="1" ht="12" customHeight="1" x14ac:dyDescent="0.2">
      <c r="A74" s="431"/>
      <c r="B74" s="814" t="s">
        <v>1020</v>
      </c>
      <c r="C74" s="815"/>
      <c r="D74" s="815"/>
      <c r="E74" s="815"/>
      <c r="F74" s="815"/>
      <c r="G74" s="815"/>
      <c r="H74" s="815"/>
      <c r="I74" s="815"/>
      <c r="J74" s="815"/>
      <c r="K74" s="815"/>
      <c r="L74" s="815"/>
      <c r="M74" s="815"/>
      <c r="N74" s="815"/>
      <c r="O74" s="815"/>
      <c r="P74" s="815"/>
      <c r="Q74" s="816"/>
      <c r="AY74" s="498"/>
      <c r="AZ74" s="498"/>
      <c r="BA74" s="498"/>
      <c r="BB74" s="498"/>
      <c r="BC74" s="498"/>
      <c r="BD74" s="498"/>
      <c r="BE74" s="498"/>
      <c r="BF74" s="616"/>
      <c r="BG74" s="498"/>
      <c r="BH74" s="498"/>
      <c r="BI74" s="498"/>
      <c r="BJ74" s="498"/>
    </row>
    <row r="75" spans="1:74" s="432" customFormat="1" ht="12" customHeight="1" x14ac:dyDescent="0.2">
      <c r="A75" s="431"/>
      <c r="B75" s="814" t="s">
        <v>1021</v>
      </c>
      <c r="C75" s="815"/>
      <c r="D75" s="815"/>
      <c r="E75" s="815"/>
      <c r="F75" s="815"/>
      <c r="G75" s="815"/>
      <c r="H75" s="815"/>
      <c r="I75" s="815"/>
      <c r="J75" s="815"/>
      <c r="K75" s="815"/>
      <c r="L75" s="815"/>
      <c r="M75" s="815"/>
      <c r="N75" s="815"/>
      <c r="O75" s="815"/>
      <c r="P75" s="815"/>
      <c r="Q75" s="816"/>
      <c r="AY75" s="498"/>
      <c r="AZ75" s="498"/>
      <c r="BA75" s="498"/>
      <c r="BB75" s="498"/>
      <c r="BC75" s="498"/>
      <c r="BD75" s="498"/>
      <c r="BE75" s="498"/>
      <c r="BF75" s="616"/>
      <c r="BG75" s="498"/>
      <c r="BH75" s="498"/>
      <c r="BI75" s="498"/>
      <c r="BJ75" s="498"/>
    </row>
    <row r="76" spans="1:74" s="432" customFormat="1" ht="12" customHeight="1" x14ac:dyDescent="0.2">
      <c r="A76" s="431"/>
      <c r="B76" s="814" t="s">
        <v>1032</v>
      </c>
      <c r="C76" s="816"/>
      <c r="D76" s="816"/>
      <c r="E76" s="816"/>
      <c r="F76" s="816"/>
      <c r="G76" s="816"/>
      <c r="H76" s="816"/>
      <c r="I76" s="816"/>
      <c r="J76" s="816"/>
      <c r="K76" s="816"/>
      <c r="L76" s="816"/>
      <c r="M76" s="816"/>
      <c r="N76" s="816"/>
      <c r="O76" s="816"/>
      <c r="P76" s="816"/>
      <c r="Q76" s="816"/>
      <c r="AY76" s="498"/>
      <c r="AZ76" s="498"/>
      <c r="BA76" s="498"/>
      <c r="BB76" s="498"/>
      <c r="BC76" s="498"/>
      <c r="BD76" s="498"/>
      <c r="BE76" s="498"/>
      <c r="BF76" s="616"/>
      <c r="BG76" s="498"/>
      <c r="BH76" s="498"/>
      <c r="BI76" s="498"/>
      <c r="BJ76" s="498"/>
    </row>
    <row r="77" spans="1:74" s="432" customFormat="1" ht="12" customHeight="1" x14ac:dyDescent="0.2">
      <c r="A77" s="431"/>
      <c r="B77" s="814" t="s">
        <v>1035</v>
      </c>
      <c r="C77" s="815"/>
      <c r="D77" s="815"/>
      <c r="E77" s="815"/>
      <c r="F77" s="815"/>
      <c r="G77" s="815"/>
      <c r="H77" s="815"/>
      <c r="I77" s="815"/>
      <c r="J77" s="815"/>
      <c r="K77" s="815"/>
      <c r="L77" s="815"/>
      <c r="M77" s="815"/>
      <c r="N77" s="815"/>
      <c r="O77" s="815"/>
      <c r="P77" s="815"/>
      <c r="Q77" s="816"/>
      <c r="AY77" s="498"/>
      <c r="AZ77" s="498"/>
      <c r="BA77" s="498"/>
      <c r="BB77" s="498"/>
      <c r="BC77" s="498"/>
      <c r="BD77" s="498"/>
      <c r="BE77" s="498"/>
      <c r="BF77" s="616"/>
      <c r="BG77" s="498"/>
      <c r="BH77" s="498"/>
      <c r="BI77" s="498"/>
      <c r="BJ77" s="498"/>
    </row>
    <row r="78" spans="1:74" s="432" customFormat="1" ht="12" customHeight="1" x14ac:dyDescent="0.2">
      <c r="A78" s="431"/>
      <c r="B78" s="814" t="s">
        <v>1036</v>
      </c>
      <c r="C78" s="816"/>
      <c r="D78" s="816"/>
      <c r="E78" s="816"/>
      <c r="F78" s="816"/>
      <c r="G78" s="816"/>
      <c r="H78" s="816"/>
      <c r="I78" s="816"/>
      <c r="J78" s="816"/>
      <c r="K78" s="816"/>
      <c r="L78" s="816"/>
      <c r="M78" s="816"/>
      <c r="N78" s="816"/>
      <c r="O78" s="816"/>
      <c r="P78" s="816"/>
      <c r="Q78" s="816"/>
      <c r="AY78" s="498"/>
      <c r="AZ78" s="498"/>
      <c r="BA78" s="498"/>
      <c r="BB78" s="498"/>
      <c r="BC78" s="498"/>
      <c r="BD78" s="498"/>
      <c r="BE78" s="498"/>
      <c r="BF78" s="616"/>
      <c r="BG78" s="498"/>
      <c r="BH78" s="498"/>
      <c r="BI78" s="498"/>
      <c r="BJ78" s="498"/>
    </row>
    <row r="79" spans="1:74" s="432" customFormat="1" ht="12" customHeight="1" x14ac:dyDescent="0.2">
      <c r="A79" s="431"/>
      <c r="B79" s="814" t="s">
        <v>1042</v>
      </c>
      <c r="C79" s="815"/>
      <c r="D79" s="815"/>
      <c r="E79" s="815"/>
      <c r="F79" s="815"/>
      <c r="G79" s="815"/>
      <c r="H79" s="815"/>
      <c r="I79" s="815"/>
      <c r="J79" s="815"/>
      <c r="K79" s="815"/>
      <c r="L79" s="815"/>
      <c r="M79" s="815"/>
      <c r="N79" s="815"/>
      <c r="O79" s="815"/>
      <c r="P79" s="815"/>
      <c r="Q79" s="816"/>
      <c r="AY79" s="498"/>
      <c r="AZ79" s="498"/>
      <c r="BA79" s="498"/>
      <c r="BB79" s="498"/>
      <c r="BC79" s="498"/>
      <c r="BD79" s="498"/>
      <c r="BE79" s="498"/>
      <c r="BF79" s="616"/>
      <c r="BG79" s="498"/>
      <c r="BH79" s="498"/>
      <c r="BI79" s="498"/>
      <c r="BJ79" s="498"/>
    </row>
    <row r="80" spans="1:74" s="432" customFormat="1" ht="12" customHeight="1" x14ac:dyDescent="0.2">
      <c r="A80" s="431"/>
      <c r="B80" s="822" t="s">
        <v>1043</v>
      </c>
      <c r="C80" s="823"/>
      <c r="D80" s="823"/>
      <c r="E80" s="823"/>
      <c r="F80" s="823"/>
      <c r="G80" s="823"/>
      <c r="H80" s="823"/>
      <c r="I80" s="823"/>
      <c r="J80" s="823"/>
      <c r="K80" s="823"/>
      <c r="L80" s="823"/>
      <c r="M80" s="823"/>
      <c r="N80" s="823"/>
      <c r="O80" s="823"/>
      <c r="P80" s="823"/>
      <c r="Q80" s="819"/>
      <c r="AY80" s="498"/>
      <c r="AZ80" s="498"/>
      <c r="BA80" s="498"/>
      <c r="BB80" s="498"/>
      <c r="BC80" s="498"/>
      <c r="BD80" s="498"/>
      <c r="BE80" s="498"/>
      <c r="BF80" s="616"/>
      <c r="BG80" s="498"/>
      <c r="BH80" s="498"/>
      <c r="BI80" s="498"/>
      <c r="BJ80" s="498"/>
    </row>
    <row r="81" spans="1:74" s="432" customFormat="1" ht="12" customHeight="1" x14ac:dyDescent="0.2">
      <c r="A81" s="431"/>
      <c r="B81" s="822" t="s">
        <v>1044</v>
      </c>
      <c r="C81" s="823"/>
      <c r="D81" s="823"/>
      <c r="E81" s="823"/>
      <c r="F81" s="823"/>
      <c r="G81" s="823"/>
      <c r="H81" s="823"/>
      <c r="I81" s="823"/>
      <c r="J81" s="823"/>
      <c r="K81" s="823"/>
      <c r="L81" s="823"/>
      <c r="M81" s="823"/>
      <c r="N81" s="823"/>
      <c r="O81" s="823"/>
      <c r="P81" s="823"/>
      <c r="Q81" s="819"/>
      <c r="AY81" s="498"/>
      <c r="AZ81" s="498"/>
      <c r="BA81" s="498"/>
      <c r="BB81" s="498"/>
      <c r="BC81" s="498"/>
      <c r="BD81" s="498"/>
      <c r="BE81" s="498"/>
      <c r="BF81" s="616"/>
      <c r="BG81" s="498"/>
      <c r="BH81" s="498"/>
      <c r="BI81" s="498"/>
      <c r="BJ81" s="498"/>
    </row>
    <row r="82" spans="1:74" s="432" customFormat="1" ht="12" customHeight="1" x14ac:dyDescent="0.2">
      <c r="A82" s="431"/>
      <c r="B82" s="824" t="s">
        <v>1045</v>
      </c>
      <c r="C82" s="819"/>
      <c r="D82" s="819"/>
      <c r="E82" s="819"/>
      <c r="F82" s="819"/>
      <c r="G82" s="819"/>
      <c r="H82" s="819"/>
      <c r="I82" s="819"/>
      <c r="J82" s="819"/>
      <c r="K82" s="819"/>
      <c r="L82" s="819"/>
      <c r="M82" s="819"/>
      <c r="N82" s="819"/>
      <c r="O82" s="819"/>
      <c r="P82" s="819"/>
      <c r="Q82" s="819"/>
      <c r="AY82" s="498"/>
      <c r="AZ82" s="498"/>
      <c r="BA82" s="498"/>
      <c r="BB82" s="498"/>
      <c r="BC82" s="498"/>
      <c r="BD82" s="498"/>
      <c r="BE82" s="498"/>
      <c r="BF82" s="616"/>
      <c r="BG82" s="498"/>
      <c r="BH82" s="498"/>
      <c r="BI82" s="498"/>
      <c r="BJ82" s="498"/>
    </row>
    <row r="83" spans="1:74" s="432" customFormat="1" ht="12" customHeight="1" x14ac:dyDescent="0.2">
      <c r="A83" s="431"/>
      <c r="B83" s="824" t="s">
        <v>1046</v>
      </c>
      <c r="C83" s="819"/>
      <c r="D83" s="819"/>
      <c r="E83" s="819"/>
      <c r="F83" s="819"/>
      <c r="G83" s="819"/>
      <c r="H83" s="819"/>
      <c r="I83" s="819"/>
      <c r="J83" s="819"/>
      <c r="K83" s="819"/>
      <c r="L83" s="819"/>
      <c r="M83" s="819"/>
      <c r="N83" s="819"/>
      <c r="O83" s="819"/>
      <c r="P83" s="819"/>
      <c r="Q83" s="819"/>
      <c r="AY83" s="498"/>
      <c r="AZ83" s="498"/>
      <c r="BA83" s="498"/>
      <c r="BB83" s="498"/>
      <c r="BC83" s="498"/>
      <c r="BD83" s="498"/>
      <c r="BE83" s="498"/>
      <c r="BF83" s="616"/>
      <c r="BG83" s="498"/>
      <c r="BH83" s="498"/>
      <c r="BI83" s="498"/>
      <c r="BJ83" s="498"/>
    </row>
    <row r="84" spans="1:74" s="432" customFormat="1" ht="12" customHeight="1" x14ac:dyDescent="0.2">
      <c r="A84" s="431"/>
      <c r="B84" s="817" t="s">
        <v>1047</v>
      </c>
      <c r="C84" s="818"/>
      <c r="D84" s="818"/>
      <c r="E84" s="818"/>
      <c r="F84" s="818"/>
      <c r="G84" s="818"/>
      <c r="H84" s="818"/>
      <c r="I84" s="818"/>
      <c r="J84" s="818"/>
      <c r="K84" s="818"/>
      <c r="L84" s="818"/>
      <c r="M84" s="818"/>
      <c r="N84" s="818"/>
      <c r="O84" s="818"/>
      <c r="P84" s="818"/>
      <c r="Q84" s="819"/>
      <c r="AY84" s="498"/>
      <c r="AZ84" s="498"/>
      <c r="BA84" s="498"/>
      <c r="BB84" s="498"/>
      <c r="BC84" s="498"/>
      <c r="BD84" s="498"/>
      <c r="BE84" s="498"/>
      <c r="BF84" s="616"/>
      <c r="BG84" s="498"/>
      <c r="BH84" s="498"/>
      <c r="BI84" s="498"/>
      <c r="BJ84" s="498"/>
    </row>
    <row r="85" spans="1:74" s="433" customFormat="1" ht="12" customHeight="1" x14ac:dyDescent="0.2">
      <c r="A85" s="431"/>
      <c r="B85" s="820" t="s">
        <v>1155</v>
      </c>
      <c r="C85" s="819"/>
      <c r="D85" s="819"/>
      <c r="E85" s="819"/>
      <c r="F85" s="819"/>
      <c r="G85" s="819"/>
      <c r="H85" s="819"/>
      <c r="I85" s="819"/>
      <c r="J85" s="819"/>
      <c r="K85" s="819"/>
      <c r="L85" s="819"/>
      <c r="M85" s="819"/>
      <c r="N85" s="819"/>
      <c r="O85" s="819"/>
      <c r="P85" s="819"/>
      <c r="Q85" s="819"/>
      <c r="AY85" s="499"/>
      <c r="AZ85" s="499"/>
      <c r="BA85" s="499"/>
      <c r="BB85" s="499"/>
      <c r="BC85" s="499"/>
      <c r="BD85" s="499"/>
      <c r="BE85" s="499"/>
      <c r="BF85" s="664"/>
      <c r="BG85" s="499"/>
      <c r="BH85" s="499"/>
      <c r="BI85" s="499"/>
      <c r="BJ85" s="499"/>
    </row>
    <row r="86" spans="1:74" s="433" customFormat="1" ht="12" customHeight="1" x14ac:dyDescent="0.2">
      <c r="A86" s="431"/>
      <c r="B86" s="821" t="s">
        <v>1048</v>
      </c>
      <c r="C86" s="819"/>
      <c r="D86" s="819"/>
      <c r="E86" s="819"/>
      <c r="F86" s="819"/>
      <c r="G86" s="819"/>
      <c r="H86" s="819"/>
      <c r="I86" s="819"/>
      <c r="J86" s="819"/>
      <c r="K86" s="819"/>
      <c r="L86" s="819"/>
      <c r="M86" s="819"/>
      <c r="N86" s="819"/>
      <c r="O86" s="819"/>
      <c r="P86" s="819"/>
      <c r="Q86" s="819"/>
      <c r="AY86" s="499"/>
      <c r="AZ86" s="499"/>
      <c r="BA86" s="499"/>
      <c r="BB86" s="499"/>
      <c r="BC86" s="499"/>
      <c r="BD86" s="499"/>
      <c r="BE86" s="499"/>
      <c r="BF86" s="664"/>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J5" activePane="bottomRight" state="frozen"/>
      <selection activeCell="AV7" sqref="AV7"/>
      <selection pane="topRight" activeCell="AV7" sqref="AV7"/>
      <selection pane="bottomLeft" activeCell="AV7" sqref="AV7"/>
      <selection pane="bottomRight" activeCell="B1" sqref="B1:AL1"/>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3" customWidth="1"/>
    <col min="59" max="62" width="6.5703125" style="415" customWidth="1"/>
    <col min="63" max="74" width="6.5703125" style="13" customWidth="1"/>
    <col min="75" max="16384" width="9.5703125" style="13"/>
  </cols>
  <sheetData>
    <row r="1" spans="1:74" ht="13.35" customHeight="1" x14ac:dyDescent="0.2">
      <c r="A1" s="825" t="s">
        <v>997</v>
      </c>
      <c r="B1" s="841" t="s">
        <v>1227</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c r="AM1" s="262"/>
    </row>
    <row r="2" spans="1:74" ht="12.75" x14ac:dyDescent="0.2">
      <c r="A2" s="826"/>
      <c r="B2" s="542" t="str">
        <f>"U.S. Energy Information Administration  |  Short-Term Energy Outlook  - "&amp;Dates!D1</f>
        <v>U.S. Energy Information Administration  |  Short-Term Energy Outlook  - August 2017</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49"/>
      <c r="B5" s="50" t="s">
        <v>117</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4"/>
      <c r="BG5" s="51"/>
      <c r="BH5" s="51"/>
      <c r="BI5" s="51"/>
      <c r="BJ5" s="51"/>
      <c r="BK5" s="51"/>
      <c r="BL5" s="51"/>
      <c r="BM5" s="51"/>
      <c r="BN5" s="51"/>
      <c r="BO5" s="51"/>
      <c r="BP5" s="51"/>
      <c r="BQ5" s="51"/>
      <c r="BR5" s="51"/>
      <c r="BS5" s="51"/>
      <c r="BT5" s="51"/>
      <c r="BU5" s="51"/>
      <c r="BV5" s="51"/>
    </row>
    <row r="6" spans="1:74" ht="11.1" customHeight="1" x14ac:dyDescent="0.2">
      <c r="A6" s="52" t="s">
        <v>658</v>
      </c>
      <c r="B6" s="151" t="s">
        <v>606</v>
      </c>
      <c r="C6" s="216">
        <v>94.757000000000005</v>
      </c>
      <c r="D6" s="216">
        <v>95.308999999999997</v>
      </c>
      <c r="E6" s="216">
        <v>92.938999999999993</v>
      </c>
      <c r="F6" s="216">
        <v>92.021000000000001</v>
      </c>
      <c r="G6" s="216">
        <v>94.51</v>
      </c>
      <c r="H6" s="216">
        <v>95.772999999999996</v>
      </c>
      <c r="I6" s="216">
        <v>104.67100000000001</v>
      </c>
      <c r="J6" s="216">
        <v>106.57299999999999</v>
      </c>
      <c r="K6" s="216">
        <v>106.29</v>
      </c>
      <c r="L6" s="216">
        <v>100.538</v>
      </c>
      <c r="M6" s="216">
        <v>93.864000000000004</v>
      </c>
      <c r="N6" s="216">
        <v>97.625</v>
      </c>
      <c r="O6" s="216">
        <v>94.617000000000004</v>
      </c>
      <c r="P6" s="216">
        <v>100.81699999999999</v>
      </c>
      <c r="Q6" s="216">
        <v>100.804</v>
      </c>
      <c r="R6" s="216">
        <v>102.069</v>
      </c>
      <c r="S6" s="216">
        <v>102.17700000000001</v>
      </c>
      <c r="T6" s="216">
        <v>105.794</v>
      </c>
      <c r="U6" s="216">
        <v>103.58799999999999</v>
      </c>
      <c r="V6" s="216">
        <v>96.534999999999997</v>
      </c>
      <c r="W6" s="216">
        <v>93.212000000000003</v>
      </c>
      <c r="X6" s="216">
        <v>84.397000000000006</v>
      </c>
      <c r="Y6" s="216">
        <v>75.789000000000001</v>
      </c>
      <c r="Z6" s="216">
        <v>59.29</v>
      </c>
      <c r="AA6" s="216">
        <v>47.216999999999999</v>
      </c>
      <c r="AB6" s="216">
        <v>50.584000000000003</v>
      </c>
      <c r="AC6" s="216">
        <v>47.823</v>
      </c>
      <c r="AD6" s="216">
        <v>54.453000000000003</v>
      </c>
      <c r="AE6" s="216">
        <v>59.265000000000001</v>
      </c>
      <c r="AF6" s="216">
        <v>59.819000000000003</v>
      </c>
      <c r="AG6" s="216">
        <v>50.901000000000003</v>
      </c>
      <c r="AH6" s="216">
        <v>42.866999999999997</v>
      </c>
      <c r="AI6" s="216">
        <v>45.478999999999999</v>
      </c>
      <c r="AJ6" s="216">
        <v>46.222999999999999</v>
      </c>
      <c r="AK6" s="216">
        <v>42.442999999999998</v>
      </c>
      <c r="AL6" s="216">
        <v>37.189</v>
      </c>
      <c r="AM6" s="216">
        <v>31.683</v>
      </c>
      <c r="AN6" s="216">
        <v>30.323</v>
      </c>
      <c r="AO6" s="216">
        <v>37.545000000000002</v>
      </c>
      <c r="AP6" s="216">
        <v>40.753999999999998</v>
      </c>
      <c r="AQ6" s="216">
        <v>46.712000000000003</v>
      </c>
      <c r="AR6" s="216">
        <v>48.756999999999998</v>
      </c>
      <c r="AS6" s="216">
        <v>44.651000000000003</v>
      </c>
      <c r="AT6" s="216">
        <v>44.723999999999997</v>
      </c>
      <c r="AU6" s="216">
        <v>45.182000000000002</v>
      </c>
      <c r="AV6" s="216">
        <v>49.774999999999999</v>
      </c>
      <c r="AW6" s="216">
        <v>45.661000000000001</v>
      </c>
      <c r="AX6" s="216">
        <v>51.972000000000001</v>
      </c>
      <c r="AY6" s="216">
        <v>52.503999999999998</v>
      </c>
      <c r="AZ6" s="216">
        <v>53.468000000000004</v>
      </c>
      <c r="BA6" s="216">
        <v>49.328000000000003</v>
      </c>
      <c r="BB6" s="216">
        <v>51.06</v>
      </c>
      <c r="BC6" s="216">
        <v>48.475999999999999</v>
      </c>
      <c r="BD6" s="216">
        <v>45.177999999999997</v>
      </c>
      <c r="BE6" s="799">
        <v>46.63</v>
      </c>
      <c r="BF6" s="327">
        <v>48.5</v>
      </c>
      <c r="BG6" s="327">
        <v>48</v>
      </c>
      <c r="BH6" s="327">
        <v>48</v>
      </c>
      <c r="BI6" s="327">
        <v>48</v>
      </c>
      <c r="BJ6" s="327">
        <v>48</v>
      </c>
      <c r="BK6" s="327">
        <v>48</v>
      </c>
      <c r="BL6" s="327">
        <v>48</v>
      </c>
      <c r="BM6" s="327">
        <v>48</v>
      </c>
      <c r="BN6" s="327">
        <v>48</v>
      </c>
      <c r="BO6" s="327">
        <v>48</v>
      </c>
      <c r="BP6" s="327">
        <v>48</v>
      </c>
      <c r="BQ6" s="327">
        <v>49</v>
      </c>
      <c r="BR6" s="327">
        <v>50</v>
      </c>
      <c r="BS6" s="327">
        <v>51</v>
      </c>
      <c r="BT6" s="327">
        <v>52</v>
      </c>
      <c r="BU6" s="327">
        <v>52</v>
      </c>
      <c r="BV6" s="327">
        <v>53</v>
      </c>
    </row>
    <row r="7" spans="1:74" ht="11.1" customHeight="1" x14ac:dyDescent="0.2">
      <c r="A7" s="52" t="s">
        <v>105</v>
      </c>
      <c r="B7" s="151" t="s">
        <v>104</v>
      </c>
      <c r="C7" s="216">
        <v>112.96</v>
      </c>
      <c r="D7" s="216">
        <v>116.051</v>
      </c>
      <c r="E7" s="216">
        <v>108.474</v>
      </c>
      <c r="F7" s="216">
        <v>102.248</v>
      </c>
      <c r="G7" s="216">
        <v>102.559</v>
      </c>
      <c r="H7" s="216">
        <v>102.92</v>
      </c>
      <c r="I7" s="216">
        <v>107.93300000000001</v>
      </c>
      <c r="J7" s="216">
        <v>111.28</v>
      </c>
      <c r="K7" s="216">
        <v>111.59699999999999</v>
      </c>
      <c r="L7" s="216">
        <v>109.077</v>
      </c>
      <c r="M7" s="216">
        <v>107.792</v>
      </c>
      <c r="N7" s="216">
        <v>110.75700000000001</v>
      </c>
      <c r="O7" s="216">
        <v>108.11799999999999</v>
      </c>
      <c r="P7" s="216">
        <v>108.901</v>
      </c>
      <c r="Q7" s="216">
        <v>107.48099999999999</v>
      </c>
      <c r="R7" s="216">
        <v>107.755</v>
      </c>
      <c r="S7" s="216">
        <v>109.539</v>
      </c>
      <c r="T7" s="216">
        <v>111.795</v>
      </c>
      <c r="U7" s="216">
        <v>106.768</v>
      </c>
      <c r="V7" s="216">
        <v>101.608</v>
      </c>
      <c r="W7" s="216">
        <v>97.090999999999994</v>
      </c>
      <c r="X7" s="216">
        <v>87.424999999999997</v>
      </c>
      <c r="Y7" s="216">
        <v>79.438000000000002</v>
      </c>
      <c r="Z7" s="216">
        <v>62.335000000000001</v>
      </c>
      <c r="AA7" s="216">
        <v>47.76</v>
      </c>
      <c r="AB7" s="216">
        <v>58.095999999999997</v>
      </c>
      <c r="AC7" s="216">
        <v>55.884999999999998</v>
      </c>
      <c r="AD7" s="216">
        <v>59.524000000000001</v>
      </c>
      <c r="AE7" s="216">
        <v>64.075000000000003</v>
      </c>
      <c r="AF7" s="216">
        <v>61.478000000000002</v>
      </c>
      <c r="AG7" s="216">
        <v>56.561</v>
      </c>
      <c r="AH7" s="216">
        <v>46.515000000000001</v>
      </c>
      <c r="AI7" s="216">
        <v>47.622999999999998</v>
      </c>
      <c r="AJ7" s="216">
        <v>48.43</v>
      </c>
      <c r="AK7" s="216">
        <v>44.268000000000001</v>
      </c>
      <c r="AL7" s="216">
        <v>38.005000000000003</v>
      </c>
      <c r="AM7" s="216">
        <v>30.7</v>
      </c>
      <c r="AN7" s="216">
        <v>32.182000000000002</v>
      </c>
      <c r="AO7" s="216">
        <v>38.21</v>
      </c>
      <c r="AP7" s="216">
        <v>41.582999999999998</v>
      </c>
      <c r="AQ7" s="216">
        <v>46.741999999999997</v>
      </c>
      <c r="AR7" s="216">
        <v>48.247</v>
      </c>
      <c r="AS7" s="216">
        <v>44.951999999999998</v>
      </c>
      <c r="AT7" s="216">
        <v>45.843000000000004</v>
      </c>
      <c r="AU7" s="216">
        <v>46.567999999999998</v>
      </c>
      <c r="AV7" s="216">
        <v>49.521999999999998</v>
      </c>
      <c r="AW7" s="216">
        <v>44.734000000000002</v>
      </c>
      <c r="AX7" s="216">
        <v>53.289000000000001</v>
      </c>
      <c r="AY7" s="216">
        <v>54.576999999999998</v>
      </c>
      <c r="AZ7" s="216">
        <v>54.87</v>
      </c>
      <c r="BA7" s="216">
        <v>51.588999999999999</v>
      </c>
      <c r="BB7" s="216">
        <v>52.308</v>
      </c>
      <c r="BC7" s="216">
        <v>50.326999999999998</v>
      </c>
      <c r="BD7" s="216">
        <v>46.368000000000002</v>
      </c>
      <c r="BE7" s="799">
        <v>48.48</v>
      </c>
      <c r="BF7" s="327">
        <v>50.5</v>
      </c>
      <c r="BG7" s="327">
        <v>50</v>
      </c>
      <c r="BH7" s="327">
        <v>50</v>
      </c>
      <c r="BI7" s="327">
        <v>50</v>
      </c>
      <c r="BJ7" s="327">
        <v>50</v>
      </c>
      <c r="BK7" s="327">
        <v>50</v>
      </c>
      <c r="BL7" s="327">
        <v>50</v>
      </c>
      <c r="BM7" s="327">
        <v>50</v>
      </c>
      <c r="BN7" s="327">
        <v>50</v>
      </c>
      <c r="BO7" s="327">
        <v>50</v>
      </c>
      <c r="BP7" s="327">
        <v>50</v>
      </c>
      <c r="BQ7" s="327">
        <v>51</v>
      </c>
      <c r="BR7" s="327">
        <v>52</v>
      </c>
      <c r="BS7" s="327">
        <v>53</v>
      </c>
      <c r="BT7" s="327">
        <v>54</v>
      </c>
      <c r="BU7" s="327">
        <v>54</v>
      </c>
      <c r="BV7" s="327">
        <v>55</v>
      </c>
    </row>
    <row r="8" spans="1:74" ht="11.1" customHeight="1" x14ac:dyDescent="0.2">
      <c r="A8" s="52" t="s">
        <v>657</v>
      </c>
      <c r="B8" s="650" t="s">
        <v>1230</v>
      </c>
      <c r="C8" s="216">
        <v>97.91</v>
      </c>
      <c r="D8" s="216">
        <v>99.23</v>
      </c>
      <c r="E8" s="216">
        <v>99.11</v>
      </c>
      <c r="F8" s="216">
        <v>96.45</v>
      </c>
      <c r="G8" s="216">
        <v>98.5</v>
      </c>
      <c r="H8" s="216">
        <v>97.17</v>
      </c>
      <c r="I8" s="216">
        <v>101.56</v>
      </c>
      <c r="J8" s="216">
        <v>104.16</v>
      </c>
      <c r="K8" s="216">
        <v>103.49</v>
      </c>
      <c r="L8" s="216">
        <v>97.84</v>
      </c>
      <c r="M8" s="216">
        <v>90.36</v>
      </c>
      <c r="N8" s="216">
        <v>90.57</v>
      </c>
      <c r="O8" s="216">
        <v>89.71</v>
      </c>
      <c r="P8" s="216">
        <v>96.1</v>
      </c>
      <c r="Q8" s="216">
        <v>97.13</v>
      </c>
      <c r="R8" s="216">
        <v>97.33</v>
      </c>
      <c r="S8" s="216">
        <v>98.46</v>
      </c>
      <c r="T8" s="216">
        <v>100.26</v>
      </c>
      <c r="U8" s="216">
        <v>98.75</v>
      </c>
      <c r="V8" s="216">
        <v>93.23</v>
      </c>
      <c r="W8" s="216">
        <v>89.38</v>
      </c>
      <c r="X8" s="216">
        <v>82.75</v>
      </c>
      <c r="Y8" s="216">
        <v>74.34</v>
      </c>
      <c r="Z8" s="216">
        <v>57.36</v>
      </c>
      <c r="AA8" s="216">
        <v>44.74</v>
      </c>
      <c r="AB8" s="216">
        <v>47.18</v>
      </c>
      <c r="AC8" s="216">
        <v>47.22</v>
      </c>
      <c r="AD8" s="216">
        <v>51.62</v>
      </c>
      <c r="AE8" s="216">
        <v>57.51</v>
      </c>
      <c r="AF8" s="216">
        <v>58.89</v>
      </c>
      <c r="AG8" s="216">
        <v>52.42</v>
      </c>
      <c r="AH8" s="216">
        <v>43.23</v>
      </c>
      <c r="AI8" s="216">
        <v>41.12</v>
      </c>
      <c r="AJ8" s="216">
        <v>42.03</v>
      </c>
      <c r="AK8" s="216">
        <v>39.049999999999997</v>
      </c>
      <c r="AL8" s="216">
        <v>33.159999999999997</v>
      </c>
      <c r="AM8" s="216">
        <v>27.48</v>
      </c>
      <c r="AN8" s="216">
        <v>26.66</v>
      </c>
      <c r="AO8" s="216">
        <v>32.24</v>
      </c>
      <c r="AP8" s="216">
        <v>35.9</v>
      </c>
      <c r="AQ8" s="216">
        <v>40.880000000000003</v>
      </c>
      <c r="AR8" s="216">
        <v>44.13</v>
      </c>
      <c r="AS8" s="216">
        <v>41.48</v>
      </c>
      <c r="AT8" s="216">
        <v>41.21</v>
      </c>
      <c r="AU8" s="216">
        <v>40.86</v>
      </c>
      <c r="AV8" s="216">
        <v>44.76</v>
      </c>
      <c r="AW8" s="216">
        <v>41.8</v>
      </c>
      <c r="AX8" s="216">
        <v>46.72</v>
      </c>
      <c r="AY8" s="216">
        <v>48.12</v>
      </c>
      <c r="AZ8" s="216">
        <v>49.38</v>
      </c>
      <c r="BA8" s="216">
        <v>46.53</v>
      </c>
      <c r="BB8" s="216">
        <v>47.47</v>
      </c>
      <c r="BC8" s="216">
        <v>46.68</v>
      </c>
      <c r="BD8" s="216">
        <v>41.677999999999997</v>
      </c>
      <c r="BE8" s="799">
        <v>43.13</v>
      </c>
      <c r="BF8" s="327">
        <v>45</v>
      </c>
      <c r="BG8" s="327">
        <v>44.5</v>
      </c>
      <c r="BH8" s="327">
        <v>44.5</v>
      </c>
      <c r="BI8" s="327">
        <v>44.5</v>
      </c>
      <c r="BJ8" s="327">
        <v>44.5</v>
      </c>
      <c r="BK8" s="327">
        <v>44.5</v>
      </c>
      <c r="BL8" s="327">
        <v>44.5</v>
      </c>
      <c r="BM8" s="327">
        <v>44.5</v>
      </c>
      <c r="BN8" s="327">
        <v>44.5</v>
      </c>
      <c r="BO8" s="327">
        <v>44.5</v>
      </c>
      <c r="BP8" s="327">
        <v>44.5</v>
      </c>
      <c r="BQ8" s="327">
        <v>45.5</v>
      </c>
      <c r="BR8" s="327">
        <v>46.5</v>
      </c>
      <c r="BS8" s="327">
        <v>47.5</v>
      </c>
      <c r="BT8" s="327">
        <v>48.5</v>
      </c>
      <c r="BU8" s="327">
        <v>48.5</v>
      </c>
      <c r="BV8" s="327">
        <v>49.5</v>
      </c>
    </row>
    <row r="9" spans="1:74" ht="11.1" customHeight="1" x14ac:dyDescent="0.2">
      <c r="A9" s="52" t="s">
        <v>983</v>
      </c>
      <c r="B9" s="650" t="s">
        <v>1229</v>
      </c>
      <c r="C9" s="216">
        <v>100.78</v>
      </c>
      <c r="D9" s="216">
        <v>101.45</v>
      </c>
      <c r="E9" s="216">
        <v>101.23</v>
      </c>
      <c r="F9" s="216">
        <v>99.5</v>
      </c>
      <c r="G9" s="216">
        <v>100.17</v>
      </c>
      <c r="H9" s="216">
        <v>98.67</v>
      </c>
      <c r="I9" s="216">
        <v>103.85</v>
      </c>
      <c r="J9" s="216">
        <v>106.2</v>
      </c>
      <c r="K9" s="216">
        <v>105.7</v>
      </c>
      <c r="L9" s="216">
        <v>100.41</v>
      </c>
      <c r="M9" s="216">
        <v>93.32</v>
      </c>
      <c r="N9" s="216">
        <v>94.32</v>
      </c>
      <c r="O9" s="216">
        <v>93.58</v>
      </c>
      <c r="P9" s="216">
        <v>99.36</v>
      </c>
      <c r="Q9" s="216">
        <v>100.09</v>
      </c>
      <c r="R9" s="216">
        <v>100.15</v>
      </c>
      <c r="S9" s="216">
        <v>100.61</v>
      </c>
      <c r="T9" s="216">
        <v>102.51</v>
      </c>
      <c r="U9" s="216">
        <v>101.22</v>
      </c>
      <c r="V9" s="216">
        <v>95.61</v>
      </c>
      <c r="W9" s="216">
        <v>92.26</v>
      </c>
      <c r="X9" s="216">
        <v>84.99</v>
      </c>
      <c r="Y9" s="216">
        <v>75.66</v>
      </c>
      <c r="Z9" s="216">
        <v>60.7</v>
      </c>
      <c r="AA9" s="216">
        <v>47</v>
      </c>
      <c r="AB9" s="216">
        <v>48.92</v>
      </c>
      <c r="AC9" s="216">
        <v>47.99</v>
      </c>
      <c r="AD9" s="216">
        <v>53.51</v>
      </c>
      <c r="AE9" s="216">
        <v>58.65</v>
      </c>
      <c r="AF9" s="216">
        <v>60.12</v>
      </c>
      <c r="AG9" s="216">
        <v>53.4</v>
      </c>
      <c r="AH9" s="216">
        <v>44.97</v>
      </c>
      <c r="AI9" s="216">
        <v>44.38</v>
      </c>
      <c r="AJ9" s="216">
        <v>44.77</v>
      </c>
      <c r="AK9" s="216">
        <v>41.43</v>
      </c>
      <c r="AL9" s="216">
        <v>35.630000000000003</v>
      </c>
      <c r="AM9" s="216">
        <v>29.99</v>
      </c>
      <c r="AN9" s="216">
        <v>28.53</v>
      </c>
      <c r="AO9" s="216">
        <v>33.82</v>
      </c>
      <c r="AP9" s="216">
        <v>37.71</v>
      </c>
      <c r="AQ9" s="216">
        <v>42.88</v>
      </c>
      <c r="AR9" s="216">
        <v>45.96</v>
      </c>
      <c r="AS9" s="216">
        <v>43.26</v>
      </c>
      <c r="AT9" s="216">
        <v>42.7</v>
      </c>
      <c r="AU9" s="216">
        <v>42.73</v>
      </c>
      <c r="AV9" s="216">
        <v>46.85</v>
      </c>
      <c r="AW9" s="216">
        <v>44.06</v>
      </c>
      <c r="AX9" s="216">
        <v>48.66</v>
      </c>
      <c r="AY9" s="216">
        <v>49.99</v>
      </c>
      <c r="AZ9" s="216">
        <v>51.24</v>
      </c>
      <c r="BA9" s="216">
        <v>48.65</v>
      </c>
      <c r="BB9" s="216">
        <v>49.47</v>
      </c>
      <c r="BC9" s="216">
        <v>48.53</v>
      </c>
      <c r="BD9" s="216">
        <v>44.177999999999997</v>
      </c>
      <c r="BE9" s="799">
        <v>45.63</v>
      </c>
      <c r="BF9" s="327">
        <v>47.5</v>
      </c>
      <c r="BG9" s="327">
        <v>47</v>
      </c>
      <c r="BH9" s="327">
        <v>47</v>
      </c>
      <c r="BI9" s="327">
        <v>47</v>
      </c>
      <c r="BJ9" s="327">
        <v>47</v>
      </c>
      <c r="BK9" s="327">
        <v>47</v>
      </c>
      <c r="BL9" s="327">
        <v>47</v>
      </c>
      <c r="BM9" s="327">
        <v>47</v>
      </c>
      <c r="BN9" s="327">
        <v>47</v>
      </c>
      <c r="BO9" s="327">
        <v>47</v>
      </c>
      <c r="BP9" s="327">
        <v>47</v>
      </c>
      <c r="BQ9" s="327">
        <v>48</v>
      </c>
      <c r="BR9" s="327">
        <v>49</v>
      </c>
      <c r="BS9" s="327">
        <v>50</v>
      </c>
      <c r="BT9" s="327">
        <v>51</v>
      </c>
      <c r="BU9" s="327">
        <v>51</v>
      </c>
      <c r="BV9" s="327">
        <v>52</v>
      </c>
    </row>
    <row r="10" spans="1:74" ht="11.1" customHeight="1" x14ac:dyDescent="0.2">
      <c r="A10" s="49"/>
      <c r="B10" s="50" t="s">
        <v>1231</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803"/>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685</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803"/>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968</v>
      </c>
      <c r="B12" s="151" t="s">
        <v>686</v>
      </c>
      <c r="C12" s="240">
        <v>267.60000000000002</v>
      </c>
      <c r="D12" s="240">
        <v>302</v>
      </c>
      <c r="E12" s="240">
        <v>298.7</v>
      </c>
      <c r="F12" s="240">
        <v>285.3</v>
      </c>
      <c r="G12" s="240">
        <v>295.10000000000002</v>
      </c>
      <c r="H12" s="240">
        <v>288.2</v>
      </c>
      <c r="I12" s="240">
        <v>294.2</v>
      </c>
      <c r="J12" s="240">
        <v>289</v>
      </c>
      <c r="K12" s="240">
        <v>279.2</v>
      </c>
      <c r="L12" s="240">
        <v>263.2</v>
      </c>
      <c r="M12" s="240">
        <v>254.4</v>
      </c>
      <c r="N12" s="240">
        <v>258.10000000000002</v>
      </c>
      <c r="O12" s="240">
        <v>260.39999999999998</v>
      </c>
      <c r="P12" s="240">
        <v>269.89999999999998</v>
      </c>
      <c r="Q12" s="240">
        <v>285.5</v>
      </c>
      <c r="R12" s="240">
        <v>298.10000000000002</v>
      </c>
      <c r="S12" s="240">
        <v>295.10000000000002</v>
      </c>
      <c r="T12" s="240">
        <v>300.10000000000002</v>
      </c>
      <c r="U12" s="240">
        <v>285.5</v>
      </c>
      <c r="V12" s="240">
        <v>275.89999999999998</v>
      </c>
      <c r="W12" s="240">
        <v>266.89999999999998</v>
      </c>
      <c r="X12" s="240">
        <v>233.3</v>
      </c>
      <c r="Y12" s="240">
        <v>211.1</v>
      </c>
      <c r="Z12" s="240">
        <v>163.4</v>
      </c>
      <c r="AA12" s="240">
        <v>136.6</v>
      </c>
      <c r="AB12" s="240">
        <v>163.69999999999999</v>
      </c>
      <c r="AC12" s="240">
        <v>177</v>
      </c>
      <c r="AD12" s="240">
        <v>183.5</v>
      </c>
      <c r="AE12" s="240">
        <v>208</v>
      </c>
      <c r="AF12" s="240">
        <v>212.1</v>
      </c>
      <c r="AG12" s="240">
        <v>207.2</v>
      </c>
      <c r="AH12" s="240">
        <v>183.8</v>
      </c>
      <c r="AI12" s="240">
        <v>160.9</v>
      </c>
      <c r="AJ12" s="240">
        <v>155.80000000000001</v>
      </c>
      <c r="AK12" s="240">
        <v>142.6</v>
      </c>
      <c r="AL12" s="240">
        <v>135.6</v>
      </c>
      <c r="AM12" s="240">
        <v>118.7</v>
      </c>
      <c r="AN12" s="240">
        <v>104.6</v>
      </c>
      <c r="AO12" s="240">
        <v>133.5</v>
      </c>
      <c r="AP12" s="240">
        <v>147.6</v>
      </c>
      <c r="AQ12" s="240">
        <v>161.30000000000001</v>
      </c>
      <c r="AR12" s="240">
        <v>164.3</v>
      </c>
      <c r="AS12" s="240">
        <v>149</v>
      </c>
      <c r="AT12" s="240">
        <v>150.80000000000001</v>
      </c>
      <c r="AU12" s="240">
        <v>151.4</v>
      </c>
      <c r="AV12" s="240">
        <v>156.80000000000001</v>
      </c>
      <c r="AW12" s="240">
        <v>142.69999999999999</v>
      </c>
      <c r="AX12" s="240">
        <v>158.5</v>
      </c>
      <c r="AY12" s="240">
        <v>162.69999999999999</v>
      </c>
      <c r="AZ12" s="240">
        <v>162.5</v>
      </c>
      <c r="BA12" s="240">
        <v>163.4</v>
      </c>
      <c r="BB12" s="240">
        <v>172.3</v>
      </c>
      <c r="BC12" s="240">
        <v>166.7</v>
      </c>
      <c r="BD12" s="240">
        <v>160.00370000000001</v>
      </c>
      <c r="BE12" s="802">
        <v>164.7054</v>
      </c>
      <c r="BF12" s="333">
        <v>167.24870000000001</v>
      </c>
      <c r="BG12" s="333">
        <v>159.61869999999999</v>
      </c>
      <c r="BH12" s="333">
        <v>153.76339999999999</v>
      </c>
      <c r="BI12" s="333">
        <v>146.55289999999999</v>
      </c>
      <c r="BJ12" s="333">
        <v>141.10230000000001</v>
      </c>
      <c r="BK12" s="333">
        <v>141.58279999999999</v>
      </c>
      <c r="BL12" s="333">
        <v>144.4639</v>
      </c>
      <c r="BM12" s="333">
        <v>155.3229</v>
      </c>
      <c r="BN12" s="333">
        <v>162.24359999999999</v>
      </c>
      <c r="BO12" s="333">
        <v>165.10589999999999</v>
      </c>
      <c r="BP12" s="333">
        <v>166.26230000000001</v>
      </c>
      <c r="BQ12" s="333">
        <v>165.68520000000001</v>
      </c>
      <c r="BR12" s="333">
        <v>165.00409999999999</v>
      </c>
      <c r="BS12" s="333">
        <v>160.5027</v>
      </c>
      <c r="BT12" s="333">
        <v>156.87559999999999</v>
      </c>
      <c r="BU12" s="333">
        <v>151.31399999999999</v>
      </c>
      <c r="BV12" s="333">
        <v>146.3638</v>
      </c>
    </row>
    <row r="13" spans="1:74" ht="11.1" customHeight="1" x14ac:dyDescent="0.2">
      <c r="A13" s="49" t="s">
        <v>984</v>
      </c>
      <c r="B13" s="151" t="s">
        <v>694</v>
      </c>
      <c r="C13" s="240">
        <v>304.60000000000002</v>
      </c>
      <c r="D13" s="240">
        <v>325.89999999999998</v>
      </c>
      <c r="E13" s="240">
        <v>308.2</v>
      </c>
      <c r="F13" s="240">
        <v>296.89999999999998</v>
      </c>
      <c r="G13" s="240">
        <v>295.8</v>
      </c>
      <c r="H13" s="240">
        <v>292.3</v>
      </c>
      <c r="I13" s="240">
        <v>301.5</v>
      </c>
      <c r="J13" s="240">
        <v>308.39999999999998</v>
      </c>
      <c r="K13" s="240">
        <v>309.5</v>
      </c>
      <c r="L13" s="240">
        <v>300.60000000000002</v>
      </c>
      <c r="M13" s="240">
        <v>294.89999999999998</v>
      </c>
      <c r="N13" s="240">
        <v>299.8</v>
      </c>
      <c r="O13" s="240">
        <v>298.10000000000002</v>
      </c>
      <c r="P13" s="240">
        <v>309.10000000000002</v>
      </c>
      <c r="Q13" s="240">
        <v>303.10000000000002</v>
      </c>
      <c r="R13" s="240">
        <v>302.7</v>
      </c>
      <c r="S13" s="240">
        <v>298.7</v>
      </c>
      <c r="T13" s="240">
        <v>297.3</v>
      </c>
      <c r="U13" s="240">
        <v>292.10000000000002</v>
      </c>
      <c r="V13" s="240">
        <v>290</v>
      </c>
      <c r="W13" s="240">
        <v>280.60000000000002</v>
      </c>
      <c r="X13" s="240">
        <v>263.89999999999998</v>
      </c>
      <c r="Y13" s="240">
        <v>255.8</v>
      </c>
      <c r="Z13" s="240">
        <v>198</v>
      </c>
      <c r="AA13" s="240">
        <v>161.6</v>
      </c>
      <c r="AB13" s="240">
        <v>186.1</v>
      </c>
      <c r="AC13" s="240">
        <v>181.5</v>
      </c>
      <c r="AD13" s="240">
        <v>180.5</v>
      </c>
      <c r="AE13" s="240">
        <v>197.3</v>
      </c>
      <c r="AF13" s="240">
        <v>188.1</v>
      </c>
      <c r="AG13" s="240">
        <v>172.9</v>
      </c>
      <c r="AH13" s="240">
        <v>156.19999999999999</v>
      </c>
      <c r="AI13" s="240">
        <v>155.1</v>
      </c>
      <c r="AJ13" s="240">
        <v>157.19999999999999</v>
      </c>
      <c r="AK13" s="240">
        <v>145.6</v>
      </c>
      <c r="AL13" s="240">
        <v>117.6</v>
      </c>
      <c r="AM13" s="240">
        <v>101.5</v>
      </c>
      <c r="AN13" s="240">
        <v>104.3</v>
      </c>
      <c r="AO13" s="240">
        <v>118.9</v>
      </c>
      <c r="AP13" s="240">
        <v>125.1</v>
      </c>
      <c r="AQ13" s="240">
        <v>143.19999999999999</v>
      </c>
      <c r="AR13" s="240">
        <v>153.1</v>
      </c>
      <c r="AS13" s="240">
        <v>142.6</v>
      </c>
      <c r="AT13" s="240">
        <v>144</v>
      </c>
      <c r="AU13" s="240">
        <v>147.1</v>
      </c>
      <c r="AV13" s="240">
        <v>159.19999999999999</v>
      </c>
      <c r="AW13" s="240">
        <v>146.9</v>
      </c>
      <c r="AX13" s="240">
        <v>160.6</v>
      </c>
      <c r="AY13" s="240">
        <v>163.6</v>
      </c>
      <c r="AZ13" s="240">
        <v>164.1</v>
      </c>
      <c r="BA13" s="240">
        <v>158.1</v>
      </c>
      <c r="BB13" s="240">
        <v>162.69999999999999</v>
      </c>
      <c r="BC13" s="240">
        <v>155.30000000000001</v>
      </c>
      <c r="BD13" s="240">
        <v>143.0771</v>
      </c>
      <c r="BE13" s="802">
        <v>152.9496</v>
      </c>
      <c r="BF13" s="333">
        <v>162.74180000000001</v>
      </c>
      <c r="BG13" s="333">
        <v>164.01949999999999</v>
      </c>
      <c r="BH13" s="333">
        <v>166.55439999999999</v>
      </c>
      <c r="BI13" s="333">
        <v>167.49080000000001</v>
      </c>
      <c r="BJ13" s="333">
        <v>157.36539999999999</v>
      </c>
      <c r="BK13" s="333">
        <v>159.2972</v>
      </c>
      <c r="BL13" s="333">
        <v>161.38589999999999</v>
      </c>
      <c r="BM13" s="333">
        <v>162.81780000000001</v>
      </c>
      <c r="BN13" s="333">
        <v>162.49369999999999</v>
      </c>
      <c r="BO13" s="333">
        <v>163.68620000000001</v>
      </c>
      <c r="BP13" s="333">
        <v>162.74930000000001</v>
      </c>
      <c r="BQ13" s="333">
        <v>163.86109999999999</v>
      </c>
      <c r="BR13" s="333">
        <v>170.10149999999999</v>
      </c>
      <c r="BS13" s="333">
        <v>173.59209999999999</v>
      </c>
      <c r="BT13" s="333">
        <v>177.9075</v>
      </c>
      <c r="BU13" s="333">
        <v>176.89420000000001</v>
      </c>
      <c r="BV13" s="333">
        <v>170.2861</v>
      </c>
    </row>
    <row r="14" spans="1:74" ht="11.1" customHeight="1" x14ac:dyDescent="0.2">
      <c r="A14" s="52" t="s">
        <v>661</v>
      </c>
      <c r="B14" s="151" t="s">
        <v>687</v>
      </c>
      <c r="C14" s="240">
        <v>306.89999999999998</v>
      </c>
      <c r="D14" s="240">
        <v>316.8</v>
      </c>
      <c r="E14" s="240">
        <v>297.7</v>
      </c>
      <c r="F14" s="240">
        <v>279.3</v>
      </c>
      <c r="G14" s="240">
        <v>270.8</v>
      </c>
      <c r="H14" s="240">
        <v>274.10000000000002</v>
      </c>
      <c r="I14" s="240">
        <v>289.39999999999998</v>
      </c>
      <c r="J14" s="240">
        <v>295.39999999999998</v>
      </c>
      <c r="K14" s="240">
        <v>297.3</v>
      </c>
      <c r="L14" s="240">
        <v>295.5</v>
      </c>
      <c r="M14" s="240">
        <v>291</v>
      </c>
      <c r="N14" s="240">
        <v>301.10000000000002</v>
      </c>
      <c r="O14" s="240">
        <v>305.89999999999998</v>
      </c>
      <c r="P14" s="240">
        <v>305.10000000000002</v>
      </c>
      <c r="Q14" s="240">
        <v>297.89999999999998</v>
      </c>
      <c r="R14" s="240">
        <v>291.10000000000002</v>
      </c>
      <c r="S14" s="240">
        <v>288.3</v>
      </c>
      <c r="T14" s="240">
        <v>287.8</v>
      </c>
      <c r="U14" s="240">
        <v>282.5</v>
      </c>
      <c r="V14" s="240">
        <v>278.39999999999998</v>
      </c>
      <c r="W14" s="240">
        <v>270.10000000000002</v>
      </c>
      <c r="X14" s="240">
        <v>247.6</v>
      </c>
      <c r="Y14" s="240">
        <v>237.1</v>
      </c>
      <c r="Z14" s="240">
        <v>205</v>
      </c>
      <c r="AA14" s="240">
        <v>166.9</v>
      </c>
      <c r="AB14" s="240">
        <v>185</v>
      </c>
      <c r="AC14" s="240">
        <v>184.7</v>
      </c>
      <c r="AD14" s="240">
        <v>174</v>
      </c>
      <c r="AE14" s="240">
        <v>185.2</v>
      </c>
      <c r="AF14" s="240">
        <v>181.3</v>
      </c>
      <c r="AG14" s="240">
        <v>165.4</v>
      </c>
      <c r="AH14" s="240">
        <v>146.1</v>
      </c>
      <c r="AI14" s="240">
        <v>143.80000000000001</v>
      </c>
      <c r="AJ14" s="240">
        <v>141.1</v>
      </c>
      <c r="AK14" s="240">
        <v>135.6</v>
      </c>
      <c r="AL14" s="240">
        <v>112.6</v>
      </c>
      <c r="AM14" s="240">
        <v>97.6</v>
      </c>
      <c r="AN14" s="240">
        <v>94.8</v>
      </c>
      <c r="AO14" s="240">
        <v>107</v>
      </c>
      <c r="AP14" s="240">
        <v>111.3</v>
      </c>
      <c r="AQ14" s="240">
        <v>129.1</v>
      </c>
      <c r="AR14" s="240">
        <v>140.4</v>
      </c>
      <c r="AS14" s="240">
        <v>130.5</v>
      </c>
      <c r="AT14" s="240">
        <v>130.69999999999999</v>
      </c>
      <c r="AU14" s="240">
        <v>134.1</v>
      </c>
      <c r="AV14" s="240">
        <v>144.30000000000001</v>
      </c>
      <c r="AW14" s="240">
        <v>138.6</v>
      </c>
      <c r="AX14" s="240">
        <v>150.69999999999999</v>
      </c>
      <c r="AY14" s="240">
        <v>156</v>
      </c>
      <c r="AZ14" s="240">
        <v>155.30000000000001</v>
      </c>
      <c r="BA14" s="240">
        <v>149.5</v>
      </c>
      <c r="BB14" s="240">
        <v>149.9</v>
      </c>
      <c r="BC14" s="240">
        <v>144.5</v>
      </c>
      <c r="BD14" s="240">
        <v>135.8912</v>
      </c>
      <c r="BE14" s="802">
        <v>143.4256</v>
      </c>
      <c r="BF14" s="333">
        <v>150.9024</v>
      </c>
      <c r="BG14" s="333">
        <v>154.0557</v>
      </c>
      <c r="BH14" s="333">
        <v>156.6866</v>
      </c>
      <c r="BI14" s="333">
        <v>160.18889999999999</v>
      </c>
      <c r="BJ14" s="333">
        <v>156.2338</v>
      </c>
      <c r="BK14" s="333">
        <v>161.4752</v>
      </c>
      <c r="BL14" s="333">
        <v>157.93100000000001</v>
      </c>
      <c r="BM14" s="333">
        <v>156.73439999999999</v>
      </c>
      <c r="BN14" s="333">
        <v>153.4725</v>
      </c>
      <c r="BO14" s="333">
        <v>153.03960000000001</v>
      </c>
      <c r="BP14" s="333">
        <v>153.62530000000001</v>
      </c>
      <c r="BQ14" s="333">
        <v>155.10489999999999</v>
      </c>
      <c r="BR14" s="333">
        <v>158.9751</v>
      </c>
      <c r="BS14" s="333">
        <v>163.37139999999999</v>
      </c>
      <c r="BT14" s="333">
        <v>167.5273</v>
      </c>
      <c r="BU14" s="333">
        <v>169.50219999999999</v>
      </c>
      <c r="BV14" s="333">
        <v>168.29169999999999</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803"/>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985</v>
      </c>
      <c r="B16" s="151" t="s">
        <v>522</v>
      </c>
      <c r="C16" s="240">
        <v>311.7</v>
      </c>
      <c r="D16" s="240">
        <v>329.4</v>
      </c>
      <c r="E16" s="240">
        <v>307</v>
      </c>
      <c r="F16" s="240">
        <v>292.2</v>
      </c>
      <c r="G16" s="240">
        <v>278.7</v>
      </c>
      <c r="H16" s="240">
        <v>281.3</v>
      </c>
      <c r="I16" s="240">
        <v>290.8</v>
      </c>
      <c r="J16" s="240">
        <v>300.2</v>
      </c>
      <c r="K16" s="240">
        <v>304</v>
      </c>
      <c r="L16" s="240">
        <v>293.10000000000002</v>
      </c>
      <c r="M16" s="240">
        <v>288.3</v>
      </c>
      <c r="N16" s="240">
        <v>300.8</v>
      </c>
      <c r="O16" s="240">
        <v>298.7</v>
      </c>
      <c r="P16" s="240">
        <v>299.39999999999998</v>
      </c>
      <c r="Q16" s="240">
        <v>294.2</v>
      </c>
      <c r="R16" s="240">
        <v>293.10000000000002</v>
      </c>
      <c r="S16" s="240">
        <v>296.5</v>
      </c>
      <c r="T16" s="240">
        <v>294.5</v>
      </c>
      <c r="U16" s="240">
        <v>290.60000000000002</v>
      </c>
      <c r="V16" s="240">
        <v>291.60000000000002</v>
      </c>
      <c r="W16" s="240">
        <v>283.39999999999998</v>
      </c>
      <c r="X16" s="240">
        <v>257.60000000000002</v>
      </c>
      <c r="Y16" s="240">
        <v>243.3</v>
      </c>
      <c r="Z16" s="240">
        <v>202.8</v>
      </c>
      <c r="AA16" s="240">
        <v>163.30000000000001</v>
      </c>
      <c r="AB16" s="240">
        <v>174.7</v>
      </c>
      <c r="AC16" s="240">
        <v>176.6</v>
      </c>
      <c r="AD16" s="240">
        <v>173.9</v>
      </c>
      <c r="AE16" s="240">
        <v>197.9</v>
      </c>
      <c r="AF16" s="240">
        <v>185.5</v>
      </c>
      <c r="AG16" s="240">
        <v>169.4</v>
      </c>
      <c r="AH16" s="240">
        <v>151.6</v>
      </c>
      <c r="AI16" s="240">
        <v>146.5</v>
      </c>
      <c r="AJ16" s="240">
        <v>147.30000000000001</v>
      </c>
      <c r="AK16" s="240">
        <v>142.4</v>
      </c>
      <c r="AL16" s="240">
        <v>123.2</v>
      </c>
      <c r="AM16" s="240">
        <v>103.8</v>
      </c>
      <c r="AN16" s="240">
        <v>103.2</v>
      </c>
      <c r="AO16" s="240">
        <v>113.3</v>
      </c>
      <c r="AP16" s="240">
        <v>118.7</v>
      </c>
      <c r="AQ16" s="240">
        <v>134.19999999999999</v>
      </c>
      <c r="AR16" s="240">
        <v>146.4</v>
      </c>
      <c r="AS16" s="240">
        <v>139.30000000000001</v>
      </c>
      <c r="AT16" s="240">
        <v>133</v>
      </c>
      <c r="AU16" s="240">
        <v>139.4</v>
      </c>
      <c r="AV16" s="240">
        <v>150.6</v>
      </c>
      <c r="AW16" s="240">
        <v>142.6</v>
      </c>
      <c r="AX16" s="240">
        <v>153.9</v>
      </c>
      <c r="AY16" s="240">
        <v>158.4</v>
      </c>
      <c r="AZ16" s="240">
        <v>161.5</v>
      </c>
      <c r="BA16" s="240">
        <v>155.4</v>
      </c>
      <c r="BB16" s="240">
        <v>159.5</v>
      </c>
      <c r="BC16" s="240">
        <v>149.19999999999999</v>
      </c>
      <c r="BD16" s="240">
        <v>138.48179999999999</v>
      </c>
      <c r="BE16" s="802">
        <v>146.88419999999999</v>
      </c>
      <c r="BF16" s="333">
        <v>157.08320000000001</v>
      </c>
      <c r="BG16" s="333">
        <v>159.1686</v>
      </c>
      <c r="BH16" s="333">
        <v>160.8869</v>
      </c>
      <c r="BI16" s="333">
        <v>162.07470000000001</v>
      </c>
      <c r="BJ16" s="333">
        <v>156.75540000000001</v>
      </c>
      <c r="BK16" s="333">
        <v>159.22669999999999</v>
      </c>
      <c r="BL16" s="333">
        <v>157.3442</v>
      </c>
      <c r="BM16" s="333">
        <v>158.3408</v>
      </c>
      <c r="BN16" s="333">
        <v>156.416</v>
      </c>
      <c r="BO16" s="333">
        <v>158.4802</v>
      </c>
      <c r="BP16" s="333">
        <v>157.4239</v>
      </c>
      <c r="BQ16" s="333">
        <v>159.02109999999999</v>
      </c>
      <c r="BR16" s="333">
        <v>165.011</v>
      </c>
      <c r="BS16" s="333">
        <v>168.6952</v>
      </c>
      <c r="BT16" s="333">
        <v>172.00579999999999</v>
      </c>
      <c r="BU16" s="333">
        <v>171.42420000000001</v>
      </c>
      <c r="BV16" s="333">
        <v>169.3227</v>
      </c>
    </row>
    <row r="17" spans="1:74" ht="11.1" customHeight="1" x14ac:dyDescent="0.2">
      <c r="A17" s="52" t="s">
        <v>662</v>
      </c>
      <c r="B17" s="151" t="s">
        <v>119</v>
      </c>
      <c r="C17" s="240">
        <v>247.5</v>
      </c>
      <c r="D17" s="240">
        <v>257.8</v>
      </c>
      <c r="E17" s="240">
        <v>251.7</v>
      </c>
      <c r="F17" s="240">
        <v>235.4</v>
      </c>
      <c r="G17" s="240">
        <v>250.7</v>
      </c>
      <c r="H17" s="240">
        <v>245.4</v>
      </c>
      <c r="I17" s="240">
        <v>238.4</v>
      </c>
      <c r="J17" s="240">
        <v>250</v>
      </c>
      <c r="K17" s="240">
        <v>251.3</v>
      </c>
      <c r="L17" s="240">
        <v>253.2</v>
      </c>
      <c r="M17" s="240">
        <v>249.2</v>
      </c>
      <c r="N17" s="240">
        <v>245.8</v>
      </c>
      <c r="O17" s="240">
        <v>248.1</v>
      </c>
      <c r="P17" s="240">
        <v>253.2</v>
      </c>
      <c r="Q17" s="240">
        <v>247.6</v>
      </c>
      <c r="R17" s="240">
        <v>246.4</v>
      </c>
      <c r="S17" s="240">
        <v>242</v>
      </c>
      <c r="T17" s="240">
        <v>242.3</v>
      </c>
      <c r="U17" s="240">
        <v>245.5</v>
      </c>
      <c r="V17" s="240">
        <v>247.1</v>
      </c>
      <c r="W17" s="240">
        <v>236.2</v>
      </c>
      <c r="X17" s="240">
        <v>219.4</v>
      </c>
      <c r="Y17" s="240">
        <v>194.6</v>
      </c>
      <c r="Z17" s="240">
        <v>167.6</v>
      </c>
      <c r="AA17" s="240">
        <v>126.4</v>
      </c>
      <c r="AB17" s="240">
        <v>137.6</v>
      </c>
      <c r="AC17" s="240">
        <v>146.5</v>
      </c>
      <c r="AD17" s="240">
        <v>151.6</v>
      </c>
      <c r="AE17" s="240">
        <v>154.30000000000001</v>
      </c>
      <c r="AF17" s="240">
        <v>154.9</v>
      </c>
      <c r="AG17" s="240">
        <v>136.30000000000001</v>
      </c>
      <c r="AH17" s="240">
        <v>120.7</v>
      </c>
      <c r="AI17" s="240">
        <v>110.7</v>
      </c>
      <c r="AJ17" s="240">
        <v>109.4</v>
      </c>
      <c r="AK17" s="240">
        <v>104.3</v>
      </c>
      <c r="AL17" s="240">
        <v>91.9</v>
      </c>
      <c r="AM17" s="240">
        <v>71</v>
      </c>
      <c r="AN17" s="240">
        <v>63.2</v>
      </c>
      <c r="AO17" s="240">
        <v>69.3</v>
      </c>
      <c r="AP17" s="240">
        <v>78.2</v>
      </c>
      <c r="AQ17" s="240">
        <v>92.2</v>
      </c>
      <c r="AR17" s="240">
        <v>98.3</v>
      </c>
      <c r="AS17" s="240">
        <v>103</v>
      </c>
      <c r="AT17" s="240">
        <v>99</v>
      </c>
      <c r="AU17" s="240">
        <v>107.6</v>
      </c>
      <c r="AV17" s="240">
        <v>111.5</v>
      </c>
      <c r="AW17" s="240">
        <v>110.6</v>
      </c>
      <c r="AX17" s="240">
        <v>123</v>
      </c>
      <c r="AY17" s="240">
        <v>130.9</v>
      </c>
      <c r="AZ17" s="240">
        <v>129.1</v>
      </c>
      <c r="BA17" s="240">
        <v>123.9</v>
      </c>
      <c r="BB17" s="240">
        <v>120.1</v>
      </c>
      <c r="BC17" s="240">
        <v>121.3</v>
      </c>
      <c r="BD17" s="240">
        <v>114.7936</v>
      </c>
      <c r="BE17" s="802">
        <v>112.0369</v>
      </c>
      <c r="BF17" s="333">
        <v>118.1549</v>
      </c>
      <c r="BG17" s="333">
        <v>117.1306</v>
      </c>
      <c r="BH17" s="333">
        <v>115.1142</v>
      </c>
      <c r="BI17" s="333">
        <v>117.8014</v>
      </c>
      <c r="BJ17" s="333">
        <v>118.27930000000001</v>
      </c>
      <c r="BK17" s="333">
        <v>117.32429999999999</v>
      </c>
      <c r="BL17" s="333">
        <v>119.4148</v>
      </c>
      <c r="BM17" s="333">
        <v>116.6845</v>
      </c>
      <c r="BN17" s="333">
        <v>113.9328</v>
      </c>
      <c r="BO17" s="333">
        <v>115.52889999999999</v>
      </c>
      <c r="BP17" s="333">
        <v>116.6981</v>
      </c>
      <c r="BQ17" s="333">
        <v>116.3955</v>
      </c>
      <c r="BR17" s="333">
        <v>122.07850000000001</v>
      </c>
      <c r="BS17" s="333">
        <v>122.98569999999999</v>
      </c>
      <c r="BT17" s="333">
        <v>123.21299999999999</v>
      </c>
      <c r="BU17" s="333">
        <v>126.78100000000001</v>
      </c>
      <c r="BV17" s="333">
        <v>129.07759999999999</v>
      </c>
    </row>
    <row r="18" spans="1:74" ht="11.1" customHeight="1" x14ac:dyDescent="0.2">
      <c r="A18" s="52"/>
      <c r="B18" s="53" t="s">
        <v>244</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800"/>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636</v>
      </c>
      <c r="B19" s="151" t="s">
        <v>245</v>
      </c>
      <c r="C19" s="240">
        <v>331.85</v>
      </c>
      <c r="D19" s="240">
        <v>367</v>
      </c>
      <c r="E19" s="240">
        <v>371.125</v>
      </c>
      <c r="F19" s="240">
        <v>357.02</v>
      </c>
      <c r="G19" s="240">
        <v>361.47500000000002</v>
      </c>
      <c r="H19" s="240">
        <v>362.6</v>
      </c>
      <c r="I19" s="240">
        <v>359.1</v>
      </c>
      <c r="J19" s="240">
        <v>357.375</v>
      </c>
      <c r="K19" s="240">
        <v>353.24</v>
      </c>
      <c r="L19" s="240">
        <v>334.375</v>
      </c>
      <c r="M19" s="240">
        <v>324.27499999999998</v>
      </c>
      <c r="N19" s="240">
        <v>327.64</v>
      </c>
      <c r="O19" s="240">
        <v>331.25</v>
      </c>
      <c r="P19" s="240">
        <v>335.625</v>
      </c>
      <c r="Q19" s="240">
        <v>353.32</v>
      </c>
      <c r="R19" s="240">
        <v>366.07499999999999</v>
      </c>
      <c r="S19" s="240">
        <v>367.27499999999998</v>
      </c>
      <c r="T19" s="240">
        <v>369.16</v>
      </c>
      <c r="U19" s="240">
        <v>361.125</v>
      </c>
      <c r="V19" s="240">
        <v>348.65</v>
      </c>
      <c r="W19" s="240">
        <v>340.62</v>
      </c>
      <c r="X19" s="240">
        <v>317.05</v>
      </c>
      <c r="Y19" s="240">
        <v>291.22500000000002</v>
      </c>
      <c r="Z19" s="240">
        <v>254.26</v>
      </c>
      <c r="AA19" s="240">
        <v>211.57499999999999</v>
      </c>
      <c r="AB19" s="240">
        <v>221.625</v>
      </c>
      <c r="AC19" s="240">
        <v>246.36</v>
      </c>
      <c r="AD19" s="240">
        <v>246.9</v>
      </c>
      <c r="AE19" s="240">
        <v>271.82499999999999</v>
      </c>
      <c r="AF19" s="240">
        <v>280.16000000000003</v>
      </c>
      <c r="AG19" s="240">
        <v>279.35000000000002</v>
      </c>
      <c r="AH19" s="240">
        <v>263.62</v>
      </c>
      <c r="AI19" s="240">
        <v>236.52500000000001</v>
      </c>
      <c r="AJ19" s="240">
        <v>229</v>
      </c>
      <c r="AK19" s="240">
        <v>215.8</v>
      </c>
      <c r="AL19" s="240">
        <v>203.75</v>
      </c>
      <c r="AM19" s="240">
        <v>194.85</v>
      </c>
      <c r="AN19" s="240">
        <v>176.36</v>
      </c>
      <c r="AO19" s="240">
        <v>196.875</v>
      </c>
      <c r="AP19" s="240">
        <v>211.27500000000001</v>
      </c>
      <c r="AQ19" s="240">
        <v>226.82</v>
      </c>
      <c r="AR19" s="240">
        <v>236.55</v>
      </c>
      <c r="AS19" s="240">
        <v>223.9</v>
      </c>
      <c r="AT19" s="240">
        <v>217.76</v>
      </c>
      <c r="AU19" s="240">
        <v>221.85</v>
      </c>
      <c r="AV19" s="240">
        <v>224.94</v>
      </c>
      <c r="AW19" s="240">
        <v>218.15</v>
      </c>
      <c r="AX19" s="240">
        <v>225.42500000000001</v>
      </c>
      <c r="AY19" s="240">
        <v>234.9</v>
      </c>
      <c r="AZ19" s="240">
        <v>230.4</v>
      </c>
      <c r="BA19" s="240">
        <v>232.5</v>
      </c>
      <c r="BB19" s="240">
        <v>241.72499999999999</v>
      </c>
      <c r="BC19" s="240">
        <v>239.14</v>
      </c>
      <c r="BD19" s="240">
        <v>234.65</v>
      </c>
      <c r="BE19" s="802">
        <v>229.98</v>
      </c>
      <c r="BF19" s="333">
        <v>240.4264</v>
      </c>
      <c r="BG19" s="333">
        <v>235.696</v>
      </c>
      <c r="BH19" s="333">
        <v>230.5806</v>
      </c>
      <c r="BI19" s="333">
        <v>223.3974</v>
      </c>
      <c r="BJ19" s="333">
        <v>216.73140000000001</v>
      </c>
      <c r="BK19" s="333">
        <v>214.96430000000001</v>
      </c>
      <c r="BL19" s="333">
        <v>216.86080000000001</v>
      </c>
      <c r="BM19" s="333">
        <v>228.17099999999999</v>
      </c>
      <c r="BN19" s="333">
        <v>236.2312</v>
      </c>
      <c r="BO19" s="333">
        <v>241.6773</v>
      </c>
      <c r="BP19" s="333">
        <v>243.946</v>
      </c>
      <c r="BQ19" s="333">
        <v>243.239</v>
      </c>
      <c r="BR19" s="333">
        <v>242.03829999999999</v>
      </c>
      <c r="BS19" s="333">
        <v>238.3228</v>
      </c>
      <c r="BT19" s="333">
        <v>235.3553</v>
      </c>
      <c r="BU19" s="333">
        <v>228.71700000000001</v>
      </c>
      <c r="BV19" s="333">
        <v>222.898</v>
      </c>
    </row>
    <row r="20" spans="1:74" ht="11.1" customHeight="1" x14ac:dyDescent="0.2">
      <c r="A20" s="52" t="s">
        <v>659</v>
      </c>
      <c r="B20" s="151" t="s">
        <v>246</v>
      </c>
      <c r="C20" s="240">
        <v>339.07499999999999</v>
      </c>
      <c r="D20" s="240">
        <v>373.6</v>
      </c>
      <c r="E20" s="240">
        <v>377.875</v>
      </c>
      <c r="F20" s="240">
        <v>363.82</v>
      </c>
      <c r="G20" s="240">
        <v>367.5</v>
      </c>
      <c r="H20" s="240">
        <v>368.85</v>
      </c>
      <c r="I20" s="240">
        <v>366.06</v>
      </c>
      <c r="J20" s="240">
        <v>364.47500000000002</v>
      </c>
      <c r="K20" s="240">
        <v>360.42</v>
      </c>
      <c r="L20" s="240">
        <v>341.95</v>
      </c>
      <c r="M20" s="240">
        <v>332.17500000000001</v>
      </c>
      <c r="N20" s="240">
        <v>335.68</v>
      </c>
      <c r="O20" s="240">
        <v>339.2</v>
      </c>
      <c r="P20" s="240">
        <v>343.42500000000001</v>
      </c>
      <c r="Q20" s="240">
        <v>360.58</v>
      </c>
      <c r="R20" s="240">
        <v>373.52499999999998</v>
      </c>
      <c r="S20" s="240">
        <v>375</v>
      </c>
      <c r="T20" s="240">
        <v>376.6</v>
      </c>
      <c r="U20" s="240">
        <v>368.82499999999999</v>
      </c>
      <c r="V20" s="240">
        <v>356.45</v>
      </c>
      <c r="W20" s="240">
        <v>348.42</v>
      </c>
      <c r="X20" s="240">
        <v>325.45</v>
      </c>
      <c r="Y20" s="240">
        <v>299.67500000000001</v>
      </c>
      <c r="Z20" s="240">
        <v>263.24</v>
      </c>
      <c r="AA20" s="240">
        <v>220.75</v>
      </c>
      <c r="AB20" s="240">
        <v>230.07499999999999</v>
      </c>
      <c r="AC20" s="240">
        <v>254.64</v>
      </c>
      <c r="AD20" s="240">
        <v>255.47499999999999</v>
      </c>
      <c r="AE20" s="240">
        <v>280.22500000000002</v>
      </c>
      <c r="AF20" s="240">
        <v>288.48</v>
      </c>
      <c r="AG20" s="240">
        <v>287.95</v>
      </c>
      <c r="AH20" s="240">
        <v>272.60000000000002</v>
      </c>
      <c r="AI20" s="240">
        <v>246.15</v>
      </c>
      <c r="AJ20" s="240">
        <v>238.67500000000001</v>
      </c>
      <c r="AK20" s="240">
        <v>226.02</v>
      </c>
      <c r="AL20" s="240">
        <v>214.42500000000001</v>
      </c>
      <c r="AM20" s="240">
        <v>205.65</v>
      </c>
      <c r="AN20" s="240">
        <v>187.2</v>
      </c>
      <c r="AO20" s="240">
        <v>207.07499999999999</v>
      </c>
      <c r="AP20" s="240">
        <v>221.57499999999999</v>
      </c>
      <c r="AQ20" s="240">
        <v>237.1</v>
      </c>
      <c r="AR20" s="240">
        <v>246.7</v>
      </c>
      <c r="AS20" s="240">
        <v>234.5</v>
      </c>
      <c r="AT20" s="240">
        <v>228.38</v>
      </c>
      <c r="AU20" s="240">
        <v>232.65</v>
      </c>
      <c r="AV20" s="240">
        <v>235.92</v>
      </c>
      <c r="AW20" s="240">
        <v>229.5</v>
      </c>
      <c r="AX20" s="240">
        <v>236.55</v>
      </c>
      <c r="AY20" s="240">
        <v>245.84</v>
      </c>
      <c r="AZ20" s="240">
        <v>241.6</v>
      </c>
      <c r="BA20" s="240">
        <v>243.67500000000001</v>
      </c>
      <c r="BB20" s="240">
        <v>252.75</v>
      </c>
      <c r="BC20" s="240">
        <v>250.26</v>
      </c>
      <c r="BD20" s="240">
        <v>246.02500000000001</v>
      </c>
      <c r="BE20" s="802">
        <v>241.44</v>
      </c>
      <c r="BF20" s="333">
        <v>251.67310000000001</v>
      </c>
      <c r="BG20" s="333">
        <v>246.8629</v>
      </c>
      <c r="BH20" s="333">
        <v>241.82329999999999</v>
      </c>
      <c r="BI20" s="333">
        <v>234.72890000000001</v>
      </c>
      <c r="BJ20" s="333">
        <v>228.1943</v>
      </c>
      <c r="BK20" s="333">
        <v>226.28460000000001</v>
      </c>
      <c r="BL20" s="333">
        <v>228.18100000000001</v>
      </c>
      <c r="BM20" s="333">
        <v>239.2627</v>
      </c>
      <c r="BN20" s="333">
        <v>247.35570000000001</v>
      </c>
      <c r="BO20" s="333">
        <v>252.84520000000001</v>
      </c>
      <c r="BP20" s="333">
        <v>255.0068</v>
      </c>
      <c r="BQ20" s="333">
        <v>254.5009</v>
      </c>
      <c r="BR20" s="333">
        <v>253.36689999999999</v>
      </c>
      <c r="BS20" s="333">
        <v>249.7518</v>
      </c>
      <c r="BT20" s="333">
        <v>246.9718</v>
      </c>
      <c r="BU20" s="333">
        <v>240.494</v>
      </c>
      <c r="BV20" s="333">
        <v>234.8509</v>
      </c>
    </row>
    <row r="21" spans="1:74" ht="11.1" customHeight="1" x14ac:dyDescent="0.2">
      <c r="A21" s="52" t="s">
        <v>660</v>
      </c>
      <c r="B21" s="151" t="s">
        <v>1010</v>
      </c>
      <c r="C21" s="240">
        <v>390.85</v>
      </c>
      <c r="D21" s="240">
        <v>411.05</v>
      </c>
      <c r="E21" s="240">
        <v>406.77499999999998</v>
      </c>
      <c r="F21" s="240">
        <v>393</v>
      </c>
      <c r="G21" s="240">
        <v>387.02499999999998</v>
      </c>
      <c r="H21" s="240">
        <v>384.92500000000001</v>
      </c>
      <c r="I21" s="240">
        <v>386.6</v>
      </c>
      <c r="J21" s="240">
        <v>390.45</v>
      </c>
      <c r="K21" s="240">
        <v>396.08</v>
      </c>
      <c r="L21" s="240">
        <v>388.47500000000002</v>
      </c>
      <c r="M21" s="240">
        <v>383.875</v>
      </c>
      <c r="N21" s="240">
        <v>388.18</v>
      </c>
      <c r="O21" s="240">
        <v>389.32499999999999</v>
      </c>
      <c r="P21" s="240">
        <v>398.35</v>
      </c>
      <c r="Q21" s="240">
        <v>400.06</v>
      </c>
      <c r="R21" s="240">
        <v>396.42500000000001</v>
      </c>
      <c r="S21" s="240">
        <v>394.27499999999998</v>
      </c>
      <c r="T21" s="240">
        <v>390.62</v>
      </c>
      <c r="U21" s="240">
        <v>388.35</v>
      </c>
      <c r="V21" s="240">
        <v>383.8</v>
      </c>
      <c r="W21" s="240">
        <v>379.24</v>
      </c>
      <c r="X21" s="240">
        <v>368.05</v>
      </c>
      <c r="Y21" s="240">
        <v>364.72500000000002</v>
      </c>
      <c r="Z21" s="240">
        <v>341.06</v>
      </c>
      <c r="AA21" s="240">
        <v>299.72500000000002</v>
      </c>
      <c r="AB21" s="240">
        <v>285.77499999999998</v>
      </c>
      <c r="AC21" s="240">
        <v>289.7</v>
      </c>
      <c r="AD21" s="240">
        <v>278.22500000000002</v>
      </c>
      <c r="AE21" s="240">
        <v>288.75</v>
      </c>
      <c r="AF21" s="240">
        <v>287.3</v>
      </c>
      <c r="AG21" s="240">
        <v>278.77499999999998</v>
      </c>
      <c r="AH21" s="240">
        <v>259.5</v>
      </c>
      <c r="AI21" s="240">
        <v>250.5</v>
      </c>
      <c r="AJ21" s="240">
        <v>251.92500000000001</v>
      </c>
      <c r="AK21" s="240">
        <v>246.7</v>
      </c>
      <c r="AL21" s="240">
        <v>230.9</v>
      </c>
      <c r="AM21" s="240">
        <v>214.27500000000001</v>
      </c>
      <c r="AN21" s="240">
        <v>199.82</v>
      </c>
      <c r="AO21" s="240">
        <v>209</v>
      </c>
      <c r="AP21" s="240">
        <v>215.15</v>
      </c>
      <c r="AQ21" s="240">
        <v>231.46</v>
      </c>
      <c r="AR21" s="240">
        <v>242.25</v>
      </c>
      <c r="AS21" s="240">
        <v>240.45</v>
      </c>
      <c r="AT21" s="240">
        <v>235.06</v>
      </c>
      <c r="AU21" s="240">
        <v>239.42500000000001</v>
      </c>
      <c r="AV21" s="240">
        <v>245.44</v>
      </c>
      <c r="AW21" s="240">
        <v>243.85</v>
      </c>
      <c r="AX21" s="240">
        <v>251</v>
      </c>
      <c r="AY21" s="240">
        <v>257.98</v>
      </c>
      <c r="AZ21" s="240">
        <v>256.8</v>
      </c>
      <c r="BA21" s="240">
        <v>255.35</v>
      </c>
      <c r="BB21" s="240">
        <v>258.25</v>
      </c>
      <c r="BC21" s="240">
        <v>256.04000000000002</v>
      </c>
      <c r="BD21" s="240">
        <v>251.05</v>
      </c>
      <c r="BE21" s="802">
        <v>249.64</v>
      </c>
      <c r="BF21" s="333">
        <v>258.64690000000002</v>
      </c>
      <c r="BG21" s="333">
        <v>263.2029</v>
      </c>
      <c r="BH21" s="333">
        <v>265.26830000000001</v>
      </c>
      <c r="BI21" s="333">
        <v>269.21710000000002</v>
      </c>
      <c r="BJ21" s="333">
        <v>268.1576</v>
      </c>
      <c r="BK21" s="333">
        <v>264.80990000000003</v>
      </c>
      <c r="BL21" s="333">
        <v>264.3075</v>
      </c>
      <c r="BM21" s="333">
        <v>268.84769999999997</v>
      </c>
      <c r="BN21" s="333">
        <v>267.31790000000001</v>
      </c>
      <c r="BO21" s="333">
        <v>267.49340000000001</v>
      </c>
      <c r="BP21" s="333">
        <v>268.35849999999999</v>
      </c>
      <c r="BQ21" s="333">
        <v>269.35939999999999</v>
      </c>
      <c r="BR21" s="333">
        <v>272.7724</v>
      </c>
      <c r="BS21" s="333">
        <v>277.31630000000001</v>
      </c>
      <c r="BT21" s="333">
        <v>280.32089999999999</v>
      </c>
      <c r="BU21" s="333">
        <v>282.1771</v>
      </c>
      <c r="BV21" s="333">
        <v>282.79739999999998</v>
      </c>
    </row>
    <row r="22" spans="1:74" ht="11.1" customHeight="1" x14ac:dyDescent="0.2">
      <c r="A22" s="52" t="s">
        <v>620</v>
      </c>
      <c r="B22" s="151" t="s">
        <v>687</v>
      </c>
      <c r="C22" s="240">
        <v>384.1</v>
      </c>
      <c r="D22" s="240">
        <v>396.5</v>
      </c>
      <c r="E22" s="240">
        <v>387.9</v>
      </c>
      <c r="F22" s="240">
        <v>370.1</v>
      </c>
      <c r="G22" s="240">
        <v>359.9</v>
      </c>
      <c r="H22" s="240">
        <v>356.9</v>
      </c>
      <c r="I22" s="240">
        <v>360.4</v>
      </c>
      <c r="J22" s="240">
        <v>365.1</v>
      </c>
      <c r="K22" s="240">
        <v>369.4</v>
      </c>
      <c r="L22" s="240">
        <v>368.4</v>
      </c>
      <c r="M22" s="240">
        <v>368.3</v>
      </c>
      <c r="N22" s="240">
        <v>377.2</v>
      </c>
      <c r="O22" s="240">
        <v>390.4</v>
      </c>
      <c r="P22" s="240">
        <v>407.2</v>
      </c>
      <c r="Q22" s="240">
        <v>395.2</v>
      </c>
      <c r="R22" s="240">
        <v>383</v>
      </c>
      <c r="S22" s="240">
        <v>381.5</v>
      </c>
      <c r="T22" s="240">
        <v>377.9</v>
      </c>
      <c r="U22" s="240">
        <v>375.3</v>
      </c>
      <c r="V22" s="240">
        <v>370.5</v>
      </c>
      <c r="W22" s="240">
        <v>364.2</v>
      </c>
      <c r="X22" s="240">
        <v>351.5</v>
      </c>
      <c r="Y22" s="240">
        <v>338.4</v>
      </c>
      <c r="Z22" s="240">
        <v>313.8</v>
      </c>
      <c r="AA22" s="240">
        <v>281.10000000000002</v>
      </c>
      <c r="AB22" s="240">
        <v>286.39999999999998</v>
      </c>
      <c r="AC22" s="240">
        <v>301.89999999999998</v>
      </c>
      <c r="AD22" s="240">
        <v>275.5</v>
      </c>
      <c r="AE22" s="240">
        <v>278.8</v>
      </c>
      <c r="AF22" s="240">
        <v>274.3</v>
      </c>
      <c r="AG22" s="240">
        <v>265.10000000000002</v>
      </c>
      <c r="AH22" s="240">
        <v>243.7</v>
      </c>
      <c r="AI22" s="240">
        <v>237.6</v>
      </c>
      <c r="AJ22" s="240">
        <v>235</v>
      </c>
      <c r="AK22" s="240">
        <v>230.2</v>
      </c>
      <c r="AL22" s="240">
        <v>211.4</v>
      </c>
      <c r="AM22" s="240">
        <v>197</v>
      </c>
      <c r="AN22" s="240">
        <v>192.3</v>
      </c>
      <c r="AO22" s="240">
        <v>194.7</v>
      </c>
      <c r="AP22" s="240">
        <v>198.9</v>
      </c>
      <c r="AQ22" s="240">
        <v>209.7</v>
      </c>
      <c r="AR22" s="240">
        <v>215.5</v>
      </c>
      <c r="AS22" s="240">
        <v>213</v>
      </c>
      <c r="AT22" s="240">
        <v>207.3</v>
      </c>
      <c r="AU22" s="240">
        <v>212.2</v>
      </c>
      <c r="AV22" s="240">
        <v>228.8</v>
      </c>
      <c r="AW22" s="240">
        <v>225.6</v>
      </c>
      <c r="AX22" s="240">
        <v>239.4</v>
      </c>
      <c r="AY22" s="240">
        <v>248.2</v>
      </c>
      <c r="AZ22" s="240">
        <v>247.4</v>
      </c>
      <c r="BA22" s="240">
        <v>244.9</v>
      </c>
      <c r="BB22" s="240">
        <v>243.8</v>
      </c>
      <c r="BC22" s="240">
        <v>237.8</v>
      </c>
      <c r="BD22" s="240">
        <v>228.4</v>
      </c>
      <c r="BE22" s="802">
        <v>235.1635</v>
      </c>
      <c r="BF22" s="333">
        <v>242.21680000000001</v>
      </c>
      <c r="BG22" s="333">
        <v>246.23779999999999</v>
      </c>
      <c r="BH22" s="333">
        <v>250.46209999999999</v>
      </c>
      <c r="BI22" s="333">
        <v>256.18619999999999</v>
      </c>
      <c r="BJ22" s="333">
        <v>257.61040000000003</v>
      </c>
      <c r="BK22" s="333">
        <v>261.83510000000001</v>
      </c>
      <c r="BL22" s="333">
        <v>258.7405</v>
      </c>
      <c r="BM22" s="333">
        <v>257.26900000000001</v>
      </c>
      <c r="BN22" s="333">
        <v>250.65010000000001</v>
      </c>
      <c r="BO22" s="333">
        <v>247.88229999999999</v>
      </c>
      <c r="BP22" s="333">
        <v>248.0247</v>
      </c>
      <c r="BQ22" s="333">
        <v>249.33439999999999</v>
      </c>
      <c r="BR22" s="333">
        <v>252.5341</v>
      </c>
      <c r="BS22" s="333">
        <v>256.017</v>
      </c>
      <c r="BT22" s="333">
        <v>260.62549999999999</v>
      </c>
      <c r="BU22" s="333">
        <v>265.06950000000001</v>
      </c>
      <c r="BV22" s="333">
        <v>268.01029999999997</v>
      </c>
    </row>
    <row r="23" spans="1:74" ht="11.1" customHeight="1" x14ac:dyDescent="0.2">
      <c r="A23" s="49"/>
      <c r="B23" s="54" t="s">
        <v>143</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53"/>
      <c r="AZ23" s="753"/>
      <c r="BA23" s="753"/>
      <c r="BB23" s="753"/>
      <c r="BC23" s="753"/>
      <c r="BD23" s="753"/>
      <c r="BE23" s="804"/>
      <c r="BF23" s="413"/>
      <c r="BG23" s="751"/>
      <c r="BH23" s="413"/>
      <c r="BI23" s="413"/>
      <c r="BJ23" s="413"/>
      <c r="BK23" s="413"/>
      <c r="BL23" s="413"/>
      <c r="BM23" s="413"/>
      <c r="BN23" s="413"/>
      <c r="BO23" s="413"/>
      <c r="BP23" s="413"/>
      <c r="BQ23" s="413"/>
      <c r="BR23" s="413"/>
      <c r="BS23" s="413"/>
      <c r="BT23" s="413"/>
      <c r="BU23" s="413"/>
      <c r="BV23" s="413"/>
    </row>
    <row r="24" spans="1:74" ht="11.1" customHeight="1" x14ac:dyDescent="0.2">
      <c r="A24" s="52" t="s">
        <v>933</v>
      </c>
      <c r="B24" s="151" t="s">
        <v>142</v>
      </c>
      <c r="C24" s="216">
        <v>3.422212</v>
      </c>
      <c r="D24" s="216">
        <v>3.4232399999999998</v>
      </c>
      <c r="E24" s="216">
        <v>3.9166799999999999</v>
      </c>
      <c r="F24" s="216">
        <v>4.282648</v>
      </c>
      <c r="G24" s="216">
        <v>4.1541480000000002</v>
      </c>
      <c r="H24" s="216">
        <v>3.933128</v>
      </c>
      <c r="I24" s="216">
        <v>3.7244440000000001</v>
      </c>
      <c r="J24" s="216">
        <v>3.5209000000000001</v>
      </c>
      <c r="K24" s="216">
        <v>3.720332</v>
      </c>
      <c r="L24" s="216">
        <v>3.7799559999999999</v>
      </c>
      <c r="M24" s="216">
        <v>3.7398639999999999</v>
      </c>
      <c r="N24" s="216">
        <v>4.3587199999999999</v>
      </c>
      <c r="O24" s="216">
        <v>4.8685289999999997</v>
      </c>
      <c r="P24" s="216">
        <v>6.1969669999999999</v>
      </c>
      <c r="Q24" s="216">
        <v>5.0647989999999998</v>
      </c>
      <c r="R24" s="216">
        <v>4.8117140000000003</v>
      </c>
      <c r="S24" s="216">
        <v>4.7321730000000004</v>
      </c>
      <c r="T24" s="216">
        <v>4.7394040000000004</v>
      </c>
      <c r="U24" s="216">
        <v>4.1826169999999996</v>
      </c>
      <c r="V24" s="216">
        <v>4.0410959999999996</v>
      </c>
      <c r="W24" s="216">
        <v>4.0534920000000003</v>
      </c>
      <c r="X24" s="216">
        <v>3.9057729999999999</v>
      </c>
      <c r="Y24" s="216">
        <v>4.2580260000000001</v>
      </c>
      <c r="Z24" s="216">
        <v>3.5969060000000002</v>
      </c>
      <c r="AA24" s="216">
        <v>3.104778</v>
      </c>
      <c r="AB24" s="216">
        <v>2.979301</v>
      </c>
      <c r="AC24" s="216">
        <v>2.9357470000000001</v>
      </c>
      <c r="AD24" s="216">
        <v>2.7065700000000001</v>
      </c>
      <c r="AE24" s="216">
        <v>2.9544130000000002</v>
      </c>
      <c r="AF24" s="216">
        <v>2.8870079999999998</v>
      </c>
      <c r="AG24" s="216">
        <v>2.9440430000000002</v>
      </c>
      <c r="AH24" s="216">
        <v>2.8766379999999998</v>
      </c>
      <c r="AI24" s="216">
        <v>2.7584200000000001</v>
      </c>
      <c r="AJ24" s="216">
        <v>2.4276170000000001</v>
      </c>
      <c r="AK24" s="216">
        <v>2.1704409999999998</v>
      </c>
      <c r="AL24" s="216">
        <v>2.0003730000000002</v>
      </c>
      <c r="AM24" s="216">
        <v>2.3674710000000001</v>
      </c>
      <c r="AN24" s="216">
        <v>2.0625930000000001</v>
      </c>
      <c r="AO24" s="216">
        <v>1.7929729999999999</v>
      </c>
      <c r="AP24" s="216">
        <v>1.9879290000000001</v>
      </c>
      <c r="AQ24" s="216">
        <v>1.9931140000000001</v>
      </c>
      <c r="AR24" s="216">
        <v>2.6827190000000001</v>
      </c>
      <c r="AS24" s="216">
        <v>2.9264139999999998</v>
      </c>
      <c r="AT24" s="216">
        <v>2.9264139999999998</v>
      </c>
      <c r="AU24" s="216">
        <v>3.1027040000000001</v>
      </c>
      <c r="AV24" s="216">
        <v>3.0871490000000001</v>
      </c>
      <c r="AW24" s="216">
        <v>2.6422759999999998</v>
      </c>
      <c r="AX24" s="216">
        <v>3.7238669999999998</v>
      </c>
      <c r="AY24" s="216">
        <v>3.4262480000000002</v>
      </c>
      <c r="AZ24" s="216">
        <v>2.9575239999999998</v>
      </c>
      <c r="BA24" s="216">
        <v>2.9865599999999999</v>
      </c>
      <c r="BB24" s="216">
        <v>3.2178110000000002</v>
      </c>
      <c r="BC24" s="216">
        <v>3.2665500000000001</v>
      </c>
      <c r="BD24" s="216">
        <v>3.0850749999999998</v>
      </c>
      <c r="BE24" s="799">
        <v>3.094408</v>
      </c>
      <c r="BF24" s="327">
        <v>3.0761370000000001</v>
      </c>
      <c r="BG24" s="327">
        <v>3.130331</v>
      </c>
      <c r="BH24" s="327">
        <v>3.1824629999999998</v>
      </c>
      <c r="BI24" s="327">
        <v>3.2529590000000002</v>
      </c>
      <c r="BJ24" s="327">
        <v>3.411743</v>
      </c>
      <c r="BK24" s="327">
        <v>3.5206930000000001</v>
      </c>
      <c r="BL24" s="327">
        <v>3.51525</v>
      </c>
      <c r="BM24" s="327">
        <v>3.4666389999999998</v>
      </c>
      <c r="BN24" s="327">
        <v>3.310416</v>
      </c>
      <c r="BO24" s="327">
        <v>3.2719339999999999</v>
      </c>
      <c r="BP24" s="327">
        <v>3.288872</v>
      </c>
      <c r="BQ24" s="327">
        <v>3.3025540000000002</v>
      </c>
      <c r="BR24" s="327">
        <v>3.2989229999999998</v>
      </c>
      <c r="BS24" s="327">
        <v>3.3610410000000002</v>
      </c>
      <c r="BT24" s="327">
        <v>3.4134319999999998</v>
      </c>
      <c r="BU24" s="327">
        <v>3.5320149999999999</v>
      </c>
      <c r="BV24" s="327">
        <v>3.684132</v>
      </c>
    </row>
    <row r="25" spans="1:74" ht="11.1" customHeight="1" x14ac:dyDescent="0.2">
      <c r="A25" s="52" t="s">
        <v>144</v>
      </c>
      <c r="B25" s="151" t="s">
        <v>136</v>
      </c>
      <c r="C25" s="216">
        <v>3.3290000000000002</v>
      </c>
      <c r="D25" s="216">
        <v>3.33</v>
      </c>
      <c r="E25" s="216">
        <v>3.81</v>
      </c>
      <c r="F25" s="216">
        <v>4.1660000000000004</v>
      </c>
      <c r="G25" s="216">
        <v>4.0410000000000004</v>
      </c>
      <c r="H25" s="216">
        <v>3.8260000000000001</v>
      </c>
      <c r="I25" s="216">
        <v>3.6230000000000002</v>
      </c>
      <c r="J25" s="216">
        <v>3.4249999999999998</v>
      </c>
      <c r="K25" s="216">
        <v>3.6190000000000002</v>
      </c>
      <c r="L25" s="216">
        <v>3.677</v>
      </c>
      <c r="M25" s="216">
        <v>3.6379999999999999</v>
      </c>
      <c r="N25" s="216">
        <v>4.24</v>
      </c>
      <c r="O25" s="216">
        <v>4.7130000000000001</v>
      </c>
      <c r="P25" s="216">
        <v>5.9989999999999997</v>
      </c>
      <c r="Q25" s="216">
        <v>4.9029999999999996</v>
      </c>
      <c r="R25" s="216">
        <v>4.6580000000000004</v>
      </c>
      <c r="S25" s="216">
        <v>4.5810000000000004</v>
      </c>
      <c r="T25" s="216">
        <v>4.5880000000000001</v>
      </c>
      <c r="U25" s="216">
        <v>4.0490000000000004</v>
      </c>
      <c r="V25" s="216">
        <v>3.9119999999999999</v>
      </c>
      <c r="W25" s="216">
        <v>3.9239999999999999</v>
      </c>
      <c r="X25" s="216">
        <v>3.7810000000000001</v>
      </c>
      <c r="Y25" s="216">
        <v>4.1219999999999999</v>
      </c>
      <c r="Z25" s="216">
        <v>3.4820000000000002</v>
      </c>
      <c r="AA25" s="216">
        <v>2.9940000000000002</v>
      </c>
      <c r="AB25" s="216">
        <v>2.8730000000000002</v>
      </c>
      <c r="AC25" s="216">
        <v>2.831</v>
      </c>
      <c r="AD25" s="216">
        <v>2.61</v>
      </c>
      <c r="AE25" s="216">
        <v>2.8490000000000002</v>
      </c>
      <c r="AF25" s="216">
        <v>2.7839999999999998</v>
      </c>
      <c r="AG25" s="216">
        <v>2.839</v>
      </c>
      <c r="AH25" s="216">
        <v>2.774</v>
      </c>
      <c r="AI25" s="216">
        <v>2.66</v>
      </c>
      <c r="AJ25" s="216">
        <v>2.3410000000000002</v>
      </c>
      <c r="AK25" s="216">
        <v>2.093</v>
      </c>
      <c r="AL25" s="216">
        <v>1.929</v>
      </c>
      <c r="AM25" s="216">
        <v>2.2829999999999999</v>
      </c>
      <c r="AN25" s="216">
        <v>1.9890000000000001</v>
      </c>
      <c r="AO25" s="216">
        <v>1.7290000000000001</v>
      </c>
      <c r="AP25" s="216">
        <v>1.917</v>
      </c>
      <c r="AQ25" s="216">
        <v>1.9219999999999999</v>
      </c>
      <c r="AR25" s="216">
        <v>2.5870000000000002</v>
      </c>
      <c r="AS25" s="216">
        <v>2.8220000000000001</v>
      </c>
      <c r="AT25" s="216">
        <v>2.8220000000000001</v>
      </c>
      <c r="AU25" s="216">
        <v>2.992</v>
      </c>
      <c r="AV25" s="216">
        <v>2.9769999999999999</v>
      </c>
      <c r="AW25" s="216">
        <v>2.548</v>
      </c>
      <c r="AX25" s="216">
        <v>3.5910000000000002</v>
      </c>
      <c r="AY25" s="216">
        <v>3.3039999999999998</v>
      </c>
      <c r="AZ25" s="216">
        <v>2.8519999999999999</v>
      </c>
      <c r="BA25" s="216">
        <v>2.88</v>
      </c>
      <c r="BB25" s="216">
        <v>3.1030000000000002</v>
      </c>
      <c r="BC25" s="216">
        <v>3.15</v>
      </c>
      <c r="BD25" s="216">
        <v>2.9750000000000001</v>
      </c>
      <c r="BE25" s="799">
        <v>2.984</v>
      </c>
      <c r="BF25" s="327">
        <v>2.9663810000000002</v>
      </c>
      <c r="BG25" s="327">
        <v>3.0186410000000001</v>
      </c>
      <c r="BH25" s="327">
        <v>3.0689129999999998</v>
      </c>
      <c r="BI25" s="327">
        <v>3.1368939999999998</v>
      </c>
      <c r="BJ25" s="327">
        <v>3.2900119999999999</v>
      </c>
      <c r="BK25" s="327">
        <v>3.3950749999999998</v>
      </c>
      <c r="BL25" s="327">
        <v>3.3898259999999998</v>
      </c>
      <c r="BM25" s="327">
        <v>3.3429500000000001</v>
      </c>
      <c r="BN25" s="327">
        <v>3.1923010000000001</v>
      </c>
      <c r="BO25" s="327">
        <v>3.155192</v>
      </c>
      <c r="BP25" s="327">
        <v>3.1715260000000001</v>
      </c>
      <c r="BQ25" s="327">
        <v>3.1847189999999999</v>
      </c>
      <c r="BR25" s="327">
        <v>3.1812179999999999</v>
      </c>
      <c r="BS25" s="327">
        <v>3.24112</v>
      </c>
      <c r="BT25" s="327">
        <v>3.2916409999999998</v>
      </c>
      <c r="BU25" s="327">
        <v>3.405993</v>
      </c>
      <c r="BV25" s="327">
        <v>3.552683</v>
      </c>
    </row>
    <row r="26" spans="1:74" ht="11.1" customHeight="1" x14ac:dyDescent="0.2">
      <c r="A26" s="52"/>
      <c r="B26" s="53" t="s">
        <v>1255</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801"/>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873</v>
      </c>
      <c r="B27" s="151" t="s">
        <v>523</v>
      </c>
      <c r="C27" s="216">
        <v>4.58</v>
      </c>
      <c r="D27" s="216">
        <v>4.54</v>
      </c>
      <c r="E27" s="216">
        <v>4.59</v>
      </c>
      <c r="F27" s="216">
        <v>4.95</v>
      </c>
      <c r="G27" s="216">
        <v>5</v>
      </c>
      <c r="H27" s="216">
        <v>4.9000000000000004</v>
      </c>
      <c r="I27" s="216">
        <v>4.47</v>
      </c>
      <c r="J27" s="216">
        <v>4.3099999999999996</v>
      </c>
      <c r="K27" s="216">
        <v>4.3600000000000003</v>
      </c>
      <c r="L27" s="216">
        <v>4.3600000000000003</v>
      </c>
      <c r="M27" s="216">
        <v>4.62</v>
      </c>
      <c r="N27" s="216">
        <v>4.97</v>
      </c>
      <c r="O27" s="216">
        <v>5.69</v>
      </c>
      <c r="P27" s="216">
        <v>6.63</v>
      </c>
      <c r="Q27" s="216">
        <v>6.47</v>
      </c>
      <c r="R27" s="216">
        <v>5.85</v>
      </c>
      <c r="S27" s="216">
        <v>5.74</v>
      </c>
      <c r="T27" s="216">
        <v>5.46</v>
      </c>
      <c r="U27" s="216">
        <v>5.43</v>
      </c>
      <c r="V27" s="216">
        <v>4.96</v>
      </c>
      <c r="W27" s="216">
        <v>5.0199999999999996</v>
      </c>
      <c r="X27" s="216">
        <v>5.03</v>
      </c>
      <c r="Y27" s="216">
        <v>5.0199999999999996</v>
      </c>
      <c r="Z27" s="216">
        <v>5.62</v>
      </c>
      <c r="AA27" s="216">
        <v>4.87</v>
      </c>
      <c r="AB27" s="216">
        <v>4.71</v>
      </c>
      <c r="AC27" s="216">
        <v>4.43</v>
      </c>
      <c r="AD27" s="216">
        <v>3.94</v>
      </c>
      <c r="AE27" s="216">
        <v>3.56</v>
      </c>
      <c r="AF27" s="216">
        <v>3.74</v>
      </c>
      <c r="AG27" s="216">
        <v>3.73</v>
      </c>
      <c r="AH27" s="216">
        <v>3.77</v>
      </c>
      <c r="AI27" s="216">
        <v>3.63</v>
      </c>
      <c r="AJ27" s="216">
        <v>3.52</v>
      </c>
      <c r="AK27" s="216">
        <v>3.26</v>
      </c>
      <c r="AL27" s="216">
        <v>3.45</v>
      </c>
      <c r="AM27" s="216">
        <v>3.62</v>
      </c>
      <c r="AN27" s="216">
        <v>3.63</v>
      </c>
      <c r="AO27" s="216">
        <v>3.04</v>
      </c>
      <c r="AP27" s="216">
        <v>2.99</v>
      </c>
      <c r="AQ27" s="216">
        <v>2.9</v>
      </c>
      <c r="AR27" s="216">
        <v>2.89</v>
      </c>
      <c r="AS27" s="216">
        <v>3.57</v>
      </c>
      <c r="AT27" s="216">
        <v>3.58</v>
      </c>
      <c r="AU27" s="216">
        <v>3.73</v>
      </c>
      <c r="AV27" s="216">
        <v>3.87</v>
      </c>
      <c r="AW27" s="216">
        <v>3.86</v>
      </c>
      <c r="AX27" s="216">
        <v>4.3099999999999996</v>
      </c>
      <c r="AY27" s="216">
        <v>4.9000000000000004</v>
      </c>
      <c r="AZ27" s="216">
        <v>4.62</v>
      </c>
      <c r="BA27" s="216">
        <v>4.0199999999999996</v>
      </c>
      <c r="BB27" s="216">
        <v>4.2</v>
      </c>
      <c r="BC27" s="216">
        <v>4.08</v>
      </c>
      <c r="BD27" s="216">
        <v>3.8871630000000001</v>
      </c>
      <c r="BE27" s="799">
        <v>3.9596330000000002</v>
      </c>
      <c r="BF27" s="327">
        <v>4.0015219999999996</v>
      </c>
      <c r="BG27" s="327">
        <v>3.9809800000000002</v>
      </c>
      <c r="BH27" s="327">
        <v>4.1379210000000004</v>
      </c>
      <c r="BI27" s="327">
        <v>4.302816</v>
      </c>
      <c r="BJ27" s="327">
        <v>4.6469589999999998</v>
      </c>
      <c r="BK27" s="327">
        <v>4.8978780000000004</v>
      </c>
      <c r="BL27" s="327">
        <v>4.8156749999999997</v>
      </c>
      <c r="BM27" s="327">
        <v>4.7117659999999999</v>
      </c>
      <c r="BN27" s="327">
        <v>4.3469239999999996</v>
      </c>
      <c r="BO27" s="327">
        <v>4.167815</v>
      </c>
      <c r="BP27" s="327">
        <v>4.1051869999999999</v>
      </c>
      <c r="BQ27" s="327">
        <v>4.1810710000000002</v>
      </c>
      <c r="BR27" s="327">
        <v>4.1986749999999997</v>
      </c>
      <c r="BS27" s="327">
        <v>4.1655759999999997</v>
      </c>
      <c r="BT27" s="327">
        <v>4.393402</v>
      </c>
      <c r="BU27" s="327">
        <v>4.5537749999999999</v>
      </c>
      <c r="BV27" s="327">
        <v>4.9077979999999997</v>
      </c>
    </row>
    <row r="28" spans="1:74" ht="11.1" customHeight="1" x14ac:dyDescent="0.2">
      <c r="A28" s="52" t="s">
        <v>863</v>
      </c>
      <c r="B28" s="151" t="s">
        <v>524</v>
      </c>
      <c r="C28" s="216">
        <v>7.75</v>
      </c>
      <c r="D28" s="216">
        <v>7.78</v>
      </c>
      <c r="E28" s="216">
        <v>7.77</v>
      </c>
      <c r="F28" s="216">
        <v>8.15</v>
      </c>
      <c r="G28" s="216">
        <v>8.7100000000000009</v>
      </c>
      <c r="H28" s="216">
        <v>9.07</v>
      </c>
      <c r="I28" s="216">
        <v>9.0399999999999991</v>
      </c>
      <c r="J28" s="216">
        <v>9.0399999999999991</v>
      </c>
      <c r="K28" s="216">
        <v>8.8000000000000007</v>
      </c>
      <c r="L28" s="216">
        <v>8.2799999999999994</v>
      </c>
      <c r="M28" s="216">
        <v>7.94</v>
      </c>
      <c r="N28" s="216">
        <v>7.81</v>
      </c>
      <c r="O28" s="216">
        <v>8.11</v>
      </c>
      <c r="P28" s="216">
        <v>8.69</v>
      </c>
      <c r="Q28" s="216">
        <v>9.35</v>
      </c>
      <c r="R28" s="216">
        <v>9.49</v>
      </c>
      <c r="S28" s="216">
        <v>9.6999999999999993</v>
      </c>
      <c r="T28" s="216">
        <v>9.94</v>
      </c>
      <c r="U28" s="216">
        <v>10.06</v>
      </c>
      <c r="V28" s="216">
        <v>9.67</v>
      </c>
      <c r="W28" s="216">
        <v>9.39</v>
      </c>
      <c r="X28" s="216">
        <v>8.9700000000000006</v>
      </c>
      <c r="Y28" s="216">
        <v>8.2899999999999991</v>
      </c>
      <c r="Z28" s="216">
        <v>8.5299999999999994</v>
      </c>
      <c r="AA28" s="216">
        <v>8.14</v>
      </c>
      <c r="AB28" s="216">
        <v>7.81</v>
      </c>
      <c r="AC28" s="216">
        <v>7.84</v>
      </c>
      <c r="AD28" s="216">
        <v>8.02</v>
      </c>
      <c r="AE28" s="216">
        <v>8.1300000000000008</v>
      </c>
      <c r="AF28" s="216">
        <v>8.52</v>
      </c>
      <c r="AG28" s="216">
        <v>8.49</v>
      </c>
      <c r="AH28" s="216">
        <v>8.4499999999999993</v>
      </c>
      <c r="AI28" s="216">
        <v>8.42</v>
      </c>
      <c r="AJ28" s="216">
        <v>7.78</v>
      </c>
      <c r="AK28" s="216">
        <v>7.39</v>
      </c>
      <c r="AL28" s="216">
        <v>7.22</v>
      </c>
      <c r="AM28" s="216">
        <v>6.72</v>
      </c>
      <c r="AN28" s="216">
        <v>6.83</v>
      </c>
      <c r="AO28" s="216">
        <v>7.05</v>
      </c>
      <c r="AP28" s="216">
        <v>6.95</v>
      </c>
      <c r="AQ28" s="216">
        <v>7.29</v>
      </c>
      <c r="AR28" s="216">
        <v>7.7</v>
      </c>
      <c r="AS28" s="216">
        <v>8.1</v>
      </c>
      <c r="AT28" s="216">
        <v>8.26</v>
      </c>
      <c r="AU28" s="216">
        <v>8.2799999999999994</v>
      </c>
      <c r="AV28" s="216">
        <v>7.94</v>
      </c>
      <c r="AW28" s="216">
        <v>7.61</v>
      </c>
      <c r="AX28" s="216">
        <v>7.25</v>
      </c>
      <c r="AY28" s="216">
        <v>7.58</v>
      </c>
      <c r="AZ28" s="216">
        <v>7.89</v>
      </c>
      <c r="BA28" s="216">
        <v>7.68</v>
      </c>
      <c r="BB28" s="216">
        <v>8.0399999999999991</v>
      </c>
      <c r="BC28" s="216">
        <v>8.31</v>
      </c>
      <c r="BD28" s="216">
        <v>8.6508760000000002</v>
      </c>
      <c r="BE28" s="799">
        <v>8.6815510000000007</v>
      </c>
      <c r="BF28" s="327">
        <v>8.7260430000000007</v>
      </c>
      <c r="BG28" s="327">
        <v>8.5638509999999997</v>
      </c>
      <c r="BH28" s="327">
        <v>8.1481279999999998</v>
      </c>
      <c r="BI28" s="327">
        <v>7.9478410000000004</v>
      </c>
      <c r="BJ28" s="327">
        <v>7.8879799999999998</v>
      </c>
      <c r="BK28" s="327">
        <v>7.8602049999999997</v>
      </c>
      <c r="BL28" s="327">
        <v>7.8971400000000003</v>
      </c>
      <c r="BM28" s="327">
        <v>8.1115680000000001</v>
      </c>
      <c r="BN28" s="327">
        <v>8.2123449999999991</v>
      </c>
      <c r="BO28" s="327">
        <v>8.4632539999999992</v>
      </c>
      <c r="BP28" s="327">
        <v>8.7033199999999997</v>
      </c>
      <c r="BQ28" s="327">
        <v>8.8140649999999994</v>
      </c>
      <c r="BR28" s="327">
        <v>8.9124549999999996</v>
      </c>
      <c r="BS28" s="327">
        <v>8.774222</v>
      </c>
      <c r="BT28" s="327">
        <v>8.3637250000000005</v>
      </c>
      <c r="BU28" s="327">
        <v>8.1405820000000002</v>
      </c>
      <c r="BV28" s="327">
        <v>8.0528359999999992</v>
      </c>
    </row>
    <row r="29" spans="1:74" ht="11.1" customHeight="1" x14ac:dyDescent="0.2">
      <c r="A29" s="52" t="s">
        <v>666</v>
      </c>
      <c r="B29" s="151" t="s">
        <v>525</v>
      </c>
      <c r="C29" s="216">
        <v>9.15</v>
      </c>
      <c r="D29" s="216">
        <v>9.23</v>
      </c>
      <c r="E29" s="216">
        <v>9.35</v>
      </c>
      <c r="F29" s="216">
        <v>10.43</v>
      </c>
      <c r="G29" s="216">
        <v>12.61</v>
      </c>
      <c r="H29" s="216">
        <v>15.02</v>
      </c>
      <c r="I29" s="216">
        <v>16.3</v>
      </c>
      <c r="J29" s="216">
        <v>16.43</v>
      </c>
      <c r="K29" s="216">
        <v>15.69</v>
      </c>
      <c r="L29" s="216">
        <v>12.38</v>
      </c>
      <c r="M29" s="216">
        <v>10.039999999999999</v>
      </c>
      <c r="N29" s="216">
        <v>9.14</v>
      </c>
      <c r="O29" s="216">
        <v>9.26</v>
      </c>
      <c r="P29" s="216">
        <v>9.77</v>
      </c>
      <c r="Q29" s="216">
        <v>10.7</v>
      </c>
      <c r="R29" s="216">
        <v>11.76</v>
      </c>
      <c r="S29" s="216">
        <v>13.6</v>
      </c>
      <c r="T29" s="216">
        <v>16.13</v>
      </c>
      <c r="U29" s="216">
        <v>17.23</v>
      </c>
      <c r="V29" s="216">
        <v>17.41</v>
      </c>
      <c r="W29" s="216">
        <v>16.27</v>
      </c>
      <c r="X29" s="216">
        <v>13.11</v>
      </c>
      <c r="Y29" s="216">
        <v>10.19</v>
      </c>
      <c r="Z29" s="216">
        <v>10.01</v>
      </c>
      <c r="AA29" s="216">
        <v>9.5</v>
      </c>
      <c r="AB29" s="216">
        <v>9.08</v>
      </c>
      <c r="AC29" s="216">
        <v>9.2799999999999994</v>
      </c>
      <c r="AD29" s="216">
        <v>10.44</v>
      </c>
      <c r="AE29" s="216">
        <v>12.73</v>
      </c>
      <c r="AF29" s="216">
        <v>15.07</v>
      </c>
      <c r="AG29" s="216">
        <v>16.28</v>
      </c>
      <c r="AH29" s="216">
        <v>16.89</v>
      </c>
      <c r="AI29" s="216">
        <v>16.399999999999999</v>
      </c>
      <c r="AJ29" s="216">
        <v>12.6</v>
      </c>
      <c r="AK29" s="216">
        <v>10.02</v>
      </c>
      <c r="AL29" s="216">
        <v>9.27</v>
      </c>
      <c r="AM29" s="216">
        <v>8.3000000000000007</v>
      </c>
      <c r="AN29" s="216">
        <v>8.39</v>
      </c>
      <c r="AO29" s="216">
        <v>9.2100000000000009</v>
      </c>
      <c r="AP29" s="216">
        <v>9.66</v>
      </c>
      <c r="AQ29" s="216">
        <v>11.63</v>
      </c>
      <c r="AR29" s="216">
        <v>14.49</v>
      </c>
      <c r="AS29" s="216">
        <v>16.59</v>
      </c>
      <c r="AT29" s="216">
        <v>17.649999999999999</v>
      </c>
      <c r="AU29" s="216">
        <v>16.82</v>
      </c>
      <c r="AV29" s="216">
        <v>13.76</v>
      </c>
      <c r="AW29" s="216">
        <v>10.77</v>
      </c>
      <c r="AX29" s="216">
        <v>9.07</v>
      </c>
      <c r="AY29" s="216">
        <v>9.3800000000000008</v>
      </c>
      <c r="AZ29" s="216">
        <v>10.050000000000001</v>
      </c>
      <c r="BA29" s="216">
        <v>9.91</v>
      </c>
      <c r="BB29" s="216">
        <v>11.38</v>
      </c>
      <c r="BC29" s="216">
        <v>13.21</v>
      </c>
      <c r="BD29" s="216">
        <v>15.37275</v>
      </c>
      <c r="BE29" s="799">
        <v>16.485050000000001</v>
      </c>
      <c r="BF29" s="327">
        <v>17.222470000000001</v>
      </c>
      <c r="BG29" s="327">
        <v>16.187460000000002</v>
      </c>
      <c r="BH29" s="327">
        <v>13.15352</v>
      </c>
      <c r="BI29" s="327">
        <v>10.79307</v>
      </c>
      <c r="BJ29" s="327">
        <v>9.9058410000000006</v>
      </c>
      <c r="BK29" s="327">
        <v>9.7054209999999994</v>
      </c>
      <c r="BL29" s="327">
        <v>9.8036840000000005</v>
      </c>
      <c r="BM29" s="327">
        <v>10.16005</v>
      </c>
      <c r="BN29" s="327">
        <v>11.05935</v>
      </c>
      <c r="BO29" s="327">
        <v>12.97645</v>
      </c>
      <c r="BP29" s="327">
        <v>15.29074</v>
      </c>
      <c r="BQ29" s="327">
        <v>16.5792</v>
      </c>
      <c r="BR29" s="327">
        <v>17.374559999999999</v>
      </c>
      <c r="BS29" s="327">
        <v>16.37847</v>
      </c>
      <c r="BT29" s="327">
        <v>13.39015</v>
      </c>
      <c r="BU29" s="327">
        <v>11.03387</v>
      </c>
      <c r="BV29" s="327">
        <v>10.12792</v>
      </c>
    </row>
    <row r="30" spans="1:74" ht="11.1" customHeight="1" x14ac:dyDescent="0.2">
      <c r="A30" s="49"/>
      <c r="B30" s="54" t="s">
        <v>1232</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53"/>
      <c r="AZ30" s="753"/>
      <c r="BA30" s="753"/>
      <c r="BB30" s="753"/>
      <c r="BC30" s="753"/>
      <c r="BD30" s="753"/>
      <c r="BE30" s="804"/>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118</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53"/>
      <c r="AZ31" s="753"/>
      <c r="BA31" s="753"/>
      <c r="BB31" s="753"/>
      <c r="BC31" s="753"/>
      <c r="BD31" s="753"/>
      <c r="BE31" s="804"/>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663</v>
      </c>
      <c r="B32" s="151" t="s">
        <v>526</v>
      </c>
      <c r="C32" s="216">
        <v>2.34</v>
      </c>
      <c r="D32" s="216">
        <v>2.34</v>
      </c>
      <c r="E32" s="216">
        <v>2.35</v>
      </c>
      <c r="F32" s="216">
        <v>2.37</v>
      </c>
      <c r="G32" s="216">
        <v>2.37</v>
      </c>
      <c r="H32" s="216">
        <v>2.36</v>
      </c>
      <c r="I32" s="216">
        <v>2.31</v>
      </c>
      <c r="J32" s="216">
        <v>2.33</v>
      </c>
      <c r="K32" s="216">
        <v>2.35</v>
      </c>
      <c r="L32" s="216">
        <v>2.34</v>
      </c>
      <c r="M32" s="216">
        <v>2.33</v>
      </c>
      <c r="N32" s="216">
        <v>2.34</v>
      </c>
      <c r="O32" s="216">
        <v>2.29</v>
      </c>
      <c r="P32" s="216">
        <v>2.3199999999999998</v>
      </c>
      <c r="Q32" s="216">
        <v>2.36</v>
      </c>
      <c r="R32" s="216">
        <v>2.39</v>
      </c>
      <c r="S32" s="216">
        <v>2.4</v>
      </c>
      <c r="T32" s="216">
        <v>2.38</v>
      </c>
      <c r="U32" s="216">
        <v>2.38</v>
      </c>
      <c r="V32" s="216">
        <v>2.37</v>
      </c>
      <c r="W32" s="216">
        <v>2.37</v>
      </c>
      <c r="X32" s="216">
        <v>2.31</v>
      </c>
      <c r="Y32" s="216">
        <v>2.2999999999999998</v>
      </c>
      <c r="Z32" s="216">
        <v>2.5099999999999998</v>
      </c>
      <c r="AA32" s="216">
        <v>2.29</v>
      </c>
      <c r="AB32" s="216">
        <v>2.2599999999999998</v>
      </c>
      <c r="AC32" s="216">
        <v>2.2599999999999998</v>
      </c>
      <c r="AD32" s="216">
        <v>2.23</v>
      </c>
      <c r="AE32" s="216">
        <v>2.2599999999999998</v>
      </c>
      <c r="AF32" s="216">
        <v>2.25</v>
      </c>
      <c r="AG32" s="216">
        <v>2.21</v>
      </c>
      <c r="AH32" s="216">
        <v>2.23</v>
      </c>
      <c r="AI32" s="216">
        <v>2.2200000000000002</v>
      </c>
      <c r="AJ32" s="216">
        <v>2.15</v>
      </c>
      <c r="AK32" s="216">
        <v>2.15</v>
      </c>
      <c r="AL32" s="216">
        <v>2.16</v>
      </c>
      <c r="AM32" s="216">
        <v>2.12</v>
      </c>
      <c r="AN32" s="216">
        <v>2.11</v>
      </c>
      <c r="AO32" s="216">
        <v>2.1800000000000002</v>
      </c>
      <c r="AP32" s="216">
        <v>2.16</v>
      </c>
      <c r="AQ32" s="216">
        <v>2.16</v>
      </c>
      <c r="AR32" s="216">
        <v>2.1</v>
      </c>
      <c r="AS32" s="216">
        <v>2.11</v>
      </c>
      <c r="AT32" s="216">
        <v>2.11</v>
      </c>
      <c r="AU32" s="216">
        <v>2.12</v>
      </c>
      <c r="AV32" s="216">
        <v>2.08</v>
      </c>
      <c r="AW32" s="216">
        <v>2.09</v>
      </c>
      <c r="AX32" s="216">
        <v>2.08</v>
      </c>
      <c r="AY32" s="216">
        <v>2.09</v>
      </c>
      <c r="AZ32" s="216">
        <v>2.0699999999999998</v>
      </c>
      <c r="BA32" s="216">
        <v>2.08</v>
      </c>
      <c r="BB32" s="216">
        <v>2.1192893255</v>
      </c>
      <c r="BC32" s="216">
        <v>2.1341136195999999</v>
      </c>
      <c r="BD32" s="216">
        <v>2.1668790000000002</v>
      </c>
      <c r="BE32" s="799">
        <v>2.194442</v>
      </c>
      <c r="BF32" s="327">
        <v>2.2213639999999999</v>
      </c>
      <c r="BG32" s="327">
        <v>2.1949070000000002</v>
      </c>
      <c r="BH32" s="327">
        <v>2.1800950000000001</v>
      </c>
      <c r="BI32" s="327">
        <v>2.1598619999999999</v>
      </c>
      <c r="BJ32" s="327">
        <v>2.1594609999999999</v>
      </c>
      <c r="BK32" s="327">
        <v>2.1918570000000002</v>
      </c>
      <c r="BL32" s="327">
        <v>2.1909749999999999</v>
      </c>
      <c r="BM32" s="327">
        <v>2.2086709999999998</v>
      </c>
      <c r="BN32" s="327">
        <v>2.173359</v>
      </c>
      <c r="BO32" s="327">
        <v>2.21652</v>
      </c>
      <c r="BP32" s="327">
        <v>2.1986620000000001</v>
      </c>
      <c r="BQ32" s="327">
        <v>2.2200669999999998</v>
      </c>
      <c r="BR32" s="327">
        <v>2.2522929999999999</v>
      </c>
      <c r="BS32" s="327">
        <v>2.2227830000000002</v>
      </c>
      <c r="BT32" s="327">
        <v>2.2214320000000001</v>
      </c>
      <c r="BU32" s="327">
        <v>2.1969310000000002</v>
      </c>
      <c r="BV32" s="327">
        <v>2.2343479999999998</v>
      </c>
    </row>
    <row r="33" spans="1:74" ht="11.1" customHeight="1" x14ac:dyDescent="0.2">
      <c r="A33" s="52" t="s">
        <v>665</v>
      </c>
      <c r="B33" s="151" t="s">
        <v>527</v>
      </c>
      <c r="C33" s="216">
        <v>4.38</v>
      </c>
      <c r="D33" s="216">
        <v>4.3899999999999997</v>
      </c>
      <c r="E33" s="216">
        <v>4.3</v>
      </c>
      <c r="F33" s="216">
        <v>4.67</v>
      </c>
      <c r="G33" s="216">
        <v>4.62</v>
      </c>
      <c r="H33" s="216">
        <v>4.42</v>
      </c>
      <c r="I33" s="216">
        <v>4.2</v>
      </c>
      <c r="J33" s="216">
        <v>3.91</v>
      </c>
      <c r="K33" s="216">
        <v>4.08</v>
      </c>
      <c r="L33" s="216">
        <v>4.1100000000000003</v>
      </c>
      <c r="M33" s="216">
        <v>4.1900000000000004</v>
      </c>
      <c r="N33" s="216">
        <v>4.91</v>
      </c>
      <c r="O33" s="216">
        <v>7.02</v>
      </c>
      <c r="P33" s="216">
        <v>7.4</v>
      </c>
      <c r="Q33" s="216">
        <v>6</v>
      </c>
      <c r="R33" s="216">
        <v>5.07</v>
      </c>
      <c r="S33" s="216">
        <v>4.93</v>
      </c>
      <c r="T33" s="216">
        <v>4.84</v>
      </c>
      <c r="U33" s="216">
        <v>4.43</v>
      </c>
      <c r="V33" s="216">
        <v>4.12</v>
      </c>
      <c r="W33" s="216">
        <v>4.2</v>
      </c>
      <c r="X33" s="216">
        <v>4.0999999999999996</v>
      </c>
      <c r="Y33" s="216">
        <v>4.4800000000000004</v>
      </c>
      <c r="Z33" s="216">
        <v>4.3600000000000003</v>
      </c>
      <c r="AA33" s="216">
        <v>4.1100000000000003</v>
      </c>
      <c r="AB33" s="216">
        <v>4.7</v>
      </c>
      <c r="AC33" s="216">
        <v>3.55</v>
      </c>
      <c r="AD33" s="216">
        <v>3.1</v>
      </c>
      <c r="AE33" s="216">
        <v>3.14</v>
      </c>
      <c r="AF33" s="216">
        <v>3.12</v>
      </c>
      <c r="AG33" s="216">
        <v>3.11</v>
      </c>
      <c r="AH33" s="216">
        <v>3.11</v>
      </c>
      <c r="AI33" s="216">
        <v>3.06</v>
      </c>
      <c r="AJ33" s="216">
        <v>2.92</v>
      </c>
      <c r="AK33" s="216">
        <v>2.65</v>
      </c>
      <c r="AL33" s="216">
        <v>2.59</v>
      </c>
      <c r="AM33" s="216">
        <v>3.01</v>
      </c>
      <c r="AN33" s="216">
        <v>2.7</v>
      </c>
      <c r="AO33" s="216">
        <v>2.23</v>
      </c>
      <c r="AP33" s="216">
        <v>2.42</v>
      </c>
      <c r="AQ33" s="216">
        <v>2.4</v>
      </c>
      <c r="AR33" s="216">
        <v>2.67</v>
      </c>
      <c r="AS33" s="216">
        <v>2.97</v>
      </c>
      <c r="AT33" s="216">
        <v>2.96</v>
      </c>
      <c r="AU33" s="216">
        <v>3.08</v>
      </c>
      <c r="AV33" s="216">
        <v>3.13</v>
      </c>
      <c r="AW33" s="216">
        <v>3.02</v>
      </c>
      <c r="AX33" s="216">
        <v>3.96</v>
      </c>
      <c r="AY33" s="216">
        <v>4.12</v>
      </c>
      <c r="AZ33" s="216">
        <v>3.58</v>
      </c>
      <c r="BA33" s="216">
        <v>3.36</v>
      </c>
      <c r="BB33" s="216">
        <v>3.3731322965000001</v>
      </c>
      <c r="BC33" s="216">
        <v>3.4923018007</v>
      </c>
      <c r="BD33" s="216">
        <v>3.2100339999999998</v>
      </c>
      <c r="BE33" s="799">
        <v>3.2503329999999999</v>
      </c>
      <c r="BF33" s="327">
        <v>3.2400679999999999</v>
      </c>
      <c r="BG33" s="327">
        <v>3.3314859999999999</v>
      </c>
      <c r="BH33" s="327">
        <v>3.4825550000000001</v>
      </c>
      <c r="BI33" s="327">
        <v>3.7061700000000002</v>
      </c>
      <c r="BJ33" s="327">
        <v>4.056711</v>
      </c>
      <c r="BK33" s="327">
        <v>4.3139779999999996</v>
      </c>
      <c r="BL33" s="327">
        <v>4.3375149999999998</v>
      </c>
      <c r="BM33" s="327">
        <v>4.0722639999999997</v>
      </c>
      <c r="BN33" s="327">
        <v>3.812208</v>
      </c>
      <c r="BO33" s="327">
        <v>3.6323590000000001</v>
      </c>
      <c r="BP33" s="327">
        <v>3.5582410000000002</v>
      </c>
      <c r="BQ33" s="327">
        <v>3.4800779999999998</v>
      </c>
      <c r="BR33" s="327">
        <v>3.469579</v>
      </c>
      <c r="BS33" s="327">
        <v>3.593912</v>
      </c>
      <c r="BT33" s="327">
        <v>3.774305</v>
      </c>
      <c r="BU33" s="327">
        <v>3.9969990000000002</v>
      </c>
      <c r="BV33" s="327">
        <v>4.3483650000000003</v>
      </c>
    </row>
    <row r="34" spans="1:74" ht="11.1" customHeight="1" x14ac:dyDescent="0.2">
      <c r="A34" s="52" t="s">
        <v>664</v>
      </c>
      <c r="B34" s="650" t="s">
        <v>1233</v>
      </c>
      <c r="C34" s="216">
        <v>19.13</v>
      </c>
      <c r="D34" s="216">
        <v>19.7</v>
      </c>
      <c r="E34" s="216">
        <v>19.38</v>
      </c>
      <c r="F34" s="216">
        <v>20.23</v>
      </c>
      <c r="G34" s="216">
        <v>19.53</v>
      </c>
      <c r="H34" s="216">
        <v>19.670000000000002</v>
      </c>
      <c r="I34" s="216">
        <v>18.760000000000002</v>
      </c>
      <c r="J34" s="216">
        <v>18.59</v>
      </c>
      <c r="K34" s="216">
        <v>18.920000000000002</v>
      </c>
      <c r="L34" s="216">
        <v>19.71</v>
      </c>
      <c r="M34" s="216">
        <v>18.850000000000001</v>
      </c>
      <c r="N34" s="216">
        <v>19.670000000000002</v>
      </c>
      <c r="O34" s="216">
        <v>19.649999999999999</v>
      </c>
      <c r="P34" s="216">
        <v>20.05</v>
      </c>
      <c r="Q34" s="216">
        <v>20.61</v>
      </c>
      <c r="R34" s="216">
        <v>20.89</v>
      </c>
      <c r="S34" s="216">
        <v>19.98</v>
      </c>
      <c r="T34" s="216">
        <v>20.38</v>
      </c>
      <c r="U34" s="216">
        <v>20.57</v>
      </c>
      <c r="V34" s="216">
        <v>19.89</v>
      </c>
      <c r="W34" s="216">
        <v>18.64</v>
      </c>
      <c r="X34" s="216">
        <v>17.190000000000001</v>
      </c>
      <c r="Y34" s="216">
        <v>14.64</v>
      </c>
      <c r="Z34" s="216">
        <v>12.1</v>
      </c>
      <c r="AA34" s="216">
        <v>12.28</v>
      </c>
      <c r="AB34" s="216">
        <v>10.3</v>
      </c>
      <c r="AC34" s="216">
        <v>10.37</v>
      </c>
      <c r="AD34" s="216">
        <v>11.83</v>
      </c>
      <c r="AE34" s="216">
        <v>10.83</v>
      </c>
      <c r="AF34" s="216">
        <v>12.2</v>
      </c>
      <c r="AG34" s="216">
        <v>11.34</v>
      </c>
      <c r="AH34" s="216">
        <v>11.25</v>
      </c>
      <c r="AI34" s="216">
        <v>8.44</v>
      </c>
      <c r="AJ34" s="216">
        <v>7.74</v>
      </c>
      <c r="AK34" s="216">
        <v>7.77</v>
      </c>
      <c r="AL34" s="216">
        <v>7.81</v>
      </c>
      <c r="AM34" s="216">
        <v>6.98</v>
      </c>
      <c r="AN34" s="216">
        <v>5.71</v>
      </c>
      <c r="AO34" s="216">
        <v>5.59</v>
      </c>
      <c r="AP34" s="216">
        <v>7.5</v>
      </c>
      <c r="AQ34" s="216">
        <v>9.02</v>
      </c>
      <c r="AR34" s="216">
        <v>8.8699999999999992</v>
      </c>
      <c r="AS34" s="216">
        <v>11.71</v>
      </c>
      <c r="AT34" s="216">
        <v>8.51</v>
      </c>
      <c r="AU34" s="216">
        <v>8.3800000000000008</v>
      </c>
      <c r="AV34" s="216">
        <v>8.7200000000000006</v>
      </c>
      <c r="AW34" s="216">
        <v>9.01</v>
      </c>
      <c r="AX34" s="216">
        <v>9.52</v>
      </c>
      <c r="AY34" s="216">
        <v>11.25</v>
      </c>
      <c r="AZ34" s="216">
        <v>10.77</v>
      </c>
      <c r="BA34" s="216">
        <v>11.43</v>
      </c>
      <c r="BB34" s="216">
        <v>10.63</v>
      </c>
      <c r="BC34" s="216">
        <v>10.170820000000001</v>
      </c>
      <c r="BD34" s="216">
        <v>10.48921</v>
      </c>
      <c r="BE34" s="799">
        <v>9.7865190000000002</v>
      </c>
      <c r="BF34" s="327">
        <v>9.6190809999999995</v>
      </c>
      <c r="BG34" s="327">
        <v>9.8492540000000002</v>
      </c>
      <c r="BH34" s="327">
        <v>9.6679519999999997</v>
      </c>
      <c r="BI34" s="327">
        <v>9.6733569999999993</v>
      </c>
      <c r="BJ34" s="327">
        <v>9.7016709999999993</v>
      </c>
      <c r="BK34" s="327">
        <v>9.4675650000000005</v>
      </c>
      <c r="BL34" s="327">
        <v>9.4414420000000003</v>
      </c>
      <c r="BM34" s="327">
        <v>9.8804250000000007</v>
      </c>
      <c r="BN34" s="327">
        <v>10.41544</v>
      </c>
      <c r="BO34" s="327">
        <v>9.8730589999999996</v>
      </c>
      <c r="BP34" s="327">
        <v>10.33558</v>
      </c>
      <c r="BQ34" s="327">
        <v>9.9217180000000003</v>
      </c>
      <c r="BR34" s="327">
        <v>9.8306269999999998</v>
      </c>
      <c r="BS34" s="327">
        <v>10.08245</v>
      </c>
      <c r="BT34" s="327">
        <v>10.01831</v>
      </c>
      <c r="BU34" s="327">
        <v>10.15653</v>
      </c>
      <c r="BV34" s="327">
        <v>10.266030000000001</v>
      </c>
    </row>
    <row r="35" spans="1:74" ht="11.1" customHeight="1" x14ac:dyDescent="0.2">
      <c r="A35" s="52" t="s">
        <v>20</v>
      </c>
      <c r="B35" s="151" t="s">
        <v>534</v>
      </c>
      <c r="C35" s="216">
        <v>22.94</v>
      </c>
      <c r="D35" s="216">
        <v>23.84</v>
      </c>
      <c r="E35" s="216">
        <v>23.87</v>
      </c>
      <c r="F35" s="216">
        <v>22.96</v>
      </c>
      <c r="G35" s="216">
        <v>22.6</v>
      </c>
      <c r="H35" s="216">
        <v>22.37</v>
      </c>
      <c r="I35" s="216">
        <v>23.1</v>
      </c>
      <c r="J35" s="216">
        <v>23.24</v>
      </c>
      <c r="K35" s="216">
        <v>23.55</v>
      </c>
      <c r="L35" s="216">
        <v>22.85</v>
      </c>
      <c r="M35" s="216">
        <v>22.74</v>
      </c>
      <c r="N35" s="216">
        <v>22.81</v>
      </c>
      <c r="O35" s="216">
        <v>23.12</v>
      </c>
      <c r="P35" s="216">
        <v>23.97</v>
      </c>
      <c r="Q35" s="216">
        <v>23.83</v>
      </c>
      <c r="R35" s="216">
        <v>22.82</v>
      </c>
      <c r="S35" s="216">
        <v>22.77</v>
      </c>
      <c r="T35" s="216">
        <v>22.72</v>
      </c>
      <c r="U35" s="216">
        <v>22.36</v>
      </c>
      <c r="V35" s="216">
        <v>21.94</v>
      </c>
      <c r="W35" s="216">
        <v>21.38</v>
      </c>
      <c r="X35" s="216">
        <v>20.09</v>
      </c>
      <c r="Y35" s="216">
        <v>19.68</v>
      </c>
      <c r="Z35" s="216">
        <v>16.5</v>
      </c>
      <c r="AA35" s="216">
        <v>13.37</v>
      </c>
      <c r="AB35" s="216">
        <v>16.46</v>
      </c>
      <c r="AC35" s="216">
        <v>15.6</v>
      </c>
      <c r="AD35" s="216">
        <v>14.82</v>
      </c>
      <c r="AE35" s="216">
        <v>15.34</v>
      </c>
      <c r="AF35" s="216">
        <v>15.29</v>
      </c>
      <c r="AG35" s="216">
        <v>14.37</v>
      </c>
      <c r="AH35" s="216">
        <v>13.05</v>
      </c>
      <c r="AI35" s="216">
        <v>12.02</v>
      </c>
      <c r="AJ35" s="216">
        <v>12.44</v>
      </c>
      <c r="AK35" s="216">
        <v>12.38</v>
      </c>
      <c r="AL35" s="216">
        <v>10.57</v>
      </c>
      <c r="AM35" s="216">
        <v>8.9</v>
      </c>
      <c r="AN35" s="216">
        <v>8.7799999999999994</v>
      </c>
      <c r="AO35" s="216">
        <v>9.4600000000000009</v>
      </c>
      <c r="AP35" s="216">
        <v>9.9700000000000006</v>
      </c>
      <c r="AQ35" s="216">
        <v>10.75</v>
      </c>
      <c r="AR35" s="216">
        <v>12.22</v>
      </c>
      <c r="AS35" s="216">
        <v>12.08</v>
      </c>
      <c r="AT35" s="216">
        <v>11.41</v>
      </c>
      <c r="AU35" s="216">
        <v>11.36</v>
      </c>
      <c r="AV35" s="216">
        <v>11.99</v>
      </c>
      <c r="AW35" s="216">
        <v>12.11</v>
      </c>
      <c r="AX35" s="216">
        <v>12.26</v>
      </c>
      <c r="AY35" s="216">
        <v>12.95</v>
      </c>
      <c r="AZ35" s="216">
        <v>12.92</v>
      </c>
      <c r="BA35" s="216">
        <v>12.34</v>
      </c>
      <c r="BB35" s="216">
        <v>12.99</v>
      </c>
      <c r="BC35" s="216">
        <v>14.22035</v>
      </c>
      <c r="BD35" s="216">
        <v>14.757440000000001</v>
      </c>
      <c r="BE35" s="799">
        <v>14.02472</v>
      </c>
      <c r="BF35" s="327">
        <v>13.11131</v>
      </c>
      <c r="BG35" s="327">
        <v>12.98869</v>
      </c>
      <c r="BH35" s="327">
        <v>13.74802</v>
      </c>
      <c r="BI35" s="327">
        <v>14.39001</v>
      </c>
      <c r="BJ35" s="327">
        <v>13.65898</v>
      </c>
      <c r="BK35" s="327">
        <v>14.704409999999999</v>
      </c>
      <c r="BL35" s="327">
        <v>15.34104</v>
      </c>
      <c r="BM35" s="327">
        <v>14.322950000000001</v>
      </c>
      <c r="BN35" s="327">
        <v>14.90864</v>
      </c>
      <c r="BO35" s="327">
        <v>15.59585</v>
      </c>
      <c r="BP35" s="327">
        <v>16.208210000000001</v>
      </c>
      <c r="BQ35" s="327">
        <v>14.912520000000001</v>
      </c>
      <c r="BR35" s="327">
        <v>13.89884</v>
      </c>
      <c r="BS35" s="327">
        <v>13.73991</v>
      </c>
      <c r="BT35" s="327">
        <v>14.50459</v>
      </c>
      <c r="BU35" s="327">
        <v>15.10623</v>
      </c>
      <c r="BV35" s="327">
        <v>14.27487</v>
      </c>
    </row>
    <row r="36" spans="1:74" ht="11.1" customHeight="1" x14ac:dyDescent="0.2">
      <c r="A36" s="52"/>
      <c r="B36" s="55" t="s">
        <v>1256</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801"/>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7</v>
      </c>
      <c r="B37" s="152" t="s">
        <v>523</v>
      </c>
      <c r="C37" s="486">
        <v>6.5</v>
      </c>
      <c r="D37" s="486">
        <v>6.66</v>
      </c>
      <c r="E37" s="486">
        <v>6.64</v>
      </c>
      <c r="F37" s="486">
        <v>6.58</v>
      </c>
      <c r="G37" s="486">
        <v>6.75</v>
      </c>
      <c r="H37" s="486">
        <v>7.25</v>
      </c>
      <c r="I37" s="486">
        <v>7.45</v>
      </c>
      <c r="J37" s="486">
        <v>7.37</v>
      </c>
      <c r="K37" s="486">
        <v>7.22</v>
      </c>
      <c r="L37" s="486">
        <v>6.87</v>
      </c>
      <c r="M37" s="486">
        <v>6.65</v>
      </c>
      <c r="N37" s="486">
        <v>6.66</v>
      </c>
      <c r="O37" s="486">
        <v>6.98</v>
      </c>
      <c r="P37" s="486">
        <v>7.12</v>
      </c>
      <c r="Q37" s="486">
        <v>6.99</v>
      </c>
      <c r="R37" s="486">
        <v>6.77</v>
      </c>
      <c r="S37" s="486">
        <v>6.83</v>
      </c>
      <c r="T37" s="486">
        <v>7.39</v>
      </c>
      <c r="U37" s="486">
        <v>7.62</v>
      </c>
      <c r="V37" s="486">
        <v>7.51</v>
      </c>
      <c r="W37" s="486">
        <v>7.37</v>
      </c>
      <c r="X37" s="486">
        <v>7.07</v>
      </c>
      <c r="Y37" s="486">
        <v>6.75</v>
      </c>
      <c r="Z37" s="486">
        <v>6.7</v>
      </c>
      <c r="AA37" s="486">
        <v>6.67</v>
      </c>
      <c r="AB37" s="486">
        <v>6.88</v>
      </c>
      <c r="AC37" s="486">
        <v>6.83</v>
      </c>
      <c r="AD37" s="486">
        <v>6.61</v>
      </c>
      <c r="AE37" s="486">
        <v>6.74</v>
      </c>
      <c r="AF37" s="486">
        <v>7.11</v>
      </c>
      <c r="AG37" s="486">
        <v>7.45</v>
      </c>
      <c r="AH37" s="486">
        <v>7.35</v>
      </c>
      <c r="AI37" s="486">
        <v>7.21</v>
      </c>
      <c r="AJ37" s="486">
        <v>6.88</v>
      </c>
      <c r="AK37" s="486">
        <v>6.61</v>
      </c>
      <c r="AL37" s="486">
        <v>6.45</v>
      </c>
      <c r="AM37" s="486">
        <v>6.4</v>
      </c>
      <c r="AN37" s="486">
        <v>6.39</v>
      </c>
      <c r="AO37" s="486">
        <v>6.47</v>
      </c>
      <c r="AP37" s="486">
        <v>6.4</v>
      </c>
      <c r="AQ37" s="486">
        <v>6.56</v>
      </c>
      <c r="AR37" s="486">
        <v>7.03</v>
      </c>
      <c r="AS37" s="486">
        <v>7.23</v>
      </c>
      <c r="AT37" s="486">
        <v>7.23</v>
      </c>
      <c r="AU37" s="486">
        <v>7.15</v>
      </c>
      <c r="AV37" s="486">
        <v>6.72</v>
      </c>
      <c r="AW37" s="486">
        <v>6.66</v>
      </c>
      <c r="AX37" s="486">
        <v>6.63</v>
      </c>
      <c r="AY37" s="486">
        <v>6.57</v>
      </c>
      <c r="AZ37" s="486">
        <v>6.63</v>
      </c>
      <c r="BA37" s="486">
        <v>6.74</v>
      </c>
      <c r="BB37" s="486">
        <v>6.6</v>
      </c>
      <c r="BC37" s="486">
        <v>6.81</v>
      </c>
      <c r="BD37" s="486">
        <v>7.3332360000000003</v>
      </c>
      <c r="BE37" s="805">
        <v>7.5511150000000002</v>
      </c>
      <c r="BF37" s="487">
        <v>7.590204</v>
      </c>
      <c r="BG37" s="487">
        <v>7.4470090000000004</v>
      </c>
      <c r="BH37" s="487">
        <v>7.0000809999999998</v>
      </c>
      <c r="BI37" s="487">
        <v>6.9286789999999998</v>
      </c>
      <c r="BJ37" s="487">
        <v>6.8674049999999998</v>
      </c>
      <c r="BK37" s="487">
        <v>6.7162220000000001</v>
      </c>
      <c r="BL37" s="487">
        <v>6.8729019999999998</v>
      </c>
      <c r="BM37" s="487">
        <v>7.0052019999999997</v>
      </c>
      <c r="BN37" s="487">
        <v>6.778626</v>
      </c>
      <c r="BO37" s="487">
        <v>6.9902009999999999</v>
      </c>
      <c r="BP37" s="487">
        <v>7.5759049999999997</v>
      </c>
      <c r="BQ37" s="487">
        <v>7.7287720000000002</v>
      </c>
      <c r="BR37" s="487">
        <v>7.7732219999999996</v>
      </c>
      <c r="BS37" s="487">
        <v>7.6207219999999998</v>
      </c>
      <c r="BT37" s="487">
        <v>7.1821190000000001</v>
      </c>
      <c r="BU37" s="487">
        <v>7.0914299999999999</v>
      </c>
      <c r="BV37" s="487">
        <v>7.0690150000000003</v>
      </c>
    </row>
    <row r="38" spans="1:74" ht="11.1" customHeight="1" x14ac:dyDescent="0.2">
      <c r="A38" s="56" t="s">
        <v>8</v>
      </c>
      <c r="B38" s="152" t="s">
        <v>524</v>
      </c>
      <c r="C38" s="486">
        <v>9.77</v>
      </c>
      <c r="D38" s="486">
        <v>10.06</v>
      </c>
      <c r="E38" s="486">
        <v>10.02</v>
      </c>
      <c r="F38" s="486">
        <v>9.9600000000000009</v>
      </c>
      <c r="G38" s="486">
        <v>10.220000000000001</v>
      </c>
      <c r="H38" s="486">
        <v>10.65</v>
      </c>
      <c r="I38" s="486">
        <v>10.7</v>
      </c>
      <c r="J38" s="486">
        <v>10.69</v>
      </c>
      <c r="K38" s="486">
        <v>10.53</v>
      </c>
      <c r="L38" s="486">
        <v>10.28</v>
      </c>
      <c r="M38" s="486">
        <v>10.029999999999999</v>
      </c>
      <c r="N38" s="486">
        <v>9.9600000000000009</v>
      </c>
      <c r="O38" s="486">
        <v>10.35</v>
      </c>
      <c r="P38" s="486">
        <v>10.68</v>
      </c>
      <c r="Q38" s="486">
        <v>10.65</v>
      </c>
      <c r="R38" s="486">
        <v>10.46</v>
      </c>
      <c r="S38" s="486">
        <v>10.54</v>
      </c>
      <c r="T38" s="486">
        <v>10.96</v>
      </c>
      <c r="U38" s="486">
        <v>11.17</v>
      </c>
      <c r="V38" s="486">
        <v>11.05</v>
      </c>
      <c r="W38" s="486">
        <v>11.16</v>
      </c>
      <c r="X38" s="486">
        <v>10.83</v>
      </c>
      <c r="Y38" s="486">
        <v>10.52</v>
      </c>
      <c r="Z38" s="486">
        <v>10.36</v>
      </c>
      <c r="AA38" s="486">
        <v>10.31</v>
      </c>
      <c r="AB38" s="486">
        <v>10.62</v>
      </c>
      <c r="AC38" s="486">
        <v>10.63</v>
      </c>
      <c r="AD38" s="486">
        <v>10.37</v>
      </c>
      <c r="AE38" s="486">
        <v>10.47</v>
      </c>
      <c r="AF38" s="486">
        <v>10.89</v>
      </c>
      <c r="AG38" s="486">
        <v>11.07</v>
      </c>
      <c r="AH38" s="486">
        <v>10.94</v>
      </c>
      <c r="AI38" s="486">
        <v>10.98</v>
      </c>
      <c r="AJ38" s="486">
        <v>10.73</v>
      </c>
      <c r="AK38" s="486">
        <v>10.3</v>
      </c>
      <c r="AL38" s="486">
        <v>10.130000000000001</v>
      </c>
      <c r="AM38" s="486">
        <v>10.02</v>
      </c>
      <c r="AN38" s="486">
        <v>10.199999999999999</v>
      </c>
      <c r="AO38" s="486">
        <v>10.16</v>
      </c>
      <c r="AP38" s="486">
        <v>10.130000000000001</v>
      </c>
      <c r="AQ38" s="486">
        <v>10.25</v>
      </c>
      <c r="AR38" s="486">
        <v>10.59</v>
      </c>
      <c r="AS38" s="486">
        <v>10.62</v>
      </c>
      <c r="AT38" s="486">
        <v>10.71</v>
      </c>
      <c r="AU38" s="486">
        <v>10.7</v>
      </c>
      <c r="AV38" s="486">
        <v>10.47</v>
      </c>
      <c r="AW38" s="486">
        <v>10.24</v>
      </c>
      <c r="AX38" s="486">
        <v>10.08</v>
      </c>
      <c r="AY38" s="486">
        <v>10.19</v>
      </c>
      <c r="AZ38" s="486">
        <v>10.48</v>
      </c>
      <c r="BA38" s="486">
        <v>10.48</v>
      </c>
      <c r="BB38" s="486">
        <v>10.4</v>
      </c>
      <c r="BC38" s="486">
        <v>10.58</v>
      </c>
      <c r="BD38" s="486">
        <v>10.81176</v>
      </c>
      <c r="BE38" s="805">
        <v>10.669919999999999</v>
      </c>
      <c r="BF38" s="487">
        <v>10.72316</v>
      </c>
      <c r="BG38" s="487">
        <v>10.754289999999999</v>
      </c>
      <c r="BH38" s="487">
        <v>10.563560000000001</v>
      </c>
      <c r="BI38" s="487">
        <v>10.401389999999999</v>
      </c>
      <c r="BJ38" s="487">
        <v>10.28182</v>
      </c>
      <c r="BK38" s="487">
        <v>10.397130000000001</v>
      </c>
      <c r="BL38" s="487">
        <v>10.63979</v>
      </c>
      <c r="BM38" s="487">
        <v>10.6691</v>
      </c>
      <c r="BN38" s="487">
        <v>10.486789999999999</v>
      </c>
      <c r="BO38" s="487">
        <v>10.70346</v>
      </c>
      <c r="BP38" s="487">
        <v>10.87749</v>
      </c>
      <c r="BQ38" s="487">
        <v>10.80321</v>
      </c>
      <c r="BR38" s="487">
        <v>10.832649999999999</v>
      </c>
      <c r="BS38" s="487">
        <v>10.87421</v>
      </c>
      <c r="BT38" s="487">
        <v>10.69609</v>
      </c>
      <c r="BU38" s="487">
        <v>10.54416</v>
      </c>
      <c r="BV38" s="487">
        <v>10.440659999999999</v>
      </c>
    </row>
    <row r="39" spans="1:74" ht="11.1" customHeight="1" x14ac:dyDescent="0.2">
      <c r="A39" s="56" t="s">
        <v>667</v>
      </c>
      <c r="B39" s="264" t="s">
        <v>525</v>
      </c>
      <c r="C39" s="488">
        <v>11.46</v>
      </c>
      <c r="D39" s="488">
        <v>11.63</v>
      </c>
      <c r="E39" s="488">
        <v>11.61</v>
      </c>
      <c r="F39" s="488">
        <v>11.93</v>
      </c>
      <c r="G39" s="488">
        <v>12.4</v>
      </c>
      <c r="H39" s="488">
        <v>12.54</v>
      </c>
      <c r="I39" s="488">
        <v>12.65</v>
      </c>
      <c r="J39" s="488">
        <v>12.53</v>
      </c>
      <c r="K39" s="488">
        <v>12.51</v>
      </c>
      <c r="L39" s="488">
        <v>12.36</v>
      </c>
      <c r="M39" s="488">
        <v>12.1</v>
      </c>
      <c r="N39" s="488">
        <v>11.72</v>
      </c>
      <c r="O39" s="488">
        <v>11.65</v>
      </c>
      <c r="P39" s="488">
        <v>11.94</v>
      </c>
      <c r="Q39" s="488">
        <v>12.25</v>
      </c>
      <c r="R39" s="488">
        <v>12.31</v>
      </c>
      <c r="S39" s="488">
        <v>12.85</v>
      </c>
      <c r="T39" s="488">
        <v>12.99</v>
      </c>
      <c r="U39" s="488">
        <v>13.09</v>
      </c>
      <c r="V39" s="488">
        <v>13.04</v>
      </c>
      <c r="W39" s="488">
        <v>12.95</v>
      </c>
      <c r="X39" s="488">
        <v>12.6</v>
      </c>
      <c r="Y39" s="488">
        <v>12.48</v>
      </c>
      <c r="Z39" s="488">
        <v>12.17</v>
      </c>
      <c r="AA39" s="488">
        <v>12.1</v>
      </c>
      <c r="AB39" s="488">
        <v>12.29</v>
      </c>
      <c r="AC39" s="488">
        <v>12.33</v>
      </c>
      <c r="AD39" s="488">
        <v>12.62</v>
      </c>
      <c r="AE39" s="488">
        <v>12.93</v>
      </c>
      <c r="AF39" s="488">
        <v>12.92</v>
      </c>
      <c r="AG39" s="488">
        <v>12.94</v>
      </c>
      <c r="AH39" s="488">
        <v>12.91</v>
      </c>
      <c r="AI39" s="488">
        <v>13.03</v>
      </c>
      <c r="AJ39" s="488">
        <v>12.72</v>
      </c>
      <c r="AK39" s="488">
        <v>12.71</v>
      </c>
      <c r="AL39" s="488">
        <v>12.32</v>
      </c>
      <c r="AM39" s="488">
        <v>11.98</v>
      </c>
      <c r="AN39" s="488">
        <v>12.14</v>
      </c>
      <c r="AO39" s="488">
        <v>12.57</v>
      </c>
      <c r="AP39" s="488">
        <v>12.43</v>
      </c>
      <c r="AQ39" s="488">
        <v>12.79</v>
      </c>
      <c r="AR39" s="488">
        <v>12.72</v>
      </c>
      <c r="AS39" s="488">
        <v>12.68</v>
      </c>
      <c r="AT39" s="488">
        <v>12.9</v>
      </c>
      <c r="AU39" s="488">
        <v>12.87</v>
      </c>
      <c r="AV39" s="488">
        <v>12.46</v>
      </c>
      <c r="AW39" s="488">
        <v>12.75</v>
      </c>
      <c r="AX39" s="488">
        <v>12.21</v>
      </c>
      <c r="AY39" s="488">
        <v>12.22</v>
      </c>
      <c r="AZ39" s="488">
        <v>12.82</v>
      </c>
      <c r="BA39" s="488">
        <v>12.9</v>
      </c>
      <c r="BB39" s="488">
        <v>12.7</v>
      </c>
      <c r="BC39" s="488">
        <v>13.02</v>
      </c>
      <c r="BD39" s="488">
        <v>13.174480000000001</v>
      </c>
      <c r="BE39" s="806">
        <v>13.20905</v>
      </c>
      <c r="BF39" s="489">
        <v>13.401009999999999</v>
      </c>
      <c r="BG39" s="489">
        <v>13.44875</v>
      </c>
      <c r="BH39" s="489">
        <v>12.91155</v>
      </c>
      <c r="BI39" s="489">
        <v>13.18848</v>
      </c>
      <c r="BJ39" s="489">
        <v>12.63017</v>
      </c>
      <c r="BK39" s="489">
        <v>12.517379999999999</v>
      </c>
      <c r="BL39" s="489">
        <v>12.930300000000001</v>
      </c>
      <c r="BM39" s="489">
        <v>13.2575</v>
      </c>
      <c r="BN39" s="489">
        <v>13.24506</v>
      </c>
      <c r="BO39" s="489">
        <v>13.536860000000001</v>
      </c>
      <c r="BP39" s="489">
        <v>13.67295</v>
      </c>
      <c r="BQ39" s="489">
        <v>13.72429</v>
      </c>
      <c r="BR39" s="489">
        <v>13.89594</v>
      </c>
      <c r="BS39" s="489">
        <v>13.941850000000001</v>
      </c>
      <c r="BT39" s="489">
        <v>13.279159999999999</v>
      </c>
      <c r="BU39" s="489">
        <v>13.65019</v>
      </c>
      <c r="BV39" s="489">
        <v>13.00156</v>
      </c>
    </row>
    <row r="40" spans="1:74" s="263" customFormat="1" ht="9.6" customHeight="1" x14ac:dyDescent="0.2">
      <c r="A40" s="56"/>
      <c r="B40" s="845"/>
      <c r="C40" s="846"/>
      <c r="D40" s="846"/>
      <c r="E40" s="846"/>
      <c r="F40" s="846"/>
      <c r="G40" s="846"/>
      <c r="H40" s="846"/>
      <c r="I40" s="846"/>
      <c r="J40" s="846"/>
      <c r="K40" s="846"/>
      <c r="L40" s="846"/>
      <c r="M40" s="846"/>
      <c r="N40" s="846"/>
      <c r="O40" s="846"/>
      <c r="P40" s="846"/>
      <c r="Q40" s="846"/>
      <c r="R40" s="846"/>
      <c r="S40" s="846"/>
      <c r="T40" s="846"/>
      <c r="U40" s="846"/>
      <c r="V40" s="846"/>
      <c r="W40" s="846"/>
      <c r="X40" s="846"/>
      <c r="Y40" s="846"/>
      <c r="Z40" s="846"/>
      <c r="AA40" s="846"/>
      <c r="AB40" s="846"/>
      <c r="AC40" s="846"/>
      <c r="AD40" s="846"/>
      <c r="AE40" s="846"/>
      <c r="AF40" s="846"/>
      <c r="AG40" s="846"/>
      <c r="AH40" s="846"/>
      <c r="AI40" s="846"/>
      <c r="AJ40" s="846"/>
      <c r="AK40" s="846"/>
      <c r="AL40" s="846"/>
      <c r="AM40" s="308"/>
      <c r="AY40" s="414"/>
      <c r="AZ40" s="414"/>
      <c r="BA40" s="414"/>
      <c r="BB40" s="414"/>
      <c r="BC40" s="414"/>
      <c r="BD40" s="414"/>
      <c r="BE40" s="414"/>
      <c r="BF40" s="655"/>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836" t="s">
        <v>1018</v>
      </c>
      <c r="C41" s="833"/>
      <c r="D41" s="833"/>
      <c r="E41" s="833"/>
      <c r="F41" s="833"/>
      <c r="G41" s="833"/>
      <c r="H41" s="833"/>
      <c r="I41" s="833"/>
      <c r="J41" s="833"/>
      <c r="K41" s="833"/>
      <c r="L41" s="833"/>
      <c r="M41" s="833"/>
      <c r="N41" s="833"/>
      <c r="O41" s="833"/>
      <c r="P41" s="833"/>
      <c r="Q41" s="833"/>
      <c r="AY41" s="502"/>
      <c r="AZ41" s="502"/>
      <c r="BA41" s="502"/>
      <c r="BB41" s="502"/>
      <c r="BC41" s="502"/>
      <c r="BD41" s="502"/>
      <c r="BE41" s="502"/>
      <c r="BF41" s="656"/>
      <c r="BG41" s="502"/>
      <c r="BH41" s="502"/>
      <c r="BI41" s="502"/>
      <c r="BJ41" s="502"/>
      <c r="BK41" s="483"/>
    </row>
    <row r="42" spans="1:74" s="263" customFormat="1" ht="12" customHeight="1" x14ac:dyDescent="0.2">
      <c r="A42" s="56"/>
      <c r="B42" s="838" t="s">
        <v>139</v>
      </c>
      <c r="C42" s="833"/>
      <c r="D42" s="833"/>
      <c r="E42" s="833"/>
      <c r="F42" s="833"/>
      <c r="G42" s="833"/>
      <c r="H42" s="833"/>
      <c r="I42" s="833"/>
      <c r="J42" s="833"/>
      <c r="K42" s="833"/>
      <c r="L42" s="833"/>
      <c r="M42" s="833"/>
      <c r="N42" s="833"/>
      <c r="O42" s="833"/>
      <c r="P42" s="833"/>
      <c r="Q42" s="833"/>
      <c r="AY42" s="502"/>
      <c r="AZ42" s="502"/>
      <c r="BA42" s="502"/>
      <c r="BB42" s="502"/>
      <c r="BC42" s="502"/>
      <c r="BD42" s="502"/>
      <c r="BE42" s="502"/>
      <c r="BF42" s="656"/>
      <c r="BG42" s="813"/>
      <c r="BH42" s="502"/>
      <c r="BI42" s="502"/>
      <c r="BJ42" s="502"/>
      <c r="BK42" s="483"/>
    </row>
    <row r="43" spans="1:74" s="435" customFormat="1" ht="12" customHeight="1" x14ac:dyDescent="0.2">
      <c r="A43" s="434"/>
      <c r="B43" s="844" t="s">
        <v>1049</v>
      </c>
      <c r="C43" s="823"/>
      <c r="D43" s="823"/>
      <c r="E43" s="823"/>
      <c r="F43" s="823"/>
      <c r="G43" s="823"/>
      <c r="H43" s="823"/>
      <c r="I43" s="823"/>
      <c r="J43" s="823"/>
      <c r="K43" s="823"/>
      <c r="L43" s="823"/>
      <c r="M43" s="823"/>
      <c r="N43" s="823"/>
      <c r="O43" s="823"/>
      <c r="P43" s="823"/>
      <c r="Q43" s="819"/>
      <c r="AY43" s="503"/>
      <c r="AZ43" s="503"/>
      <c r="BA43" s="503"/>
      <c r="BB43" s="503"/>
      <c r="BC43" s="503"/>
      <c r="BD43" s="503"/>
      <c r="BE43" s="503"/>
      <c r="BF43" s="657"/>
      <c r="BG43" s="503"/>
      <c r="BH43" s="503"/>
      <c r="BI43" s="503"/>
      <c r="BJ43" s="503"/>
    </row>
    <row r="44" spans="1:74" s="435" customFormat="1" ht="12" customHeight="1" x14ac:dyDescent="0.2">
      <c r="A44" s="434"/>
      <c r="B44" s="844" t="s">
        <v>1050</v>
      </c>
      <c r="C44" s="823"/>
      <c r="D44" s="823"/>
      <c r="E44" s="823"/>
      <c r="F44" s="823"/>
      <c r="G44" s="823"/>
      <c r="H44" s="823"/>
      <c r="I44" s="823"/>
      <c r="J44" s="823"/>
      <c r="K44" s="823"/>
      <c r="L44" s="823"/>
      <c r="M44" s="823"/>
      <c r="N44" s="823"/>
      <c r="O44" s="823"/>
      <c r="P44" s="823"/>
      <c r="Q44" s="819"/>
      <c r="AY44" s="503"/>
      <c r="AZ44" s="503"/>
      <c r="BA44" s="503"/>
      <c r="BB44" s="503"/>
      <c r="BC44" s="503"/>
      <c r="BD44" s="503"/>
      <c r="BE44" s="503"/>
      <c r="BF44" s="657"/>
      <c r="BG44" s="503"/>
      <c r="BH44" s="503"/>
      <c r="BI44" s="503"/>
      <c r="BJ44" s="503"/>
    </row>
    <row r="45" spans="1:74" s="435" customFormat="1" ht="12" customHeight="1" x14ac:dyDescent="0.2">
      <c r="A45" s="434"/>
      <c r="B45" s="843" t="s">
        <v>1234</v>
      </c>
      <c r="C45" s="823"/>
      <c r="D45" s="823"/>
      <c r="E45" s="823"/>
      <c r="F45" s="823"/>
      <c r="G45" s="823"/>
      <c r="H45" s="823"/>
      <c r="I45" s="823"/>
      <c r="J45" s="823"/>
      <c r="K45" s="823"/>
      <c r="L45" s="823"/>
      <c r="M45" s="823"/>
      <c r="N45" s="823"/>
      <c r="O45" s="823"/>
      <c r="P45" s="823"/>
      <c r="Q45" s="819"/>
      <c r="AY45" s="503"/>
      <c r="AZ45" s="503"/>
      <c r="BA45" s="503"/>
      <c r="BB45" s="503"/>
      <c r="BC45" s="503"/>
      <c r="BD45" s="503"/>
      <c r="BE45" s="503"/>
      <c r="BF45" s="657"/>
      <c r="BG45" s="503"/>
      <c r="BH45" s="503"/>
      <c r="BI45" s="503"/>
      <c r="BJ45" s="503"/>
    </row>
    <row r="46" spans="1:74" s="435" customFormat="1" ht="12" customHeight="1" x14ac:dyDescent="0.2">
      <c r="A46" s="434"/>
      <c r="B46" s="822" t="s">
        <v>1043</v>
      </c>
      <c r="C46" s="823"/>
      <c r="D46" s="823"/>
      <c r="E46" s="823"/>
      <c r="F46" s="823"/>
      <c r="G46" s="823"/>
      <c r="H46" s="823"/>
      <c r="I46" s="823"/>
      <c r="J46" s="823"/>
      <c r="K46" s="823"/>
      <c r="L46" s="823"/>
      <c r="M46" s="823"/>
      <c r="N46" s="823"/>
      <c r="O46" s="823"/>
      <c r="P46" s="823"/>
      <c r="Q46" s="819"/>
      <c r="AY46" s="503"/>
      <c r="AZ46" s="503"/>
      <c r="BA46" s="503"/>
      <c r="BB46" s="503"/>
      <c r="BC46" s="503"/>
      <c r="BD46" s="503"/>
      <c r="BE46" s="503"/>
      <c r="BF46" s="657"/>
      <c r="BG46" s="503"/>
      <c r="BH46" s="503"/>
      <c r="BI46" s="503"/>
      <c r="BJ46" s="503"/>
    </row>
    <row r="47" spans="1:74" s="435" customFormat="1" ht="12" customHeight="1" x14ac:dyDescent="0.2">
      <c r="A47" s="434"/>
      <c r="B47" s="817" t="s">
        <v>1051</v>
      </c>
      <c r="C47" s="818"/>
      <c r="D47" s="818"/>
      <c r="E47" s="818"/>
      <c r="F47" s="818"/>
      <c r="G47" s="818"/>
      <c r="H47" s="818"/>
      <c r="I47" s="818"/>
      <c r="J47" s="818"/>
      <c r="K47" s="818"/>
      <c r="L47" s="818"/>
      <c r="M47" s="818"/>
      <c r="N47" s="818"/>
      <c r="O47" s="818"/>
      <c r="P47" s="818"/>
      <c r="Q47" s="818"/>
      <c r="AY47" s="503"/>
      <c r="AZ47" s="503"/>
      <c r="BA47" s="503"/>
      <c r="BB47" s="503"/>
      <c r="BC47" s="503"/>
      <c r="BD47" s="503"/>
      <c r="BE47" s="503"/>
      <c r="BF47" s="657"/>
      <c r="BG47" s="503"/>
      <c r="BH47" s="503"/>
      <c r="BI47" s="503"/>
      <c r="BJ47" s="503"/>
    </row>
    <row r="48" spans="1:74" s="435" customFormat="1" ht="12" customHeight="1" x14ac:dyDescent="0.2">
      <c r="A48" s="434"/>
      <c r="B48" s="822" t="s">
        <v>1052</v>
      </c>
      <c r="C48" s="823"/>
      <c r="D48" s="823"/>
      <c r="E48" s="823"/>
      <c r="F48" s="823"/>
      <c r="G48" s="823"/>
      <c r="H48" s="823"/>
      <c r="I48" s="823"/>
      <c r="J48" s="823"/>
      <c r="K48" s="823"/>
      <c r="L48" s="823"/>
      <c r="M48" s="823"/>
      <c r="N48" s="823"/>
      <c r="O48" s="823"/>
      <c r="P48" s="823"/>
      <c r="Q48" s="819"/>
      <c r="AY48" s="503"/>
      <c r="AZ48" s="503"/>
      <c r="BA48" s="503"/>
      <c r="BB48" s="503"/>
      <c r="BC48" s="503"/>
      <c r="BD48" s="503"/>
      <c r="BE48" s="503"/>
      <c r="BF48" s="657"/>
      <c r="BG48" s="503"/>
      <c r="BH48" s="503"/>
      <c r="BI48" s="503"/>
      <c r="BJ48" s="503"/>
    </row>
    <row r="49" spans="1:74" s="435" customFormat="1" ht="12" customHeight="1" x14ac:dyDescent="0.2">
      <c r="A49" s="434"/>
      <c r="B49" s="840" t="s">
        <v>1053</v>
      </c>
      <c r="C49" s="819"/>
      <c r="D49" s="819"/>
      <c r="E49" s="819"/>
      <c r="F49" s="819"/>
      <c r="G49" s="819"/>
      <c r="H49" s="819"/>
      <c r="I49" s="819"/>
      <c r="J49" s="819"/>
      <c r="K49" s="819"/>
      <c r="L49" s="819"/>
      <c r="M49" s="819"/>
      <c r="N49" s="819"/>
      <c r="O49" s="819"/>
      <c r="P49" s="819"/>
      <c r="Q49" s="819"/>
      <c r="AY49" s="503"/>
      <c r="AZ49" s="503"/>
      <c r="BA49" s="503"/>
      <c r="BB49" s="503"/>
      <c r="BC49" s="503"/>
      <c r="BD49" s="503"/>
      <c r="BE49" s="503"/>
      <c r="BF49" s="657"/>
      <c r="BG49" s="503"/>
      <c r="BH49" s="503"/>
      <c r="BI49" s="503"/>
      <c r="BJ49" s="503"/>
    </row>
    <row r="50" spans="1:74" s="435" customFormat="1" ht="12" customHeight="1" x14ac:dyDescent="0.2">
      <c r="A50" s="434"/>
      <c r="B50" s="842" t="s">
        <v>874</v>
      </c>
      <c r="C50" s="819"/>
      <c r="D50" s="819"/>
      <c r="E50" s="819"/>
      <c r="F50" s="819"/>
      <c r="G50" s="819"/>
      <c r="H50" s="819"/>
      <c r="I50" s="819"/>
      <c r="J50" s="819"/>
      <c r="K50" s="819"/>
      <c r="L50" s="819"/>
      <c r="M50" s="819"/>
      <c r="N50" s="819"/>
      <c r="O50" s="819"/>
      <c r="P50" s="819"/>
      <c r="Q50" s="819"/>
      <c r="AY50" s="503"/>
      <c r="AZ50" s="503"/>
      <c r="BA50" s="503"/>
      <c r="BB50" s="503"/>
      <c r="BC50" s="503"/>
      <c r="BD50" s="503"/>
      <c r="BE50" s="503"/>
      <c r="BF50" s="657"/>
      <c r="BG50" s="503"/>
      <c r="BH50" s="503"/>
      <c r="BI50" s="503"/>
      <c r="BJ50" s="503"/>
    </row>
    <row r="51" spans="1:74" s="435" customFormat="1" ht="12" customHeight="1" x14ac:dyDescent="0.2">
      <c r="A51" s="434"/>
      <c r="B51" s="817" t="s">
        <v>1047</v>
      </c>
      <c r="C51" s="818"/>
      <c r="D51" s="818"/>
      <c r="E51" s="818"/>
      <c r="F51" s="818"/>
      <c r="G51" s="818"/>
      <c r="H51" s="818"/>
      <c r="I51" s="818"/>
      <c r="J51" s="818"/>
      <c r="K51" s="818"/>
      <c r="L51" s="818"/>
      <c r="M51" s="818"/>
      <c r="N51" s="818"/>
      <c r="O51" s="818"/>
      <c r="P51" s="818"/>
      <c r="Q51" s="819"/>
      <c r="AY51" s="503"/>
      <c r="AZ51" s="503"/>
      <c r="BA51" s="503"/>
      <c r="BB51" s="503"/>
      <c r="BC51" s="503"/>
      <c r="BD51" s="503"/>
      <c r="BE51" s="503"/>
      <c r="BF51" s="657"/>
      <c r="BG51" s="503"/>
      <c r="BH51" s="503"/>
      <c r="BI51" s="503"/>
      <c r="BJ51" s="503"/>
    </row>
    <row r="52" spans="1:74" s="437" customFormat="1" ht="12" customHeight="1" x14ac:dyDescent="0.2">
      <c r="A52" s="436"/>
      <c r="B52" s="839" t="s">
        <v>1156</v>
      </c>
      <c r="C52" s="819"/>
      <c r="D52" s="819"/>
      <c r="E52" s="819"/>
      <c r="F52" s="819"/>
      <c r="G52" s="819"/>
      <c r="H52" s="819"/>
      <c r="I52" s="819"/>
      <c r="J52" s="819"/>
      <c r="K52" s="819"/>
      <c r="L52" s="819"/>
      <c r="M52" s="819"/>
      <c r="N52" s="819"/>
      <c r="O52" s="819"/>
      <c r="P52" s="819"/>
      <c r="Q52" s="819"/>
      <c r="AY52" s="504"/>
      <c r="AZ52" s="504"/>
      <c r="BA52" s="504"/>
      <c r="BB52" s="504"/>
      <c r="BC52" s="504"/>
      <c r="BD52" s="504"/>
      <c r="BE52" s="504"/>
      <c r="BF52" s="658"/>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BC5" activePane="bottomRight" state="frozen"/>
      <selection activeCell="BC15" sqref="BC15"/>
      <selection pane="topRight" activeCell="BC15" sqref="BC15"/>
      <selection pane="bottomLeft" activeCell="BC15" sqref="BC15"/>
      <selection pane="bottomRight" activeCell="BC15" sqref="BC15"/>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6" customWidth="1"/>
    <col min="59" max="62" width="6.5703125" style="494" customWidth="1"/>
    <col min="63" max="74" width="6.5703125" style="153" customWidth="1"/>
    <col min="75" max="16384" width="8.5703125" style="153"/>
  </cols>
  <sheetData>
    <row r="1" spans="1:74" ht="12.75" x14ac:dyDescent="0.2">
      <c r="A1" s="825" t="s">
        <v>997</v>
      </c>
      <c r="B1" s="849" t="s">
        <v>1123</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row>
    <row r="2" spans="1:74" ht="12.75" x14ac:dyDescent="0.2">
      <c r="A2" s="826"/>
      <c r="B2" s="542" t="str">
        <f>"U.S. Energy Information Administration  |  Short-Term Energy Outlook  - "&amp;Dates!D1</f>
        <v>U.S. Energy Information Administration  |  Short-Term Energy Outlook  - August 2017</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B5" s="254" t="s">
        <v>1007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312</v>
      </c>
      <c r="B6" s="173" t="s">
        <v>261</v>
      </c>
      <c r="C6" s="252">
        <v>23.064306386999998</v>
      </c>
      <c r="D6" s="252">
        <v>23.049868713999999</v>
      </c>
      <c r="E6" s="252">
        <v>23.295106097000001</v>
      </c>
      <c r="F6" s="252">
        <v>23.544505333</v>
      </c>
      <c r="G6" s="252">
        <v>23.238407226</v>
      </c>
      <c r="H6" s="252">
        <v>23.172453666999999</v>
      </c>
      <c r="I6" s="252">
        <v>23.947514806000001</v>
      </c>
      <c r="J6" s="252">
        <v>23.950662548</v>
      </c>
      <c r="K6" s="252">
        <v>23.907447000000001</v>
      </c>
      <c r="L6" s="252">
        <v>24.027983128999999</v>
      </c>
      <c r="M6" s="252">
        <v>24.658964333</v>
      </c>
      <c r="N6" s="252">
        <v>24.949462516000001</v>
      </c>
      <c r="O6" s="252">
        <v>24.849773128999999</v>
      </c>
      <c r="P6" s="252">
        <v>25.081605143000001</v>
      </c>
      <c r="Q6" s="252">
        <v>25.307031515999999</v>
      </c>
      <c r="R6" s="252">
        <v>25.655083999999999</v>
      </c>
      <c r="S6" s="252">
        <v>25.229156547999999</v>
      </c>
      <c r="T6" s="252">
        <v>25.665762999999998</v>
      </c>
      <c r="U6" s="252">
        <v>25.893696386999999</v>
      </c>
      <c r="V6" s="252">
        <v>25.648620032</v>
      </c>
      <c r="W6" s="252">
        <v>25.958392</v>
      </c>
      <c r="X6" s="252">
        <v>26.523207773999999</v>
      </c>
      <c r="Y6" s="252">
        <v>26.718199333000001</v>
      </c>
      <c r="Z6" s="252">
        <v>27.116762225999999</v>
      </c>
      <c r="AA6" s="252">
        <v>26.632645387</v>
      </c>
      <c r="AB6" s="252">
        <v>26.869012142999999</v>
      </c>
      <c r="AC6" s="252">
        <v>26.842650419000002</v>
      </c>
      <c r="AD6" s="252">
        <v>26.781782</v>
      </c>
      <c r="AE6" s="252">
        <v>26.364037289999999</v>
      </c>
      <c r="AF6" s="252">
        <v>26.432942666999999</v>
      </c>
      <c r="AG6" s="252">
        <v>27.041557677</v>
      </c>
      <c r="AH6" s="252">
        <v>27.072230419</v>
      </c>
      <c r="AI6" s="252">
        <v>26.584723666999999</v>
      </c>
      <c r="AJ6" s="252">
        <v>26.893317289999999</v>
      </c>
      <c r="AK6" s="252">
        <v>27.256032666999999</v>
      </c>
      <c r="AL6" s="252">
        <v>27.267170031999999</v>
      </c>
      <c r="AM6" s="252">
        <v>27.105437773999999</v>
      </c>
      <c r="AN6" s="252">
        <v>26.848643793000001</v>
      </c>
      <c r="AO6" s="252">
        <v>26.905181452000001</v>
      </c>
      <c r="AP6" s="252">
        <v>26.268493667000001</v>
      </c>
      <c r="AQ6" s="252">
        <v>25.705416516</v>
      </c>
      <c r="AR6" s="252">
        <v>25.642056666999999</v>
      </c>
      <c r="AS6" s="252">
        <v>26.700193935000001</v>
      </c>
      <c r="AT6" s="252">
        <v>26.352074999999999</v>
      </c>
      <c r="AU6" s="252">
        <v>25.761465667</v>
      </c>
      <c r="AV6" s="252">
        <v>26.568618484000002</v>
      </c>
      <c r="AW6" s="252">
        <v>27.309744999999999</v>
      </c>
      <c r="AX6" s="252">
        <v>26.649642064999998</v>
      </c>
      <c r="AY6" s="252">
        <v>26.821998580999999</v>
      </c>
      <c r="AZ6" s="252">
        <v>27.266513143000001</v>
      </c>
      <c r="BA6" s="252">
        <v>26.948691</v>
      </c>
      <c r="BB6" s="252">
        <v>26.652889362</v>
      </c>
      <c r="BC6" s="252">
        <v>26.907512109999999</v>
      </c>
      <c r="BD6" s="252">
        <v>27.838736648000001</v>
      </c>
      <c r="BE6" s="755">
        <v>27.520372263999999</v>
      </c>
      <c r="BF6" s="409">
        <v>27.476578573000001</v>
      </c>
      <c r="BG6" s="409">
        <v>27.271263658999999</v>
      </c>
      <c r="BH6" s="409">
        <v>27.987595875</v>
      </c>
      <c r="BI6" s="409">
        <v>28.290821991000001</v>
      </c>
      <c r="BJ6" s="409">
        <v>28.262115715</v>
      </c>
      <c r="BK6" s="409">
        <v>28.209112475000001</v>
      </c>
      <c r="BL6" s="409">
        <v>28.335417813999999</v>
      </c>
      <c r="BM6" s="409">
        <v>28.440438282999999</v>
      </c>
      <c r="BN6" s="409">
        <v>28.494236514000001</v>
      </c>
      <c r="BO6" s="409">
        <v>28.490189448999999</v>
      </c>
      <c r="BP6" s="409">
        <v>28.453051638000002</v>
      </c>
      <c r="BQ6" s="409">
        <v>28.577669379</v>
      </c>
      <c r="BR6" s="409">
        <v>28.389407637000001</v>
      </c>
      <c r="BS6" s="409">
        <v>28.229537461</v>
      </c>
      <c r="BT6" s="409">
        <v>28.812013584999999</v>
      </c>
      <c r="BU6" s="409">
        <v>29.114248254</v>
      </c>
      <c r="BV6" s="409">
        <v>29.121540487000001</v>
      </c>
    </row>
    <row r="7" spans="1:74" ht="11.1" customHeight="1" x14ac:dyDescent="0.2">
      <c r="A7" s="162" t="s">
        <v>308</v>
      </c>
      <c r="B7" s="173" t="s">
        <v>262</v>
      </c>
      <c r="C7" s="252">
        <v>11.588006387</v>
      </c>
      <c r="D7" s="252">
        <v>11.672568714000001</v>
      </c>
      <c r="E7" s="252">
        <v>11.828806096999999</v>
      </c>
      <c r="F7" s="252">
        <v>12.168205333</v>
      </c>
      <c r="G7" s="252">
        <v>12.114107226</v>
      </c>
      <c r="H7" s="252">
        <v>12.114153667</v>
      </c>
      <c r="I7" s="252">
        <v>12.458214806000001</v>
      </c>
      <c r="J7" s="252">
        <v>12.588362547999999</v>
      </c>
      <c r="K7" s="252">
        <v>12.883946999999999</v>
      </c>
      <c r="L7" s="252">
        <v>12.822683129</v>
      </c>
      <c r="M7" s="252">
        <v>13.059664333000001</v>
      </c>
      <c r="N7" s="252">
        <v>13.086162516</v>
      </c>
      <c r="O7" s="252">
        <v>13.041873129000001</v>
      </c>
      <c r="P7" s="252">
        <v>13.093705142999999</v>
      </c>
      <c r="Q7" s="252">
        <v>13.311131516</v>
      </c>
      <c r="R7" s="252">
        <v>13.895184</v>
      </c>
      <c r="S7" s="252">
        <v>13.848256548</v>
      </c>
      <c r="T7" s="252">
        <v>14.259862999999999</v>
      </c>
      <c r="U7" s="252">
        <v>14.347796387000001</v>
      </c>
      <c r="V7" s="252">
        <v>14.443720032</v>
      </c>
      <c r="W7" s="252">
        <v>14.525492</v>
      </c>
      <c r="X7" s="252">
        <v>14.725307773999999</v>
      </c>
      <c r="Y7" s="252">
        <v>14.899299333</v>
      </c>
      <c r="Z7" s="252">
        <v>15.125862226000001</v>
      </c>
      <c r="AA7" s="252">
        <v>14.748545387</v>
      </c>
      <c r="AB7" s="252">
        <v>14.968912143000001</v>
      </c>
      <c r="AC7" s="252">
        <v>15.060550419</v>
      </c>
      <c r="AD7" s="252">
        <v>15.327681999999999</v>
      </c>
      <c r="AE7" s="252">
        <v>15.17593729</v>
      </c>
      <c r="AF7" s="252">
        <v>15.033842667</v>
      </c>
      <c r="AG7" s="252">
        <v>15.199457677</v>
      </c>
      <c r="AH7" s="252">
        <v>15.199130418999999</v>
      </c>
      <c r="AI7" s="252">
        <v>15.195823667000001</v>
      </c>
      <c r="AJ7" s="252">
        <v>15.17021729</v>
      </c>
      <c r="AK7" s="252">
        <v>15.219932667</v>
      </c>
      <c r="AL7" s="252">
        <v>15.097070032</v>
      </c>
      <c r="AM7" s="252">
        <v>14.919037774</v>
      </c>
      <c r="AN7" s="252">
        <v>14.822243793</v>
      </c>
      <c r="AO7" s="252">
        <v>15.014781451999999</v>
      </c>
      <c r="AP7" s="252">
        <v>14.787093667000001</v>
      </c>
      <c r="AQ7" s="252">
        <v>14.957016515999999</v>
      </c>
      <c r="AR7" s="252">
        <v>14.793656667</v>
      </c>
      <c r="AS7" s="252">
        <v>14.825793935</v>
      </c>
      <c r="AT7" s="252">
        <v>14.646675</v>
      </c>
      <c r="AU7" s="252">
        <v>14.454065667</v>
      </c>
      <c r="AV7" s="252">
        <v>14.734218483999999</v>
      </c>
      <c r="AW7" s="252">
        <v>14.961345</v>
      </c>
      <c r="AX7" s="252">
        <v>14.693242065</v>
      </c>
      <c r="AY7" s="252">
        <v>14.698598581000001</v>
      </c>
      <c r="AZ7" s="252">
        <v>15.082113143000001</v>
      </c>
      <c r="BA7" s="252">
        <v>15.280291</v>
      </c>
      <c r="BB7" s="252">
        <v>15.209137332999999</v>
      </c>
      <c r="BC7" s="252">
        <v>15.399915999999999</v>
      </c>
      <c r="BD7" s="252">
        <v>15.62566545</v>
      </c>
      <c r="BE7" s="755">
        <v>15.779572636999999</v>
      </c>
      <c r="BF7" s="409">
        <v>15.770890899999999</v>
      </c>
      <c r="BG7" s="409">
        <v>15.8365296</v>
      </c>
      <c r="BH7" s="409">
        <v>16.100228399999999</v>
      </c>
      <c r="BI7" s="409">
        <v>16.396356900000001</v>
      </c>
      <c r="BJ7" s="409">
        <v>16.389694200000001</v>
      </c>
      <c r="BK7" s="409">
        <v>16.330470699999999</v>
      </c>
      <c r="BL7" s="409">
        <v>16.397257400000001</v>
      </c>
      <c r="BM7" s="409">
        <v>16.5388676</v>
      </c>
      <c r="BN7" s="409">
        <v>16.576651399999999</v>
      </c>
      <c r="BO7" s="409">
        <v>16.7041036</v>
      </c>
      <c r="BP7" s="409">
        <v>16.641183399999999</v>
      </c>
      <c r="BQ7" s="409">
        <v>16.691675400000001</v>
      </c>
      <c r="BR7" s="409">
        <v>16.5834294</v>
      </c>
      <c r="BS7" s="409">
        <v>16.524206800000002</v>
      </c>
      <c r="BT7" s="409">
        <v>16.720008100000001</v>
      </c>
      <c r="BU7" s="409">
        <v>16.9955988</v>
      </c>
      <c r="BV7" s="409">
        <v>17.023553100000001</v>
      </c>
    </row>
    <row r="8" spans="1:74" ht="11.1" customHeight="1" x14ac:dyDescent="0.2">
      <c r="A8" s="162" t="s">
        <v>309</v>
      </c>
      <c r="B8" s="173" t="s">
        <v>283</v>
      </c>
      <c r="C8" s="252">
        <v>4.1159999999999997</v>
      </c>
      <c r="D8" s="252">
        <v>4.0270000000000001</v>
      </c>
      <c r="E8" s="252">
        <v>4.1879999999999997</v>
      </c>
      <c r="F8" s="252">
        <v>3.9860000000000002</v>
      </c>
      <c r="G8" s="252">
        <v>3.7149999999999999</v>
      </c>
      <c r="H8" s="252">
        <v>3.875</v>
      </c>
      <c r="I8" s="252">
        <v>4.0350000000000001</v>
      </c>
      <c r="J8" s="252">
        <v>4.21</v>
      </c>
      <c r="K8" s="252">
        <v>4.0709999999999997</v>
      </c>
      <c r="L8" s="252">
        <v>4.0640000000000001</v>
      </c>
      <c r="M8" s="252">
        <v>4.2469999999999999</v>
      </c>
      <c r="N8" s="252">
        <v>4.3330000000000002</v>
      </c>
      <c r="O8" s="252">
        <v>4.3789999999999996</v>
      </c>
      <c r="P8" s="252">
        <v>4.41</v>
      </c>
      <c r="Q8" s="252">
        <v>4.468</v>
      </c>
      <c r="R8" s="252">
        <v>4.3410000000000002</v>
      </c>
      <c r="S8" s="252">
        <v>4.1820000000000004</v>
      </c>
      <c r="T8" s="252">
        <v>4.3040000000000003</v>
      </c>
      <c r="U8" s="252">
        <v>4.3559999999999999</v>
      </c>
      <c r="V8" s="252">
        <v>4.2949999999999999</v>
      </c>
      <c r="W8" s="252">
        <v>4.3330000000000002</v>
      </c>
      <c r="X8" s="252">
        <v>4.5149999999999997</v>
      </c>
      <c r="Y8" s="252">
        <v>4.5220000000000002</v>
      </c>
      <c r="Z8" s="252">
        <v>4.6280000000000001</v>
      </c>
      <c r="AA8" s="252">
        <v>4.702</v>
      </c>
      <c r="AB8" s="252">
        <v>4.7430000000000003</v>
      </c>
      <c r="AC8" s="252">
        <v>4.6319999999999997</v>
      </c>
      <c r="AD8" s="252">
        <v>4.3</v>
      </c>
      <c r="AE8" s="252">
        <v>3.9990000000000001</v>
      </c>
      <c r="AF8" s="252">
        <v>4.2039999999999997</v>
      </c>
      <c r="AG8" s="252">
        <v>4.6180000000000003</v>
      </c>
      <c r="AH8" s="252">
        <v>4.7590000000000003</v>
      </c>
      <c r="AI8" s="252">
        <v>4.2990000000000004</v>
      </c>
      <c r="AJ8" s="252">
        <v>4.4189999999999996</v>
      </c>
      <c r="AK8" s="252">
        <v>4.6859999999999999</v>
      </c>
      <c r="AL8" s="252">
        <v>4.7729999999999997</v>
      </c>
      <c r="AM8" s="252">
        <v>4.8140000000000001</v>
      </c>
      <c r="AN8" s="252">
        <v>4.734</v>
      </c>
      <c r="AO8" s="252">
        <v>4.6539999999999999</v>
      </c>
      <c r="AP8" s="252">
        <v>4.3159999999999998</v>
      </c>
      <c r="AQ8" s="252">
        <v>3.6779999999999999</v>
      </c>
      <c r="AR8" s="252">
        <v>3.9790000000000001</v>
      </c>
      <c r="AS8" s="252">
        <v>4.6040000000000001</v>
      </c>
      <c r="AT8" s="252">
        <v>4.742</v>
      </c>
      <c r="AU8" s="252">
        <v>4.7460000000000004</v>
      </c>
      <c r="AV8" s="252">
        <v>4.8099999999999996</v>
      </c>
      <c r="AW8" s="252">
        <v>5.1319999999999997</v>
      </c>
      <c r="AX8" s="252">
        <v>4.915</v>
      </c>
      <c r="AY8" s="252">
        <v>5.1139999999999999</v>
      </c>
      <c r="AZ8" s="252">
        <v>5.1349999999999998</v>
      </c>
      <c r="BA8" s="252">
        <v>4.5339999999999998</v>
      </c>
      <c r="BB8" s="252">
        <v>4.4124873520000003</v>
      </c>
      <c r="BC8" s="252">
        <v>4.5420547060000001</v>
      </c>
      <c r="BD8" s="252">
        <v>5.2614661922000003</v>
      </c>
      <c r="BE8" s="755">
        <v>4.7090081688999996</v>
      </c>
      <c r="BF8" s="409">
        <v>4.8583493086000002</v>
      </c>
      <c r="BG8" s="409">
        <v>4.8178867031000001</v>
      </c>
      <c r="BH8" s="409">
        <v>4.8281464507000003</v>
      </c>
      <c r="BI8" s="409">
        <v>4.8351914933</v>
      </c>
      <c r="BJ8" s="409">
        <v>4.8114873445999997</v>
      </c>
      <c r="BK8" s="409">
        <v>4.8262806172000001</v>
      </c>
      <c r="BL8" s="409">
        <v>4.8738787107999997</v>
      </c>
      <c r="BM8" s="409">
        <v>4.8390307293000001</v>
      </c>
      <c r="BN8" s="409">
        <v>4.8591307355</v>
      </c>
      <c r="BO8" s="409">
        <v>4.8570761938000002</v>
      </c>
      <c r="BP8" s="409">
        <v>4.8903375417000001</v>
      </c>
      <c r="BQ8" s="409">
        <v>4.8864878601999999</v>
      </c>
      <c r="BR8" s="409">
        <v>4.9430438427999999</v>
      </c>
      <c r="BS8" s="409">
        <v>4.9968997203000001</v>
      </c>
      <c r="BT8" s="409">
        <v>5.0088480162</v>
      </c>
      <c r="BU8" s="409">
        <v>5.0413594293999999</v>
      </c>
      <c r="BV8" s="409">
        <v>5.0161239133000004</v>
      </c>
    </row>
    <row r="9" spans="1:74" ht="11.1" customHeight="1" x14ac:dyDescent="0.2">
      <c r="A9" s="162" t="s">
        <v>310</v>
      </c>
      <c r="B9" s="173" t="s">
        <v>292</v>
      </c>
      <c r="C9" s="252">
        <v>2.9605000000000001</v>
      </c>
      <c r="D9" s="252">
        <v>2.9514999999999998</v>
      </c>
      <c r="E9" s="252">
        <v>2.9024999999999999</v>
      </c>
      <c r="F9" s="252">
        <v>2.9024999999999999</v>
      </c>
      <c r="G9" s="252">
        <v>2.8855</v>
      </c>
      <c r="H9" s="252">
        <v>2.9135</v>
      </c>
      <c r="I9" s="252">
        <v>2.8824999999999998</v>
      </c>
      <c r="J9" s="252">
        <v>2.9155000000000002</v>
      </c>
      <c r="K9" s="252">
        <v>2.9184999999999999</v>
      </c>
      <c r="L9" s="252">
        <v>2.9335</v>
      </c>
      <c r="M9" s="252">
        <v>2.9064999999999999</v>
      </c>
      <c r="N9" s="252">
        <v>2.9155000000000002</v>
      </c>
      <c r="O9" s="252">
        <v>2.8895</v>
      </c>
      <c r="P9" s="252">
        <v>2.8984999999999999</v>
      </c>
      <c r="Q9" s="252">
        <v>2.8795000000000002</v>
      </c>
      <c r="R9" s="252">
        <v>2.8725000000000001</v>
      </c>
      <c r="S9" s="252">
        <v>2.8885000000000001</v>
      </c>
      <c r="T9" s="252">
        <v>2.8285</v>
      </c>
      <c r="U9" s="252">
        <v>2.7745000000000002</v>
      </c>
      <c r="V9" s="252">
        <v>2.8085</v>
      </c>
      <c r="W9" s="252">
        <v>2.7825000000000002</v>
      </c>
      <c r="X9" s="252">
        <v>2.7515000000000001</v>
      </c>
      <c r="Y9" s="252">
        <v>2.7435</v>
      </c>
      <c r="Z9" s="252">
        <v>2.7374999999999998</v>
      </c>
      <c r="AA9" s="252">
        <v>2.6360000000000001</v>
      </c>
      <c r="AB9" s="252">
        <v>2.7120000000000002</v>
      </c>
      <c r="AC9" s="252">
        <v>2.6930000000000001</v>
      </c>
      <c r="AD9" s="252">
        <v>2.5459999999999998</v>
      </c>
      <c r="AE9" s="252">
        <v>2.5840000000000001</v>
      </c>
      <c r="AF9" s="252">
        <v>2.6059999999999999</v>
      </c>
      <c r="AG9" s="252">
        <v>2.6349999999999998</v>
      </c>
      <c r="AH9" s="252">
        <v>2.6179999999999999</v>
      </c>
      <c r="AI9" s="252">
        <v>2.6219999999999999</v>
      </c>
      <c r="AJ9" s="252">
        <v>2.629</v>
      </c>
      <c r="AK9" s="252">
        <v>2.6120000000000001</v>
      </c>
      <c r="AL9" s="252">
        <v>2.6120000000000001</v>
      </c>
      <c r="AM9" s="252">
        <v>2.609</v>
      </c>
      <c r="AN9" s="252">
        <v>2.5459999999999998</v>
      </c>
      <c r="AO9" s="252">
        <v>2.5379999999999998</v>
      </c>
      <c r="AP9" s="252">
        <v>2.5089999999999999</v>
      </c>
      <c r="AQ9" s="252">
        <v>2.5070000000000001</v>
      </c>
      <c r="AR9" s="252">
        <v>2.5310000000000001</v>
      </c>
      <c r="AS9" s="252">
        <v>2.5070000000000001</v>
      </c>
      <c r="AT9" s="252">
        <v>2.4950000000000001</v>
      </c>
      <c r="AU9" s="252">
        <v>2.4460000000000002</v>
      </c>
      <c r="AV9" s="252">
        <v>2.423</v>
      </c>
      <c r="AW9" s="252">
        <v>2.4</v>
      </c>
      <c r="AX9" s="252">
        <v>2.36</v>
      </c>
      <c r="AY9" s="252">
        <v>2.351</v>
      </c>
      <c r="AZ9" s="252">
        <v>2.3580000000000001</v>
      </c>
      <c r="BA9" s="252">
        <v>2.36</v>
      </c>
      <c r="BB9" s="252">
        <v>2.3421660857000002</v>
      </c>
      <c r="BC9" s="252">
        <v>2.3471534661</v>
      </c>
      <c r="BD9" s="252">
        <v>2.3265362702000001</v>
      </c>
      <c r="BE9" s="755">
        <v>2.2924392189999998</v>
      </c>
      <c r="BF9" s="409">
        <v>2.2876263492</v>
      </c>
      <c r="BG9" s="409">
        <v>2.2831680656</v>
      </c>
      <c r="BH9" s="409">
        <v>2.2725336026999998</v>
      </c>
      <c r="BI9" s="409">
        <v>2.268078799</v>
      </c>
      <c r="BJ9" s="409">
        <v>2.2636987581999999</v>
      </c>
      <c r="BK9" s="409">
        <v>2.2583059816</v>
      </c>
      <c r="BL9" s="409">
        <v>2.2544011684999998</v>
      </c>
      <c r="BM9" s="409">
        <v>2.2498030476999999</v>
      </c>
      <c r="BN9" s="409">
        <v>2.2452025538</v>
      </c>
      <c r="BO9" s="409">
        <v>2.2405195264</v>
      </c>
      <c r="BP9" s="409">
        <v>2.2366270952999998</v>
      </c>
      <c r="BQ9" s="409">
        <v>2.2322737368999999</v>
      </c>
      <c r="BR9" s="409">
        <v>2.3422376418000002</v>
      </c>
      <c r="BS9" s="409">
        <v>2.3381037440000001</v>
      </c>
      <c r="BT9" s="409">
        <v>2.3392081898999999</v>
      </c>
      <c r="BU9" s="409">
        <v>2.3350503420000002</v>
      </c>
      <c r="BV9" s="409">
        <v>2.3309581876999999</v>
      </c>
    </row>
    <row r="10" spans="1:74" ht="11.1" customHeight="1" x14ac:dyDescent="0.2">
      <c r="A10" s="162" t="s">
        <v>311</v>
      </c>
      <c r="B10" s="173" t="s">
        <v>286</v>
      </c>
      <c r="C10" s="252">
        <v>4.3997999999999999</v>
      </c>
      <c r="D10" s="252">
        <v>4.3987999999999996</v>
      </c>
      <c r="E10" s="252">
        <v>4.3757999999999999</v>
      </c>
      <c r="F10" s="252">
        <v>4.4878</v>
      </c>
      <c r="G10" s="252">
        <v>4.5237999999999996</v>
      </c>
      <c r="H10" s="252">
        <v>4.2698</v>
      </c>
      <c r="I10" s="252">
        <v>4.5717999999999996</v>
      </c>
      <c r="J10" s="252">
        <v>4.2367999999999997</v>
      </c>
      <c r="K10" s="252">
        <v>4.0339999999999998</v>
      </c>
      <c r="L10" s="252">
        <v>4.2077999999999998</v>
      </c>
      <c r="M10" s="252">
        <v>4.4458000000000002</v>
      </c>
      <c r="N10" s="252">
        <v>4.6147999999999998</v>
      </c>
      <c r="O10" s="252">
        <v>4.5393999999999997</v>
      </c>
      <c r="P10" s="252">
        <v>4.6794000000000002</v>
      </c>
      <c r="Q10" s="252">
        <v>4.6483999999999996</v>
      </c>
      <c r="R10" s="252">
        <v>4.5464000000000002</v>
      </c>
      <c r="S10" s="252">
        <v>4.3103999999999996</v>
      </c>
      <c r="T10" s="252">
        <v>4.2733999999999996</v>
      </c>
      <c r="U10" s="252">
        <v>4.4154</v>
      </c>
      <c r="V10" s="252">
        <v>4.1013999999999999</v>
      </c>
      <c r="W10" s="252">
        <v>4.3174000000000001</v>
      </c>
      <c r="X10" s="252">
        <v>4.5313999999999997</v>
      </c>
      <c r="Y10" s="252">
        <v>4.5533999999999999</v>
      </c>
      <c r="Z10" s="252">
        <v>4.6254</v>
      </c>
      <c r="AA10" s="252">
        <v>4.5461</v>
      </c>
      <c r="AB10" s="252">
        <v>4.4451000000000001</v>
      </c>
      <c r="AC10" s="252">
        <v>4.4570999999999996</v>
      </c>
      <c r="AD10" s="252">
        <v>4.6081000000000003</v>
      </c>
      <c r="AE10" s="252">
        <v>4.6051000000000002</v>
      </c>
      <c r="AF10" s="252">
        <v>4.5891000000000002</v>
      </c>
      <c r="AG10" s="252">
        <v>4.5891000000000002</v>
      </c>
      <c r="AH10" s="252">
        <v>4.4961000000000002</v>
      </c>
      <c r="AI10" s="252">
        <v>4.4679000000000002</v>
      </c>
      <c r="AJ10" s="252">
        <v>4.6750999999999996</v>
      </c>
      <c r="AK10" s="252">
        <v>4.7381000000000002</v>
      </c>
      <c r="AL10" s="252">
        <v>4.7850999999999999</v>
      </c>
      <c r="AM10" s="252">
        <v>4.7633999999999999</v>
      </c>
      <c r="AN10" s="252">
        <v>4.7464000000000004</v>
      </c>
      <c r="AO10" s="252">
        <v>4.6984000000000004</v>
      </c>
      <c r="AP10" s="252">
        <v>4.6563999999999997</v>
      </c>
      <c r="AQ10" s="252">
        <v>4.5633999999999997</v>
      </c>
      <c r="AR10" s="252">
        <v>4.3384</v>
      </c>
      <c r="AS10" s="252">
        <v>4.7633999999999999</v>
      </c>
      <c r="AT10" s="252">
        <v>4.4683999999999999</v>
      </c>
      <c r="AU10" s="252">
        <v>4.1154000000000002</v>
      </c>
      <c r="AV10" s="252">
        <v>4.6013999999999999</v>
      </c>
      <c r="AW10" s="252">
        <v>4.8163999999999998</v>
      </c>
      <c r="AX10" s="252">
        <v>4.6814</v>
      </c>
      <c r="AY10" s="252">
        <v>4.6584000000000003</v>
      </c>
      <c r="AZ10" s="252">
        <v>4.6913999999999998</v>
      </c>
      <c r="BA10" s="252">
        <v>4.7744</v>
      </c>
      <c r="BB10" s="252">
        <v>4.6890985909999996</v>
      </c>
      <c r="BC10" s="252">
        <v>4.6183879378999997</v>
      </c>
      <c r="BD10" s="252">
        <v>4.6250687354000002</v>
      </c>
      <c r="BE10" s="755">
        <v>4.7393522388999996</v>
      </c>
      <c r="BF10" s="409">
        <v>4.5597120155999997</v>
      </c>
      <c r="BG10" s="409">
        <v>4.3336792907000001</v>
      </c>
      <c r="BH10" s="409">
        <v>4.7866874218</v>
      </c>
      <c r="BI10" s="409">
        <v>4.7911947986000003</v>
      </c>
      <c r="BJ10" s="409">
        <v>4.7972354126000001</v>
      </c>
      <c r="BK10" s="409">
        <v>4.7940551757999996</v>
      </c>
      <c r="BL10" s="409">
        <v>4.8098805349999996</v>
      </c>
      <c r="BM10" s="409">
        <v>4.8127369060999996</v>
      </c>
      <c r="BN10" s="409">
        <v>4.8132518246</v>
      </c>
      <c r="BO10" s="409">
        <v>4.6884901284999998</v>
      </c>
      <c r="BP10" s="409">
        <v>4.6849036015000003</v>
      </c>
      <c r="BQ10" s="409">
        <v>4.7672323816000004</v>
      </c>
      <c r="BR10" s="409">
        <v>4.5206967526000001</v>
      </c>
      <c r="BS10" s="409">
        <v>4.3703271965999999</v>
      </c>
      <c r="BT10" s="409">
        <v>4.7439492792999998</v>
      </c>
      <c r="BU10" s="409">
        <v>4.7422396831000002</v>
      </c>
      <c r="BV10" s="409">
        <v>4.7509052860000001</v>
      </c>
    </row>
    <row r="11" spans="1:74" ht="11.1" customHeight="1" x14ac:dyDescent="0.2">
      <c r="A11" s="162" t="s">
        <v>318</v>
      </c>
      <c r="B11" s="173" t="s">
        <v>287</v>
      </c>
      <c r="C11" s="252">
        <v>67.123791624999996</v>
      </c>
      <c r="D11" s="252">
        <v>66.893416488</v>
      </c>
      <c r="E11" s="252">
        <v>66.897415960999993</v>
      </c>
      <c r="F11" s="252">
        <v>67.539964639999994</v>
      </c>
      <c r="G11" s="252">
        <v>67.980046379000001</v>
      </c>
      <c r="H11" s="252">
        <v>68.153771254000006</v>
      </c>
      <c r="I11" s="252">
        <v>68.221764458999999</v>
      </c>
      <c r="J11" s="252">
        <v>68.090476468000006</v>
      </c>
      <c r="K11" s="252">
        <v>67.430099607000002</v>
      </c>
      <c r="L11" s="252">
        <v>67.632935579999995</v>
      </c>
      <c r="M11" s="252">
        <v>67.356850718999993</v>
      </c>
      <c r="N11" s="252">
        <v>67.166843026999999</v>
      </c>
      <c r="O11" s="252">
        <v>67.215630227000005</v>
      </c>
      <c r="P11" s="252">
        <v>67.525439362</v>
      </c>
      <c r="Q11" s="252">
        <v>66.801171975000003</v>
      </c>
      <c r="R11" s="252">
        <v>66.810804210000001</v>
      </c>
      <c r="S11" s="252">
        <v>67.542350193999994</v>
      </c>
      <c r="T11" s="252">
        <v>67.914245054000006</v>
      </c>
      <c r="U11" s="252">
        <v>67.826503439000007</v>
      </c>
      <c r="V11" s="252">
        <v>68.484675163000006</v>
      </c>
      <c r="W11" s="252">
        <v>68.724860566000004</v>
      </c>
      <c r="X11" s="252">
        <v>69.369601720000006</v>
      </c>
      <c r="Y11" s="252">
        <v>68.667010008999995</v>
      </c>
      <c r="Z11" s="252">
        <v>68.954507316000004</v>
      </c>
      <c r="AA11" s="252">
        <v>68.503818139000003</v>
      </c>
      <c r="AB11" s="252">
        <v>68.216919218000001</v>
      </c>
      <c r="AC11" s="252">
        <v>69.212892140999998</v>
      </c>
      <c r="AD11" s="252">
        <v>69.309209186000004</v>
      </c>
      <c r="AE11" s="252">
        <v>69.929416302999996</v>
      </c>
      <c r="AF11" s="252">
        <v>70.510735655000005</v>
      </c>
      <c r="AG11" s="252">
        <v>70.443579205000006</v>
      </c>
      <c r="AH11" s="252">
        <v>70.456574873999998</v>
      </c>
      <c r="AI11" s="252">
        <v>70.547339105999995</v>
      </c>
      <c r="AJ11" s="252">
        <v>70.444961144999994</v>
      </c>
      <c r="AK11" s="252">
        <v>70.431679217999999</v>
      </c>
      <c r="AL11" s="252">
        <v>70.430247034999994</v>
      </c>
      <c r="AM11" s="252">
        <v>70.208558749999995</v>
      </c>
      <c r="AN11" s="252">
        <v>69.866314355</v>
      </c>
      <c r="AO11" s="252">
        <v>69.862912731999998</v>
      </c>
      <c r="AP11" s="252">
        <v>70.161844751000004</v>
      </c>
      <c r="AQ11" s="252">
        <v>70.291214117999999</v>
      </c>
      <c r="AR11" s="252">
        <v>70.936062386000003</v>
      </c>
      <c r="AS11" s="252">
        <v>70.879494297999997</v>
      </c>
      <c r="AT11" s="252">
        <v>70.251588091000002</v>
      </c>
      <c r="AU11" s="252">
        <v>71.005781303000006</v>
      </c>
      <c r="AV11" s="252">
        <v>71.391926318000003</v>
      </c>
      <c r="AW11" s="252">
        <v>71.787145275</v>
      </c>
      <c r="AX11" s="252">
        <v>71.312010071000003</v>
      </c>
      <c r="AY11" s="252">
        <v>70.189777288000002</v>
      </c>
      <c r="AZ11" s="252">
        <v>70.076591539999995</v>
      </c>
      <c r="BA11" s="252">
        <v>69.383349444999993</v>
      </c>
      <c r="BB11" s="252">
        <v>70.308655127999998</v>
      </c>
      <c r="BC11" s="252">
        <v>70.983441132999999</v>
      </c>
      <c r="BD11" s="252">
        <v>71.330336020000004</v>
      </c>
      <c r="BE11" s="755">
        <v>71.747643392000001</v>
      </c>
      <c r="BF11" s="409">
        <v>71.653269417999994</v>
      </c>
      <c r="BG11" s="409">
        <v>71.726259708000001</v>
      </c>
      <c r="BH11" s="409">
        <v>71.578026897000001</v>
      </c>
      <c r="BI11" s="409">
        <v>71.493635069000007</v>
      </c>
      <c r="BJ11" s="409">
        <v>71.301515538000004</v>
      </c>
      <c r="BK11" s="409">
        <v>70.837436249999996</v>
      </c>
      <c r="BL11" s="409">
        <v>71.035677710000002</v>
      </c>
      <c r="BM11" s="409">
        <v>70.815670076999993</v>
      </c>
      <c r="BN11" s="409">
        <v>71.422779938999994</v>
      </c>
      <c r="BO11" s="409">
        <v>71.802629107000001</v>
      </c>
      <c r="BP11" s="409">
        <v>71.776509266999994</v>
      </c>
      <c r="BQ11" s="409">
        <v>72.200144847000004</v>
      </c>
      <c r="BR11" s="409">
        <v>71.946721827999994</v>
      </c>
      <c r="BS11" s="409">
        <v>72.214592214000007</v>
      </c>
      <c r="BT11" s="409">
        <v>72.104551947000004</v>
      </c>
      <c r="BU11" s="409">
        <v>71.990963088000001</v>
      </c>
      <c r="BV11" s="409">
        <v>71.611730191999996</v>
      </c>
    </row>
    <row r="12" spans="1:74" ht="11.1" customHeight="1" x14ac:dyDescent="0.2">
      <c r="A12" s="162" t="s">
        <v>313</v>
      </c>
      <c r="B12" s="173" t="s">
        <v>1102</v>
      </c>
      <c r="C12" s="252">
        <v>36.831141934999998</v>
      </c>
      <c r="D12" s="252">
        <v>36.762612500000003</v>
      </c>
      <c r="E12" s="252">
        <v>36.926982258000002</v>
      </c>
      <c r="F12" s="252">
        <v>37.374445000000001</v>
      </c>
      <c r="G12" s="252">
        <v>37.340545161000001</v>
      </c>
      <c r="H12" s="252">
        <v>37.211575000000003</v>
      </c>
      <c r="I12" s="252">
        <v>37.385653226000002</v>
      </c>
      <c r="J12" s="252">
        <v>37.320251613000003</v>
      </c>
      <c r="K12" s="252">
        <v>36.562444999999997</v>
      </c>
      <c r="L12" s="252">
        <v>36.617822580999999</v>
      </c>
      <c r="M12" s="252">
        <v>36.125444999999999</v>
      </c>
      <c r="N12" s="252">
        <v>36.296822581000001</v>
      </c>
      <c r="O12" s="252">
        <v>36.763822580999999</v>
      </c>
      <c r="P12" s="252">
        <v>36.909612500000001</v>
      </c>
      <c r="Q12" s="252">
        <v>36.451141935000003</v>
      </c>
      <c r="R12" s="252">
        <v>36.238779999999998</v>
      </c>
      <c r="S12" s="252">
        <v>36.537100000000002</v>
      </c>
      <c r="T12" s="252">
        <v>36.4892775</v>
      </c>
      <c r="U12" s="252">
        <v>36.733545161000002</v>
      </c>
      <c r="V12" s="252">
        <v>37.037864515999999</v>
      </c>
      <c r="W12" s="252">
        <v>37.351460000000003</v>
      </c>
      <c r="X12" s="252">
        <v>37.695099999999996</v>
      </c>
      <c r="Y12" s="252">
        <v>37.122120000000002</v>
      </c>
      <c r="Z12" s="252">
        <v>37.389982258000003</v>
      </c>
      <c r="AA12" s="252">
        <v>37.113100000000003</v>
      </c>
      <c r="AB12" s="252">
        <v>36.990277419000002</v>
      </c>
      <c r="AC12" s="252">
        <v>37.743945160999999</v>
      </c>
      <c r="AD12" s="252">
        <v>37.947729031999998</v>
      </c>
      <c r="AE12" s="252">
        <v>38.205454838999998</v>
      </c>
      <c r="AF12" s="252">
        <v>38.645680644999999</v>
      </c>
      <c r="AG12" s="252">
        <v>38.755661289999999</v>
      </c>
      <c r="AH12" s="252">
        <v>38.542258064999999</v>
      </c>
      <c r="AI12" s="252">
        <v>38.827636452</v>
      </c>
      <c r="AJ12" s="252">
        <v>38.563567741999996</v>
      </c>
      <c r="AK12" s="252">
        <v>38.704897097</v>
      </c>
      <c r="AL12" s="252">
        <v>38.692946773999999</v>
      </c>
      <c r="AM12" s="252">
        <v>38.920567742000003</v>
      </c>
      <c r="AN12" s="252">
        <v>38.600537653000004</v>
      </c>
      <c r="AO12" s="252">
        <v>38.762609677</v>
      </c>
      <c r="AP12" s="252">
        <v>38.891315968000001</v>
      </c>
      <c r="AQ12" s="252">
        <v>38.838054839000002</v>
      </c>
      <c r="AR12" s="252">
        <v>39.283710968000001</v>
      </c>
      <c r="AS12" s="252">
        <v>39.426227419</v>
      </c>
      <c r="AT12" s="252">
        <v>39.335261289999998</v>
      </c>
      <c r="AU12" s="252">
        <v>39.333982581000001</v>
      </c>
      <c r="AV12" s="252">
        <v>39.674033870999999</v>
      </c>
      <c r="AW12" s="252">
        <v>40.082241774000003</v>
      </c>
      <c r="AX12" s="252">
        <v>39.749393548</v>
      </c>
      <c r="AY12" s="252">
        <v>38.942822581000001</v>
      </c>
      <c r="AZ12" s="252">
        <v>38.800396429000003</v>
      </c>
      <c r="BA12" s="252">
        <v>38.321822580999999</v>
      </c>
      <c r="BB12" s="252">
        <v>38.871682761000002</v>
      </c>
      <c r="BC12" s="252">
        <v>39.342616602</v>
      </c>
      <c r="BD12" s="252">
        <v>39.596203971000001</v>
      </c>
      <c r="BE12" s="755">
        <v>39.911578831999996</v>
      </c>
      <c r="BF12" s="409">
        <v>39.912628816999998</v>
      </c>
      <c r="BG12" s="409">
        <v>39.857833917000001</v>
      </c>
      <c r="BH12" s="409">
        <v>39.900443142999997</v>
      </c>
      <c r="BI12" s="409">
        <v>39.908999731999998</v>
      </c>
      <c r="BJ12" s="409">
        <v>39.917602142</v>
      </c>
      <c r="BK12" s="409">
        <v>39.692523592000001</v>
      </c>
      <c r="BL12" s="409">
        <v>39.907377867000001</v>
      </c>
      <c r="BM12" s="409">
        <v>39.852300925999998</v>
      </c>
      <c r="BN12" s="409">
        <v>40.000248368000001</v>
      </c>
      <c r="BO12" s="409">
        <v>40.048084561000003</v>
      </c>
      <c r="BP12" s="409">
        <v>40.046695114999999</v>
      </c>
      <c r="BQ12" s="409">
        <v>40.400989504000002</v>
      </c>
      <c r="BR12" s="409">
        <v>40.229156303000003</v>
      </c>
      <c r="BS12" s="409">
        <v>40.251646031999996</v>
      </c>
      <c r="BT12" s="409">
        <v>40.318236988000002</v>
      </c>
      <c r="BU12" s="409">
        <v>40.340783680000001</v>
      </c>
      <c r="BV12" s="409">
        <v>40.200544471999997</v>
      </c>
    </row>
    <row r="13" spans="1:74" ht="11.1" customHeight="1" x14ac:dyDescent="0.2">
      <c r="A13" s="162" t="s">
        <v>314</v>
      </c>
      <c r="B13" s="173" t="s">
        <v>293</v>
      </c>
      <c r="C13" s="252">
        <v>30.403041935000001</v>
      </c>
      <c r="D13" s="252">
        <v>30.2775125</v>
      </c>
      <c r="E13" s="252">
        <v>30.436882258000001</v>
      </c>
      <c r="F13" s="252">
        <v>30.894345000000001</v>
      </c>
      <c r="G13" s="252">
        <v>30.892445161000001</v>
      </c>
      <c r="H13" s="252">
        <v>30.775475</v>
      </c>
      <c r="I13" s="252">
        <v>30.912553226</v>
      </c>
      <c r="J13" s="252">
        <v>30.95</v>
      </c>
      <c r="K13" s="252">
        <v>30.148344999999999</v>
      </c>
      <c r="L13" s="252">
        <v>30.121722581</v>
      </c>
      <c r="M13" s="252">
        <v>29.628344999999999</v>
      </c>
      <c r="N13" s="252">
        <v>29.799722581000001</v>
      </c>
      <c r="O13" s="252">
        <v>30.346722581000002</v>
      </c>
      <c r="P13" s="252">
        <v>30.491512499999999</v>
      </c>
      <c r="Q13" s="252">
        <v>30.034041935000001</v>
      </c>
      <c r="R13" s="252">
        <v>29.84768</v>
      </c>
      <c r="S13" s="252">
        <v>30.152000000000001</v>
      </c>
      <c r="T13" s="252">
        <v>30.136177499999999</v>
      </c>
      <c r="U13" s="252">
        <v>30.368445161</v>
      </c>
      <c r="V13" s="252">
        <v>30.653764515999999</v>
      </c>
      <c r="W13" s="252">
        <v>30.873360000000002</v>
      </c>
      <c r="X13" s="252">
        <v>31.18</v>
      </c>
      <c r="Y13" s="252">
        <v>30.628019999999999</v>
      </c>
      <c r="Z13" s="252">
        <v>30.912882258</v>
      </c>
      <c r="AA13" s="252">
        <v>30.492000000000001</v>
      </c>
      <c r="AB13" s="252">
        <v>30.376999999999999</v>
      </c>
      <c r="AC13" s="252">
        <v>31.199764515999998</v>
      </c>
      <c r="AD13" s="252">
        <v>31.387</v>
      </c>
      <c r="AE13" s="252">
        <v>31.641999999999999</v>
      </c>
      <c r="AF13" s="252">
        <v>32.085000000000001</v>
      </c>
      <c r="AG13" s="252">
        <v>32.262</v>
      </c>
      <c r="AH13" s="252">
        <v>32.044722581000002</v>
      </c>
      <c r="AI13" s="252">
        <v>32.207999999999998</v>
      </c>
      <c r="AJ13" s="252">
        <v>32.010722581000003</v>
      </c>
      <c r="AK13" s="252">
        <v>32.137009999999997</v>
      </c>
      <c r="AL13" s="252">
        <v>32.110882257999997</v>
      </c>
      <c r="AM13" s="252">
        <v>32.454000000000001</v>
      </c>
      <c r="AN13" s="252">
        <v>32.06</v>
      </c>
      <c r="AO13" s="252">
        <v>32.200722581000001</v>
      </c>
      <c r="AP13" s="252">
        <v>32.320345000000003</v>
      </c>
      <c r="AQ13" s="252">
        <v>32.339722580999997</v>
      </c>
      <c r="AR13" s="252">
        <v>32.759680000000003</v>
      </c>
      <c r="AS13" s="252">
        <v>32.839882258000003</v>
      </c>
      <c r="AT13" s="252">
        <v>32.706445160999998</v>
      </c>
      <c r="AU13" s="252">
        <v>32.744999999999997</v>
      </c>
      <c r="AV13" s="252">
        <v>33.090882258000001</v>
      </c>
      <c r="AW13" s="252">
        <v>33.444344999999998</v>
      </c>
      <c r="AX13" s="252">
        <v>33.274000000000001</v>
      </c>
      <c r="AY13" s="252">
        <v>32.288722581000002</v>
      </c>
      <c r="AZ13" s="252">
        <v>32.163296428999999</v>
      </c>
      <c r="BA13" s="252">
        <v>32.059722581000003</v>
      </c>
      <c r="BB13" s="252">
        <v>31.86</v>
      </c>
      <c r="BC13" s="252">
        <v>32.325000000000003</v>
      </c>
      <c r="BD13" s="252">
        <v>32.61</v>
      </c>
      <c r="BE13" s="755">
        <v>32.92</v>
      </c>
      <c r="BF13" s="409">
        <v>32.875</v>
      </c>
      <c r="BG13" s="409">
        <v>32.795000000000002</v>
      </c>
      <c r="BH13" s="409">
        <v>32.825000000000003</v>
      </c>
      <c r="BI13" s="409">
        <v>32.82</v>
      </c>
      <c r="BJ13" s="409">
        <v>32.814999999999998</v>
      </c>
      <c r="BK13" s="409">
        <v>32.616999999999997</v>
      </c>
      <c r="BL13" s="409">
        <v>32.822000000000003</v>
      </c>
      <c r="BM13" s="409">
        <v>32.753999999999998</v>
      </c>
      <c r="BN13" s="409">
        <v>32.889000000000003</v>
      </c>
      <c r="BO13" s="409">
        <v>32.923999999999999</v>
      </c>
      <c r="BP13" s="409">
        <v>32.908999999999999</v>
      </c>
      <c r="BQ13" s="409">
        <v>33.249955</v>
      </c>
      <c r="BR13" s="409">
        <v>33.065044999999998</v>
      </c>
      <c r="BS13" s="409">
        <v>33.074306999999997</v>
      </c>
      <c r="BT13" s="409">
        <v>33.128286000000003</v>
      </c>
      <c r="BU13" s="409">
        <v>33.137273</v>
      </c>
      <c r="BV13" s="409">
        <v>32.983435</v>
      </c>
    </row>
    <row r="14" spans="1:74" ht="11.1" customHeight="1" x14ac:dyDescent="0.2">
      <c r="A14" s="162" t="s">
        <v>511</v>
      </c>
      <c r="B14" s="173" t="s">
        <v>1272</v>
      </c>
      <c r="C14" s="252">
        <v>6.4280999999999997</v>
      </c>
      <c r="D14" s="252">
        <v>6.4851000000000001</v>
      </c>
      <c r="E14" s="252">
        <v>6.4901</v>
      </c>
      <c r="F14" s="252">
        <v>6.4801000000000002</v>
      </c>
      <c r="G14" s="252">
        <v>6.4481000000000002</v>
      </c>
      <c r="H14" s="252">
        <v>6.4360999999999997</v>
      </c>
      <c r="I14" s="252">
        <v>6.4730999999999996</v>
      </c>
      <c r="J14" s="252">
        <v>6.3702516128999997</v>
      </c>
      <c r="K14" s="252">
        <v>6.4141000000000004</v>
      </c>
      <c r="L14" s="252">
        <v>6.4961000000000002</v>
      </c>
      <c r="M14" s="252">
        <v>6.4970999999999997</v>
      </c>
      <c r="N14" s="252">
        <v>6.4970999999999997</v>
      </c>
      <c r="O14" s="252">
        <v>6.4170999999999996</v>
      </c>
      <c r="P14" s="252">
        <v>6.4180999999999999</v>
      </c>
      <c r="Q14" s="252">
        <v>6.4170999999999996</v>
      </c>
      <c r="R14" s="252">
        <v>6.3910999999999998</v>
      </c>
      <c r="S14" s="252">
        <v>6.3851000000000004</v>
      </c>
      <c r="T14" s="252">
        <v>6.3531000000000004</v>
      </c>
      <c r="U14" s="252">
        <v>6.3651</v>
      </c>
      <c r="V14" s="252">
        <v>6.3841000000000001</v>
      </c>
      <c r="W14" s="252">
        <v>6.4781000000000004</v>
      </c>
      <c r="X14" s="252">
        <v>6.5151000000000003</v>
      </c>
      <c r="Y14" s="252">
        <v>6.4941000000000004</v>
      </c>
      <c r="Z14" s="252">
        <v>6.4771000000000001</v>
      </c>
      <c r="AA14" s="252">
        <v>6.6211000000000002</v>
      </c>
      <c r="AB14" s="252">
        <v>6.6132774194000001</v>
      </c>
      <c r="AC14" s="252">
        <v>6.5441806452</v>
      </c>
      <c r="AD14" s="252">
        <v>6.5607290323000003</v>
      </c>
      <c r="AE14" s="252">
        <v>6.5634548387000002</v>
      </c>
      <c r="AF14" s="252">
        <v>6.5606806451999997</v>
      </c>
      <c r="AG14" s="252">
        <v>6.4936612903000004</v>
      </c>
      <c r="AH14" s="252">
        <v>6.4975354839000001</v>
      </c>
      <c r="AI14" s="252">
        <v>6.6196364515999999</v>
      </c>
      <c r="AJ14" s="252">
        <v>6.5528451612999996</v>
      </c>
      <c r="AK14" s="252">
        <v>6.5678870967999998</v>
      </c>
      <c r="AL14" s="252">
        <v>6.5820645161</v>
      </c>
      <c r="AM14" s="252">
        <v>6.4665677418999996</v>
      </c>
      <c r="AN14" s="252">
        <v>6.5405376529000003</v>
      </c>
      <c r="AO14" s="252">
        <v>6.5618870967999996</v>
      </c>
      <c r="AP14" s="252">
        <v>6.5709709677000001</v>
      </c>
      <c r="AQ14" s="252">
        <v>6.4983322580999996</v>
      </c>
      <c r="AR14" s="252">
        <v>6.5240309676999999</v>
      </c>
      <c r="AS14" s="252">
        <v>6.5863451612999997</v>
      </c>
      <c r="AT14" s="252">
        <v>6.6288161289999996</v>
      </c>
      <c r="AU14" s="252">
        <v>6.5889825805999997</v>
      </c>
      <c r="AV14" s="252">
        <v>6.5831516129000001</v>
      </c>
      <c r="AW14" s="252">
        <v>6.6378967741999997</v>
      </c>
      <c r="AX14" s="252">
        <v>6.4753935483999996</v>
      </c>
      <c r="AY14" s="252">
        <v>6.6540999999999997</v>
      </c>
      <c r="AZ14" s="252">
        <v>6.6371000000000002</v>
      </c>
      <c r="BA14" s="252">
        <v>6.2621000000000002</v>
      </c>
      <c r="BB14" s="252">
        <v>7.0116827609000003</v>
      </c>
      <c r="BC14" s="252">
        <v>7.0176166017000003</v>
      </c>
      <c r="BD14" s="252">
        <v>6.9862039712000001</v>
      </c>
      <c r="BE14" s="755">
        <v>6.9915788317000001</v>
      </c>
      <c r="BF14" s="409">
        <v>7.0376288166999998</v>
      </c>
      <c r="BG14" s="409">
        <v>7.0628339172999999</v>
      </c>
      <c r="BH14" s="409">
        <v>7.0754431426000002</v>
      </c>
      <c r="BI14" s="409">
        <v>7.0889997323999996</v>
      </c>
      <c r="BJ14" s="409">
        <v>7.1026021423000003</v>
      </c>
      <c r="BK14" s="409">
        <v>7.0755235920999997</v>
      </c>
      <c r="BL14" s="409">
        <v>7.0853778670000001</v>
      </c>
      <c r="BM14" s="409">
        <v>7.0983009264000003</v>
      </c>
      <c r="BN14" s="409">
        <v>7.1112483685000001</v>
      </c>
      <c r="BO14" s="409">
        <v>7.1240845612000001</v>
      </c>
      <c r="BP14" s="409">
        <v>7.1376951146999996</v>
      </c>
      <c r="BQ14" s="409">
        <v>7.1510345038000001</v>
      </c>
      <c r="BR14" s="409">
        <v>7.1641113029000003</v>
      </c>
      <c r="BS14" s="409">
        <v>7.1773390322999999</v>
      </c>
      <c r="BT14" s="409">
        <v>7.1899509877999996</v>
      </c>
      <c r="BU14" s="409">
        <v>7.2035106795999999</v>
      </c>
      <c r="BV14" s="409">
        <v>7.2171094723999998</v>
      </c>
    </row>
    <row r="15" spans="1:74" ht="11.1" customHeight="1" x14ac:dyDescent="0.2">
      <c r="A15" s="162" t="s">
        <v>315</v>
      </c>
      <c r="B15" s="173" t="s">
        <v>288</v>
      </c>
      <c r="C15" s="252">
        <v>13.7376</v>
      </c>
      <c r="D15" s="252">
        <v>13.7485</v>
      </c>
      <c r="E15" s="252">
        <v>13.7315</v>
      </c>
      <c r="F15" s="252">
        <v>13.714499999999999</v>
      </c>
      <c r="G15" s="252">
        <v>13.618499999999999</v>
      </c>
      <c r="H15" s="252">
        <v>13.685499999999999</v>
      </c>
      <c r="I15" s="252">
        <v>13.798500000000001</v>
      </c>
      <c r="J15" s="252">
        <v>13.599500000000001</v>
      </c>
      <c r="K15" s="252">
        <v>13.756500000000001</v>
      </c>
      <c r="L15" s="252">
        <v>13.8695</v>
      </c>
      <c r="M15" s="252">
        <v>13.974500000000001</v>
      </c>
      <c r="N15" s="252">
        <v>13.9825</v>
      </c>
      <c r="O15" s="252">
        <v>13.9208</v>
      </c>
      <c r="P15" s="252">
        <v>13.941800000000001</v>
      </c>
      <c r="Q15" s="252">
        <v>13.813800000000001</v>
      </c>
      <c r="R15" s="252">
        <v>13.8378</v>
      </c>
      <c r="S15" s="252">
        <v>13.7988</v>
      </c>
      <c r="T15" s="252">
        <v>13.848800000000001</v>
      </c>
      <c r="U15" s="252">
        <v>13.826700000000001</v>
      </c>
      <c r="V15" s="252">
        <v>13.915699999999999</v>
      </c>
      <c r="W15" s="252">
        <v>13.794700000000001</v>
      </c>
      <c r="X15" s="252">
        <v>13.8687</v>
      </c>
      <c r="Y15" s="252">
        <v>13.963699999999999</v>
      </c>
      <c r="Z15" s="252">
        <v>14.124700000000001</v>
      </c>
      <c r="AA15" s="252">
        <v>14.1737</v>
      </c>
      <c r="AB15" s="252">
        <v>14.091699999999999</v>
      </c>
      <c r="AC15" s="252">
        <v>14.275700000000001</v>
      </c>
      <c r="AD15" s="252">
        <v>13.9657</v>
      </c>
      <c r="AE15" s="252">
        <v>14.1317</v>
      </c>
      <c r="AF15" s="252">
        <v>13.941700000000001</v>
      </c>
      <c r="AG15" s="252">
        <v>14.0647</v>
      </c>
      <c r="AH15" s="252">
        <v>14.0297</v>
      </c>
      <c r="AI15" s="252">
        <v>13.940099999999999</v>
      </c>
      <c r="AJ15" s="252">
        <v>14.059100000000001</v>
      </c>
      <c r="AK15" s="252">
        <v>14.1981</v>
      </c>
      <c r="AL15" s="252">
        <v>14.2521</v>
      </c>
      <c r="AM15" s="252">
        <v>14.305400000000001</v>
      </c>
      <c r="AN15" s="252">
        <v>14.3224</v>
      </c>
      <c r="AO15" s="252">
        <v>14.365399999999999</v>
      </c>
      <c r="AP15" s="252">
        <v>14.118399999999999</v>
      </c>
      <c r="AQ15" s="252">
        <v>14.0114</v>
      </c>
      <c r="AR15" s="252">
        <v>14.1534</v>
      </c>
      <c r="AS15" s="252">
        <v>13.926399999999999</v>
      </c>
      <c r="AT15" s="252">
        <v>13.603400000000001</v>
      </c>
      <c r="AU15" s="252">
        <v>14.2104</v>
      </c>
      <c r="AV15" s="252">
        <v>14.5054</v>
      </c>
      <c r="AW15" s="252">
        <v>14.484400000000001</v>
      </c>
      <c r="AX15" s="252">
        <v>14.5534</v>
      </c>
      <c r="AY15" s="252">
        <v>14.452400000000001</v>
      </c>
      <c r="AZ15" s="252">
        <v>14.4414</v>
      </c>
      <c r="BA15" s="252">
        <v>14.375400000000001</v>
      </c>
      <c r="BB15" s="252">
        <v>14.377376177</v>
      </c>
      <c r="BC15" s="252">
        <v>14.29029978</v>
      </c>
      <c r="BD15" s="252">
        <v>14.323215599999999</v>
      </c>
      <c r="BE15" s="755">
        <v>14.315767564</v>
      </c>
      <c r="BF15" s="409">
        <v>14.242353362999999</v>
      </c>
      <c r="BG15" s="409">
        <v>14.254261096</v>
      </c>
      <c r="BH15" s="409">
        <v>14.239509856</v>
      </c>
      <c r="BI15" s="409">
        <v>14.274027532</v>
      </c>
      <c r="BJ15" s="409">
        <v>14.360791654</v>
      </c>
      <c r="BK15" s="409">
        <v>14.375979149000001</v>
      </c>
      <c r="BL15" s="409">
        <v>14.398949181000001</v>
      </c>
      <c r="BM15" s="409">
        <v>14.377075698000001</v>
      </c>
      <c r="BN15" s="409">
        <v>14.374556951000001</v>
      </c>
      <c r="BO15" s="409">
        <v>14.371764004999999</v>
      </c>
      <c r="BP15" s="409">
        <v>14.428769514000001</v>
      </c>
      <c r="BQ15" s="409">
        <v>14.355502424999999</v>
      </c>
      <c r="BR15" s="409">
        <v>14.304400734</v>
      </c>
      <c r="BS15" s="409">
        <v>14.441838200999999</v>
      </c>
      <c r="BT15" s="409">
        <v>14.476589552</v>
      </c>
      <c r="BU15" s="409">
        <v>14.466910016</v>
      </c>
      <c r="BV15" s="409">
        <v>14.501763051999999</v>
      </c>
    </row>
    <row r="16" spans="1:74" ht="11.1" customHeight="1" x14ac:dyDescent="0.2">
      <c r="A16" s="162" t="s">
        <v>316</v>
      </c>
      <c r="B16" s="173" t="s">
        <v>289</v>
      </c>
      <c r="C16" s="252">
        <v>4.8920000000000003</v>
      </c>
      <c r="D16" s="252">
        <v>4.8460000000000001</v>
      </c>
      <c r="E16" s="252">
        <v>4.8819999999999997</v>
      </c>
      <c r="F16" s="252">
        <v>4.8730000000000002</v>
      </c>
      <c r="G16" s="252">
        <v>4.8970000000000002</v>
      </c>
      <c r="H16" s="252">
        <v>4.9790000000000001</v>
      </c>
      <c r="I16" s="252">
        <v>4.7640000000000002</v>
      </c>
      <c r="J16" s="252">
        <v>4.806</v>
      </c>
      <c r="K16" s="252">
        <v>4.8600000000000003</v>
      </c>
      <c r="L16" s="252">
        <v>4.9459999999999997</v>
      </c>
      <c r="M16" s="252">
        <v>4.9560000000000004</v>
      </c>
      <c r="N16" s="252">
        <v>4.952</v>
      </c>
      <c r="O16" s="252">
        <v>4.9880000000000004</v>
      </c>
      <c r="P16" s="252">
        <v>5.0209999999999999</v>
      </c>
      <c r="Q16" s="252">
        <v>4.9729999999999999</v>
      </c>
      <c r="R16" s="252">
        <v>4.9480000000000004</v>
      </c>
      <c r="S16" s="252">
        <v>4.9950000000000001</v>
      </c>
      <c r="T16" s="252">
        <v>5.0780000000000003</v>
      </c>
      <c r="U16" s="252">
        <v>4.8970000000000002</v>
      </c>
      <c r="V16" s="252">
        <v>4.9349999999999996</v>
      </c>
      <c r="W16" s="252">
        <v>5.008</v>
      </c>
      <c r="X16" s="252">
        <v>5.0579999999999998</v>
      </c>
      <c r="Y16" s="252">
        <v>5.125</v>
      </c>
      <c r="Z16" s="252">
        <v>5.15</v>
      </c>
      <c r="AA16" s="252">
        <v>5.1050000000000004</v>
      </c>
      <c r="AB16" s="252">
        <v>5.0910000000000002</v>
      </c>
      <c r="AC16" s="252">
        <v>5.1289999999999996</v>
      </c>
      <c r="AD16" s="252">
        <v>5.1310000000000002</v>
      </c>
      <c r="AE16" s="252">
        <v>5.1440000000000001</v>
      </c>
      <c r="AF16" s="252">
        <v>5.2809999999999997</v>
      </c>
      <c r="AG16" s="252">
        <v>5.1360000000000001</v>
      </c>
      <c r="AH16" s="252">
        <v>5.1509999999999998</v>
      </c>
      <c r="AI16" s="252">
        <v>5.19</v>
      </c>
      <c r="AJ16" s="252">
        <v>5.1319999999999997</v>
      </c>
      <c r="AK16" s="252">
        <v>5.17</v>
      </c>
      <c r="AL16" s="252">
        <v>5.1479999999999997</v>
      </c>
      <c r="AM16" s="252">
        <v>5.0529999999999999</v>
      </c>
      <c r="AN16" s="252">
        <v>5.0199999999999996</v>
      </c>
      <c r="AO16" s="252">
        <v>4.9779999999999998</v>
      </c>
      <c r="AP16" s="252">
        <v>4.923</v>
      </c>
      <c r="AQ16" s="252">
        <v>4.8600000000000003</v>
      </c>
      <c r="AR16" s="252">
        <v>4.9210000000000003</v>
      </c>
      <c r="AS16" s="252">
        <v>4.8250000000000002</v>
      </c>
      <c r="AT16" s="252">
        <v>4.7610000000000001</v>
      </c>
      <c r="AU16" s="252">
        <v>4.774</v>
      </c>
      <c r="AV16" s="252">
        <v>4.6669999999999998</v>
      </c>
      <c r="AW16" s="252">
        <v>4.8019999999999996</v>
      </c>
      <c r="AX16" s="252">
        <v>4.8360000000000003</v>
      </c>
      <c r="AY16" s="252">
        <v>4.7930000000000001</v>
      </c>
      <c r="AZ16" s="252">
        <v>4.867</v>
      </c>
      <c r="BA16" s="252">
        <v>4.8410000000000002</v>
      </c>
      <c r="BB16" s="252">
        <v>4.8164590129000002</v>
      </c>
      <c r="BC16" s="252">
        <v>4.7583366404999996</v>
      </c>
      <c r="BD16" s="252">
        <v>4.8826645793000001</v>
      </c>
      <c r="BE16" s="755">
        <v>4.7444490292000001</v>
      </c>
      <c r="BF16" s="409">
        <v>4.7804999566999999</v>
      </c>
      <c r="BG16" s="409">
        <v>4.8050141226000003</v>
      </c>
      <c r="BH16" s="409">
        <v>4.8259407623000001</v>
      </c>
      <c r="BI16" s="409">
        <v>4.8363781030000004</v>
      </c>
      <c r="BJ16" s="409">
        <v>4.7931278946000004</v>
      </c>
      <c r="BK16" s="409">
        <v>4.7174439896000004</v>
      </c>
      <c r="BL16" s="409">
        <v>4.7099841804000002</v>
      </c>
      <c r="BM16" s="409">
        <v>4.7084859394</v>
      </c>
      <c r="BN16" s="409">
        <v>4.7160290381000003</v>
      </c>
      <c r="BO16" s="409">
        <v>4.7354100423999999</v>
      </c>
      <c r="BP16" s="409">
        <v>4.770052884</v>
      </c>
      <c r="BQ16" s="409">
        <v>4.7111227834999996</v>
      </c>
      <c r="BR16" s="409">
        <v>4.7448495475000003</v>
      </c>
      <c r="BS16" s="409">
        <v>4.7673236323000001</v>
      </c>
      <c r="BT16" s="409">
        <v>4.7849098122999996</v>
      </c>
      <c r="BU16" s="409">
        <v>4.8021688938000002</v>
      </c>
      <c r="BV16" s="409">
        <v>4.7619055059999997</v>
      </c>
    </row>
    <row r="17" spans="1:74" ht="11.1" customHeight="1" x14ac:dyDescent="0.2">
      <c r="A17" s="162" t="s">
        <v>317</v>
      </c>
      <c r="B17" s="173" t="s">
        <v>291</v>
      </c>
      <c r="C17" s="252">
        <v>11.663049688999999</v>
      </c>
      <c r="D17" s="252">
        <v>11.536303988</v>
      </c>
      <c r="E17" s="252">
        <v>11.356933702999999</v>
      </c>
      <c r="F17" s="252">
        <v>11.578019640000001</v>
      </c>
      <c r="G17" s="252">
        <v>12.124001217</v>
      </c>
      <c r="H17" s="252">
        <v>12.277696254</v>
      </c>
      <c r="I17" s="252">
        <v>12.273611233</v>
      </c>
      <c r="J17" s="252">
        <v>12.364724855</v>
      </c>
      <c r="K17" s="252">
        <v>12.251154607</v>
      </c>
      <c r="L17" s="252">
        <v>12.199612998999999</v>
      </c>
      <c r="M17" s="252">
        <v>12.300905718999999</v>
      </c>
      <c r="N17" s="252">
        <v>11.935520446</v>
      </c>
      <c r="O17" s="252">
        <v>11.543007647</v>
      </c>
      <c r="P17" s="252">
        <v>11.653026862000001</v>
      </c>
      <c r="Q17" s="252">
        <v>11.563230040000001</v>
      </c>
      <c r="R17" s="252">
        <v>11.78622421</v>
      </c>
      <c r="S17" s="252">
        <v>12.211450193999999</v>
      </c>
      <c r="T17" s="252">
        <v>12.498167554</v>
      </c>
      <c r="U17" s="252">
        <v>12.369258278</v>
      </c>
      <c r="V17" s="252">
        <v>12.596110647</v>
      </c>
      <c r="W17" s="252">
        <v>12.570700565999999</v>
      </c>
      <c r="X17" s="252">
        <v>12.74780172</v>
      </c>
      <c r="Y17" s="252">
        <v>12.456190009</v>
      </c>
      <c r="Z17" s="252">
        <v>12.289825058</v>
      </c>
      <c r="AA17" s="252">
        <v>12.112018139</v>
      </c>
      <c r="AB17" s="252">
        <v>12.043941799000001</v>
      </c>
      <c r="AC17" s="252">
        <v>12.06424698</v>
      </c>
      <c r="AD17" s="252">
        <v>12.264780154</v>
      </c>
      <c r="AE17" s="252">
        <v>12.448261464</v>
      </c>
      <c r="AF17" s="252">
        <v>12.642355009999999</v>
      </c>
      <c r="AG17" s="252">
        <v>12.487217915</v>
      </c>
      <c r="AH17" s="252">
        <v>12.733616809000001</v>
      </c>
      <c r="AI17" s="252">
        <v>12.589602655</v>
      </c>
      <c r="AJ17" s="252">
        <v>12.690293403</v>
      </c>
      <c r="AK17" s="252">
        <v>12.358682121999999</v>
      </c>
      <c r="AL17" s="252">
        <v>12.337200261</v>
      </c>
      <c r="AM17" s="252">
        <v>11.929591007999999</v>
      </c>
      <c r="AN17" s="252">
        <v>11.923376702000001</v>
      </c>
      <c r="AO17" s="252">
        <v>11.756903055</v>
      </c>
      <c r="AP17" s="252">
        <v>12.229128783</v>
      </c>
      <c r="AQ17" s="252">
        <v>12.58175928</v>
      </c>
      <c r="AR17" s="252">
        <v>12.577951419</v>
      </c>
      <c r="AS17" s="252">
        <v>12.701866878000001</v>
      </c>
      <c r="AT17" s="252">
        <v>12.5519268</v>
      </c>
      <c r="AU17" s="252">
        <v>12.687398721999999</v>
      </c>
      <c r="AV17" s="252">
        <v>12.545492447000001</v>
      </c>
      <c r="AW17" s="252">
        <v>12.418503501</v>
      </c>
      <c r="AX17" s="252">
        <v>12.173216523000001</v>
      </c>
      <c r="AY17" s="252">
        <v>12.001554708</v>
      </c>
      <c r="AZ17" s="252">
        <v>11.967795110999999</v>
      </c>
      <c r="BA17" s="252">
        <v>11.845126864999999</v>
      </c>
      <c r="BB17" s="252">
        <v>12.243137178</v>
      </c>
      <c r="BC17" s="252">
        <v>12.592188111</v>
      </c>
      <c r="BD17" s="252">
        <v>12.52825187</v>
      </c>
      <c r="BE17" s="755">
        <v>12.775847967000001</v>
      </c>
      <c r="BF17" s="409">
        <v>12.717787282</v>
      </c>
      <c r="BG17" s="409">
        <v>12.809150572</v>
      </c>
      <c r="BH17" s="409">
        <v>12.612133137000001</v>
      </c>
      <c r="BI17" s="409">
        <v>12.474229702000001</v>
      </c>
      <c r="BJ17" s="409">
        <v>12.229993846999999</v>
      </c>
      <c r="BK17" s="409">
        <v>12.051489519</v>
      </c>
      <c r="BL17" s="409">
        <v>12.019366481</v>
      </c>
      <c r="BM17" s="409">
        <v>11.877807514000001</v>
      </c>
      <c r="BN17" s="409">
        <v>12.331945580999999</v>
      </c>
      <c r="BO17" s="409">
        <v>12.647370499000001</v>
      </c>
      <c r="BP17" s="409">
        <v>12.530991755000001</v>
      </c>
      <c r="BQ17" s="409">
        <v>12.732530133999999</v>
      </c>
      <c r="BR17" s="409">
        <v>12.668315244</v>
      </c>
      <c r="BS17" s="409">
        <v>12.753784349</v>
      </c>
      <c r="BT17" s="409">
        <v>12.524815596</v>
      </c>
      <c r="BU17" s="409">
        <v>12.381100499</v>
      </c>
      <c r="BV17" s="409">
        <v>12.147517162</v>
      </c>
    </row>
    <row r="18" spans="1:74" ht="11.1" customHeight="1" x14ac:dyDescent="0.2">
      <c r="A18" s="162" t="s">
        <v>319</v>
      </c>
      <c r="B18" s="173" t="s">
        <v>629</v>
      </c>
      <c r="C18" s="252">
        <v>90.188098011999998</v>
      </c>
      <c r="D18" s="252">
        <v>89.943285201999998</v>
      </c>
      <c r="E18" s="252">
        <v>90.192522057999994</v>
      </c>
      <c r="F18" s="252">
        <v>91.084469972999997</v>
      </c>
      <c r="G18" s="252">
        <v>91.218453604000004</v>
      </c>
      <c r="H18" s="252">
        <v>91.326224921000005</v>
      </c>
      <c r="I18" s="252">
        <v>92.169279266000004</v>
      </c>
      <c r="J18" s="252">
        <v>92.041139016000002</v>
      </c>
      <c r="K18" s="252">
        <v>91.337546606999993</v>
      </c>
      <c r="L18" s="252">
        <v>91.660918709000001</v>
      </c>
      <c r="M18" s="252">
        <v>92.015815051999994</v>
      </c>
      <c r="N18" s="252">
        <v>92.116305542999996</v>
      </c>
      <c r="O18" s="252">
        <v>92.065403356999994</v>
      </c>
      <c r="P18" s="252">
        <v>92.607044505000005</v>
      </c>
      <c r="Q18" s="252">
        <v>92.108203490999998</v>
      </c>
      <c r="R18" s="252">
        <v>92.465888210000003</v>
      </c>
      <c r="S18" s="252">
        <v>92.771506742</v>
      </c>
      <c r="T18" s="252">
        <v>93.580008054000004</v>
      </c>
      <c r="U18" s="252">
        <v>93.720199825999998</v>
      </c>
      <c r="V18" s="252">
        <v>94.133295195000002</v>
      </c>
      <c r="W18" s="252">
        <v>94.683252565999993</v>
      </c>
      <c r="X18" s="252">
        <v>95.892809494999995</v>
      </c>
      <c r="Y18" s="252">
        <v>95.385209341999996</v>
      </c>
      <c r="Z18" s="252">
        <v>96.071269541999996</v>
      </c>
      <c r="AA18" s="252">
        <v>95.136463526</v>
      </c>
      <c r="AB18" s="252">
        <v>95.085931360999993</v>
      </c>
      <c r="AC18" s="252">
        <v>96.055542560999996</v>
      </c>
      <c r="AD18" s="252">
        <v>96.090991185999997</v>
      </c>
      <c r="AE18" s="252">
        <v>96.293453592999995</v>
      </c>
      <c r="AF18" s="252">
        <v>96.943678320999993</v>
      </c>
      <c r="AG18" s="252">
        <v>97.485136882999996</v>
      </c>
      <c r="AH18" s="252">
        <v>97.528805293000005</v>
      </c>
      <c r="AI18" s="252">
        <v>97.132062773000001</v>
      </c>
      <c r="AJ18" s="252">
        <v>97.338278435999996</v>
      </c>
      <c r="AK18" s="252">
        <v>97.687711884999999</v>
      </c>
      <c r="AL18" s="252">
        <v>97.697417067000003</v>
      </c>
      <c r="AM18" s="252">
        <v>97.313996524000004</v>
      </c>
      <c r="AN18" s="252">
        <v>96.714958147999994</v>
      </c>
      <c r="AO18" s="252">
        <v>96.768094184000006</v>
      </c>
      <c r="AP18" s="252">
        <v>96.430338417000002</v>
      </c>
      <c r="AQ18" s="252">
        <v>95.996630633999999</v>
      </c>
      <c r="AR18" s="252">
        <v>96.578119052999995</v>
      </c>
      <c r="AS18" s="252">
        <v>97.579688232999999</v>
      </c>
      <c r="AT18" s="252">
        <v>96.603663091000001</v>
      </c>
      <c r="AU18" s="252">
        <v>96.767246970000002</v>
      </c>
      <c r="AV18" s="252">
        <v>97.960544802000001</v>
      </c>
      <c r="AW18" s="252">
        <v>99.096890275000007</v>
      </c>
      <c r="AX18" s="252">
        <v>97.961652134999994</v>
      </c>
      <c r="AY18" s="252">
        <v>97.011775869000004</v>
      </c>
      <c r="AZ18" s="252">
        <v>97.343104683000007</v>
      </c>
      <c r="BA18" s="252">
        <v>96.332040445000004</v>
      </c>
      <c r="BB18" s="252">
        <v>96.961544489999994</v>
      </c>
      <c r="BC18" s="252">
        <v>97.890953242999998</v>
      </c>
      <c r="BD18" s="252">
        <v>99.169072667999998</v>
      </c>
      <c r="BE18" s="755">
        <v>99.268015657000007</v>
      </c>
      <c r="BF18" s="409">
        <v>99.129847991999995</v>
      </c>
      <c r="BG18" s="409">
        <v>98.997523366999999</v>
      </c>
      <c r="BH18" s="409">
        <v>99.565622771999998</v>
      </c>
      <c r="BI18" s="409">
        <v>99.784457059999994</v>
      </c>
      <c r="BJ18" s="409">
        <v>99.563631252999997</v>
      </c>
      <c r="BK18" s="409">
        <v>99.046548724000004</v>
      </c>
      <c r="BL18" s="409">
        <v>99.371095523999998</v>
      </c>
      <c r="BM18" s="409">
        <v>99.256108359999999</v>
      </c>
      <c r="BN18" s="409">
        <v>99.917016451999999</v>
      </c>
      <c r="BO18" s="409">
        <v>100.29281856</v>
      </c>
      <c r="BP18" s="409">
        <v>100.22956091</v>
      </c>
      <c r="BQ18" s="409">
        <v>100.77781423</v>
      </c>
      <c r="BR18" s="409">
        <v>100.33612947</v>
      </c>
      <c r="BS18" s="409">
        <v>100.44412968</v>
      </c>
      <c r="BT18" s="409">
        <v>100.91656553</v>
      </c>
      <c r="BU18" s="409">
        <v>101.10521134</v>
      </c>
      <c r="BV18" s="409">
        <v>100.73327068</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755"/>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512</v>
      </c>
      <c r="B20" s="173" t="s">
        <v>630</v>
      </c>
      <c r="C20" s="252">
        <v>53.356956076000003</v>
      </c>
      <c r="D20" s="252">
        <v>53.180672702000003</v>
      </c>
      <c r="E20" s="252">
        <v>53.265539799999999</v>
      </c>
      <c r="F20" s="252">
        <v>53.710024973000003</v>
      </c>
      <c r="G20" s="252">
        <v>53.877908443000003</v>
      </c>
      <c r="H20" s="252">
        <v>54.114649921000002</v>
      </c>
      <c r="I20" s="252">
        <v>54.783626040000001</v>
      </c>
      <c r="J20" s="252">
        <v>54.720887402999999</v>
      </c>
      <c r="K20" s="252">
        <v>54.775101607000003</v>
      </c>
      <c r="L20" s="252">
        <v>55.043096128000002</v>
      </c>
      <c r="M20" s="252">
        <v>55.890370052000002</v>
      </c>
      <c r="N20" s="252">
        <v>55.819482962000002</v>
      </c>
      <c r="O20" s="252">
        <v>55.301580776000002</v>
      </c>
      <c r="P20" s="252">
        <v>55.697432005000003</v>
      </c>
      <c r="Q20" s="252">
        <v>55.657061556000002</v>
      </c>
      <c r="R20" s="252">
        <v>56.227108209999997</v>
      </c>
      <c r="S20" s="252">
        <v>56.234406741999997</v>
      </c>
      <c r="T20" s="252">
        <v>57.090730553999997</v>
      </c>
      <c r="U20" s="252">
        <v>56.986654665000003</v>
      </c>
      <c r="V20" s="252">
        <v>57.095430679000003</v>
      </c>
      <c r="W20" s="252">
        <v>57.331792565999997</v>
      </c>
      <c r="X20" s="252">
        <v>58.197709494999998</v>
      </c>
      <c r="Y20" s="252">
        <v>58.263089342000001</v>
      </c>
      <c r="Z20" s="252">
        <v>58.681287284</v>
      </c>
      <c r="AA20" s="252">
        <v>58.023363525999997</v>
      </c>
      <c r="AB20" s="252">
        <v>58.095653941000002</v>
      </c>
      <c r="AC20" s="252">
        <v>58.311597399</v>
      </c>
      <c r="AD20" s="252">
        <v>58.143262153999999</v>
      </c>
      <c r="AE20" s="252">
        <v>58.087998753999997</v>
      </c>
      <c r="AF20" s="252">
        <v>58.297997676000001</v>
      </c>
      <c r="AG20" s="252">
        <v>58.729475592</v>
      </c>
      <c r="AH20" s="252">
        <v>58.986547229000003</v>
      </c>
      <c r="AI20" s="252">
        <v>58.304426321999998</v>
      </c>
      <c r="AJ20" s="252">
        <v>58.774710693999999</v>
      </c>
      <c r="AK20" s="252">
        <v>58.982814787999999</v>
      </c>
      <c r="AL20" s="252">
        <v>59.004470292999997</v>
      </c>
      <c r="AM20" s="252">
        <v>58.393428782000001</v>
      </c>
      <c r="AN20" s="252">
        <v>58.114420494999997</v>
      </c>
      <c r="AO20" s="252">
        <v>58.005484506999998</v>
      </c>
      <c r="AP20" s="252">
        <v>57.539022449999997</v>
      </c>
      <c r="AQ20" s="252">
        <v>57.158575796000001</v>
      </c>
      <c r="AR20" s="252">
        <v>57.294408085000001</v>
      </c>
      <c r="AS20" s="252">
        <v>58.153460813999999</v>
      </c>
      <c r="AT20" s="252">
        <v>57.268401799999999</v>
      </c>
      <c r="AU20" s="252">
        <v>57.433264389000001</v>
      </c>
      <c r="AV20" s="252">
        <v>58.286510931000002</v>
      </c>
      <c r="AW20" s="252">
        <v>59.014648501000003</v>
      </c>
      <c r="AX20" s="252">
        <v>58.212258587000001</v>
      </c>
      <c r="AY20" s="252">
        <v>58.068953288000003</v>
      </c>
      <c r="AZ20" s="252">
        <v>58.542708253999997</v>
      </c>
      <c r="BA20" s="252">
        <v>58.010217865000001</v>
      </c>
      <c r="BB20" s="252">
        <v>58.089861728999999</v>
      </c>
      <c r="BC20" s="252">
        <v>58.548336640999999</v>
      </c>
      <c r="BD20" s="252">
        <v>59.572868696999997</v>
      </c>
      <c r="BE20" s="755">
        <v>59.356436825000003</v>
      </c>
      <c r="BF20" s="409">
        <v>59.217219174999997</v>
      </c>
      <c r="BG20" s="409">
        <v>59.139689449999999</v>
      </c>
      <c r="BH20" s="409">
        <v>59.665179629999997</v>
      </c>
      <c r="BI20" s="409">
        <v>59.875457326999999</v>
      </c>
      <c r="BJ20" s="409">
        <v>59.646029110999997</v>
      </c>
      <c r="BK20" s="409">
        <v>59.354025131999997</v>
      </c>
      <c r="BL20" s="409">
        <v>59.463717656999997</v>
      </c>
      <c r="BM20" s="409">
        <v>59.403807434000001</v>
      </c>
      <c r="BN20" s="409">
        <v>59.916768083999997</v>
      </c>
      <c r="BO20" s="409">
        <v>60.244733994999997</v>
      </c>
      <c r="BP20" s="409">
        <v>60.182865790999998</v>
      </c>
      <c r="BQ20" s="409">
        <v>60.376824722000002</v>
      </c>
      <c r="BR20" s="409">
        <v>60.106973162000003</v>
      </c>
      <c r="BS20" s="409">
        <v>60.192483643000003</v>
      </c>
      <c r="BT20" s="409">
        <v>60.598328545000001</v>
      </c>
      <c r="BU20" s="409">
        <v>60.764427662999999</v>
      </c>
      <c r="BV20" s="409">
        <v>60.532726207000003</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4"/>
      <c r="AZ21" s="754"/>
      <c r="BA21" s="754"/>
      <c r="BB21" s="754"/>
      <c r="BC21" s="754"/>
      <c r="BD21" s="754"/>
      <c r="BE21" s="807"/>
      <c r="BF21" s="492"/>
      <c r="BG21" s="492"/>
      <c r="BH21" s="492"/>
      <c r="BI21" s="492"/>
      <c r="BJ21" s="492"/>
      <c r="BK21" s="410"/>
      <c r="BL21" s="410"/>
      <c r="BM21" s="410"/>
      <c r="BN21" s="410"/>
      <c r="BO21" s="410"/>
      <c r="BP21" s="410"/>
      <c r="BQ21" s="410"/>
      <c r="BR21" s="410"/>
      <c r="BS21" s="410"/>
      <c r="BT21" s="410"/>
      <c r="BU21" s="410"/>
      <c r="BV21" s="410"/>
    </row>
    <row r="22" spans="1:74" ht="11.1" customHeight="1" x14ac:dyDescent="0.2">
      <c r="B22" s="254" t="s">
        <v>1273</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755"/>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300</v>
      </c>
      <c r="B23" s="173" t="s">
        <v>261</v>
      </c>
      <c r="C23" s="252">
        <v>45.827354999999997</v>
      </c>
      <c r="D23" s="252">
        <v>46.516337</v>
      </c>
      <c r="E23" s="252">
        <v>45.075761999999997</v>
      </c>
      <c r="F23" s="252">
        <v>45.922091000000002</v>
      </c>
      <c r="G23" s="252">
        <v>45.641156000000002</v>
      </c>
      <c r="H23" s="252">
        <v>45.398884000000002</v>
      </c>
      <c r="I23" s="252">
        <v>46.834404999999997</v>
      </c>
      <c r="J23" s="252">
        <v>46.333601000000002</v>
      </c>
      <c r="K23" s="252">
        <v>45.924970000000002</v>
      </c>
      <c r="L23" s="252">
        <v>46.424891000000002</v>
      </c>
      <c r="M23" s="252">
        <v>46.976717999999998</v>
      </c>
      <c r="N23" s="252">
        <v>46.308824999999999</v>
      </c>
      <c r="O23" s="252">
        <v>45.529169000000003</v>
      </c>
      <c r="P23" s="252">
        <v>46.580204000000002</v>
      </c>
      <c r="Q23" s="252">
        <v>45.387132000000001</v>
      </c>
      <c r="R23" s="252">
        <v>45.059556999999998</v>
      </c>
      <c r="S23" s="252">
        <v>44.294277999999998</v>
      </c>
      <c r="T23" s="252">
        <v>45.101717000000001</v>
      </c>
      <c r="U23" s="252">
        <v>46.160094999999998</v>
      </c>
      <c r="V23" s="252">
        <v>45.627853999999999</v>
      </c>
      <c r="W23" s="252">
        <v>45.896451999999996</v>
      </c>
      <c r="X23" s="252">
        <v>46.358905</v>
      </c>
      <c r="Y23" s="252">
        <v>45.516339000000002</v>
      </c>
      <c r="Z23" s="252">
        <v>47.010288000000003</v>
      </c>
      <c r="AA23" s="252">
        <v>45.739643000000001</v>
      </c>
      <c r="AB23" s="252">
        <v>47.907207999999997</v>
      </c>
      <c r="AC23" s="252">
        <v>46.267144999999999</v>
      </c>
      <c r="AD23" s="252">
        <v>45.926799000000003</v>
      </c>
      <c r="AE23" s="252">
        <v>44.644542999999999</v>
      </c>
      <c r="AF23" s="252">
        <v>46.425651000000002</v>
      </c>
      <c r="AG23" s="252">
        <v>47.181170999999999</v>
      </c>
      <c r="AH23" s="252">
        <v>46.915821999999999</v>
      </c>
      <c r="AI23" s="252">
        <v>46.809435000000001</v>
      </c>
      <c r="AJ23" s="252">
        <v>46.305146000000001</v>
      </c>
      <c r="AK23" s="252">
        <v>45.742234000000003</v>
      </c>
      <c r="AL23" s="252">
        <v>47.437514</v>
      </c>
      <c r="AM23" s="252">
        <v>45.451437175000002</v>
      </c>
      <c r="AN23" s="252">
        <v>47.601819259000003</v>
      </c>
      <c r="AO23" s="252">
        <v>46.941172217000002</v>
      </c>
      <c r="AP23" s="252">
        <v>46.131005483000003</v>
      </c>
      <c r="AQ23" s="252">
        <v>45.417828862</v>
      </c>
      <c r="AR23" s="252">
        <v>46.484830805000001</v>
      </c>
      <c r="AS23" s="252">
        <v>46.543862662000002</v>
      </c>
      <c r="AT23" s="252">
        <v>47.963006165000003</v>
      </c>
      <c r="AU23" s="252">
        <v>47.324811775000001</v>
      </c>
      <c r="AV23" s="252">
        <v>46.620578144</v>
      </c>
      <c r="AW23" s="252">
        <v>47.231002824999997</v>
      </c>
      <c r="AX23" s="252">
        <v>48.254356440999999</v>
      </c>
      <c r="AY23" s="252">
        <v>45.828105186000002</v>
      </c>
      <c r="AZ23" s="252">
        <v>46.918998305000002</v>
      </c>
      <c r="BA23" s="252">
        <v>47.660814227000003</v>
      </c>
      <c r="BB23" s="252">
        <v>45.966108405</v>
      </c>
      <c r="BC23" s="252">
        <v>46.263776485999998</v>
      </c>
      <c r="BD23" s="252">
        <v>47.297678142999999</v>
      </c>
      <c r="BE23" s="755">
        <v>47.747816725</v>
      </c>
      <c r="BF23" s="409">
        <v>47.560988686999998</v>
      </c>
      <c r="BG23" s="409">
        <v>47.552669237000003</v>
      </c>
      <c r="BH23" s="409">
        <v>47.245596804999998</v>
      </c>
      <c r="BI23" s="409">
        <v>47.401649767000002</v>
      </c>
      <c r="BJ23" s="409">
        <v>48.007027673000003</v>
      </c>
      <c r="BK23" s="409">
        <v>46.670768056999997</v>
      </c>
      <c r="BL23" s="409">
        <v>48.058146317999999</v>
      </c>
      <c r="BM23" s="409">
        <v>47.382099977999999</v>
      </c>
      <c r="BN23" s="409">
        <v>46.550615319000002</v>
      </c>
      <c r="BO23" s="409">
        <v>46.325313297000001</v>
      </c>
      <c r="BP23" s="409">
        <v>47.419694561999997</v>
      </c>
      <c r="BQ23" s="409">
        <v>47.903514792000003</v>
      </c>
      <c r="BR23" s="409">
        <v>47.838639278999999</v>
      </c>
      <c r="BS23" s="409">
        <v>47.917612509000001</v>
      </c>
      <c r="BT23" s="409">
        <v>47.64612889</v>
      </c>
      <c r="BU23" s="409">
        <v>47.816589035</v>
      </c>
      <c r="BV23" s="409">
        <v>48.423328392000002</v>
      </c>
    </row>
    <row r="24" spans="1:74" ht="11.1" customHeight="1" x14ac:dyDescent="0.2">
      <c r="A24" s="162" t="s">
        <v>294</v>
      </c>
      <c r="B24" s="173" t="s">
        <v>262</v>
      </c>
      <c r="C24" s="252">
        <v>18.749355000000001</v>
      </c>
      <c r="D24" s="252">
        <v>18.643336999999999</v>
      </c>
      <c r="E24" s="252">
        <v>18.530761999999999</v>
      </c>
      <c r="F24" s="252">
        <v>18.584091000000001</v>
      </c>
      <c r="G24" s="252">
        <v>18.779156</v>
      </c>
      <c r="H24" s="252">
        <v>18.805883999999999</v>
      </c>
      <c r="I24" s="252">
        <v>19.257404999999999</v>
      </c>
      <c r="J24" s="252">
        <v>19.124600999999998</v>
      </c>
      <c r="K24" s="252">
        <v>19.25197</v>
      </c>
      <c r="L24" s="252">
        <v>19.311890999999999</v>
      </c>
      <c r="M24" s="252">
        <v>19.490718000000001</v>
      </c>
      <c r="N24" s="252">
        <v>18.982824999999998</v>
      </c>
      <c r="O24" s="252">
        <v>19.102169</v>
      </c>
      <c r="P24" s="252">
        <v>18.908204000000001</v>
      </c>
      <c r="Q24" s="252">
        <v>18.464131999999999</v>
      </c>
      <c r="R24" s="252">
        <v>18.848557</v>
      </c>
      <c r="S24" s="252">
        <v>18.585277999999999</v>
      </c>
      <c r="T24" s="252">
        <v>18.889717000000001</v>
      </c>
      <c r="U24" s="252">
        <v>19.283094999999999</v>
      </c>
      <c r="V24" s="252">
        <v>19.399854000000001</v>
      </c>
      <c r="W24" s="252">
        <v>19.246452000000001</v>
      </c>
      <c r="X24" s="252">
        <v>19.690905000000001</v>
      </c>
      <c r="Y24" s="252">
        <v>19.370339000000001</v>
      </c>
      <c r="Z24" s="252">
        <v>19.457287999999998</v>
      </c>
      <c r="AA24" s="252">
        <v>19.218243000000001</v>
      </c>
      <c r="AB24" s="252">
        <v>19.676808000000001</v>
      </c>
      <c r="AC24" s="252">
        <v>19.350745</v>
      </c>
      <c r="AD24" s="252">
        <v>19.263399</v>
      </c>
      <c r="AE24" s="252">
        <v>19.301143</v>
      </c>
      <c r="AF24" s="252">
        <v>19.840250999999999</v>
      </c>
      <c r="AG24" s="252">
        <v>20.125771</v>
      </c>
      <c r="AH24" s="252">
        <v>19.929421999999999</v>
      </c>
      <c r="AI24" s="252">
        <v>19.418035</v>
      </c>
      <c r="AJ24" s="252">
        <v>19.500745999999999</v>
      </c>
      <c r="AK24" s="252">
        <v>19.142834000000001</v>
      </c>
      <c r="AL24" s="252">
        <v>19.600114000000001</v>
      </c>
      <c r="AM24" s="252">
        <v>19.055408</v>
      </c>
      <c r="AN24" s="252">
        <v>19.680026000000002</v>
      </c>
      <c r="AO24" s="252">
        <v>19.616477</v>
      </c>
      <c r="AP24" s="252">
        <v>19.264118</v>
      </c>
      <c r="AQ24" s="252">
        <v>19.202012</v>
      </c>
      <c r="AR24" s="252">
        <v>19.79928</v>
      </c>
      <c r="AS24" s="252">
        <v>19.712032000000001</v>
      </c>
      <c r="AT24" s="252">
        <v>20.130901000000001</v>
      </c>
      <c r="AU24" s="252">
        <v>19.863565999999999</v>
      </c>
      <c r="AV24" s="252">
        <v>19.621790000000001</v>
      </c>
      <c r="AW24" s="252">
        <v>19.654798</v>
      </c>
      <c r="AX24" s="252">
        <v>19.979392000000001</v>
      </c>
      <c r="AY24" s="252">
        <v>19.234027000000001</v>
      </c>
      <c r="AZ24" s="252">
        <v>19.188123999999998</v>
      </c>
      <c r="BA24" s="252">
        <v>20.033083999999999</v>
      </c>
      <c r="BB24" s="252">
        <v>19.527094000000002</v>
      </c>
      <c r="BC24" s="252">
        <v>20.021222999999999</v>
      </c>
      <c r="BD24" s="252">
        <v>20.368509932999999</v>
      </c>
      <c r="BE24" s="755">
        <v>20.503245942</v>
      </c>
      <c r="BF24" s="409">
        <v>20.345089999999999</v>
      </c>
      <c r="BG24" s="409">
        <v>20.107410000000002</v>
      </c>
      <c r="BH24" s="409">
        <v>20.067160000000001</v>
      </c>
      <c r="BI24" s="409">
        <v>20.011209999999998</v>
      </c>
      <c r="BJ24" s="409">
        <v>20.232389999999999</v>
      </c>
      <c r="BK24" s="409">
        <v>19.722629999999999</v>
      </c>
      <c r="BL24" s="409">
        <v>19.847200000000001</v>
      </c>
      <c r="BM24" s="409">
        <v>20.04993</v>
      </c>
      <c r="BN24" s="409">
        <v>19.936340000000001</v>
      </c>
      <c r="BO24" s="409">
        <v>20.109500000000001</v>
      </c>
      <c r="BP24" s="409">
        <v>20.51127</v>
      </c>
      <c r="BQ24" s="409">
        <v>20.729610000000001</v>
      </c>
      <c r="BR24" s="409">
        <v>20.742319999999999</v>
      </c>
      <c r="BS24" s="409">
        <v>20.450469999999999</v>
      </c>
      <c r="BT24" s="409">
        <v>20.44772</v>
      </c>
      <c r="BU24" s="409">
        <v>20.384139999999999</v>
      </c>
      <c r="BV24" s="409">
        <v>20.58297</v>
      </c>
    </row>
    <row r="25" spans="1:74" ht="11.1" customHeight="1" x14ac:dyDescent="0.2">
      <c r="A25" s="162" t="s">
        <v>295</v>
      </c>
      <c r="B25" s="173" t="s">
        <v>282</v>
      </c>
      <c r="C25" s="252">
        <v>0.27600000000000002</v>
      </c>
      <c r="D25" s="252">
        <v>0.27600000000000002</v>
      </c>
      <c r="E25" s="252">
        <v>0.27600000000000002</v>
      </c>
      <c r="F25" s="252">
        <v>0.27600000000000002</v>
      </c>
      <c r="G25" s="252">
        <v>0.27600000000000002</v>
      </c>
      <c r="H25" s="252">
        <v>0.27600000000000002</v>
      </c>
      <c r="I25" s="252">
        <v>0.27600000000000002</v>
      </c>
      <c r="J25" s="252">
        <v>0.27600000000000002</v>
      </c>
      <c r="K25" s="252">
        <v>0.27600000000000002</v>
      </c>
      <c r="L25" s="252">
        <v>0.27600000000000002</v>
      </c>
      <c r="M25" s="252">
        <v>0.27600000000000002</v>
      </c>
      <c r="N25" s="252">
        <v>0.27600000000000002</v>
      </c>
      <c r="O25" s="252">
        <v>0.25900000000000001</v>
      </c>
      <c r="P25" s="252">
        <v>0.25900000000000001</v>
      </c>
      <c r="Q25" s="252">
        <v>0.25900000000000001</v>
      </c>
      <c r="R25" s="252">
        <v>0.25900000000000001</v>
      </c>
      <c r="S25" s="252">
        <v>0.25900000000000001</v>
      </c>
      <c r="T25" s="252">
        <v>0.25900000000000001</v>
      </c>
      <c r="U25" s="252">
        <v>0.25900000000000001</v>
      </c>
      <c r="V25" s="252">
        <v>0.25900000000000001</v>
      </c>
      <c r="W25" s="252">
        <v>0.25900000000000001</v>
      </c>
      <c r="X25" s="252">
        <v>0.25900000000000001</v>
      </c>
      <c r="Y25" s="252">
        <v>0.25900000000000001</v>
      </c>
      <c r="Z25" s="252">
        <v>0.25900000000000001</v>
      </c>
      <c r="AA25" s="252">
        <v>0.3024</v>
      </c>
      <c r="AB25" s="252">
        <v>0.3024</v>
      </c>
      <c r="AC25" s="252">
        <v>0.3024</v>
      </c>
      <c r="AD25" s="252">
        <v>0.3024</v>
      </c>
      <c r="AE25" s="252">
        <v>0.3024</v>
      </c>
      <c r="AF25" s="252">
        <v>0.3024</v>
      </c>
      <c r="AG25" s="252">
        <v>0.3024</v>
      </c>
      <c r="AH25" s="252">
        <v>0.3024</v>
      </c>
      <c r="AI25" s="252">
        <v>0.3024</v>
      </c>
      <c r="AJ25" s="252">
        <v>0.3024</v>
      </c>
      <c r="AK25" s="252">
        <v>0.3024</v>
      </c>
      <c r="AL25" s="252">
        <v>0.3024</v>
      </c>
      <c r="AM25" s="252">
        <v>0.27691392399999998</v>
      </c>
      <c r="AN25" s="252">
        <v>0.27691392399999998</v>
      </c>
      <c r="AO25" s="252">
        <v>0.27691392399999998</v>
      </c>
      <c r="AP25" s="252">
        <v>0.27691392399999998</v>
      </c>
      <c r="AQ25" s="252">
        <v>0.27691392399999998</v>
      </c>
      <c r="AR25" s="252">
        <v>0.27691392399999998</v>
      </c>
      <c r="AS25" s="252">
        <v>0.27691392399999998</v>
      </c>
      <c r="AT25" s="252">
        <v>0.27691392399999998</v>
      </c>
      <c r="AU25" s="252">
        <v>0.27691392399999998</v>
      </c>
      <c r="AV25" s="252">
        <v>0.27691392399999998</v>
      </c>
      <c r="AW25" s="252">
        <v>0.27691392399999998</v>
      </c>
      <c r="AX25" s="252">
        <v>0.27691392399999998</v>
      </c>
      <c r="AY25" s="252">
        <v>0.29149069300000002</v>
      </c>
      <c r="AZ25" s="252">
        <v>0.29149069300000002</v>
      </c>
      <c r="BA25" s="252">
        <v>0.29149069300000002</v>
      </c>
      <c r="BB25" s="252">
        <v>0.29149069300000002</v>
      </c>
      <c r="BC25" s="252">
        <v>0.29149069300000002</v>
      </c>
      <c r="BD25" s="252">
        <v>0.29149069300000002</v>
      </c>
      <c r="BE25" s="755">
        <v>0.29149069300000002</v>
      </c>
      <c r="BF25" s="409">
        <v>0.29149069300000002</v>
      </c>
      <c r="BG25" s="409">
        <v>0.29149069300000002</v>
      </c>
      <c r="BH25" s="409">
        <v>0.29149069300000002</v>
      </c>
      <c r="BI25" s="409">
        <v>0.29149069300000002</v>
      </c>
      <c r="BJ25" s="409">
        <v>0.29149069300000002</v>
      </c>
      <c r="BK25" s="409">
        <v>0.30752290700000001</v>
      </c>
      <c r="BL25" s="409">
        <v>0.30752290700000001</v>
      </c>
      <c r="BM25" s="409">
        <v>0.30752290700000001</v>
      </c>
      <c r="BN25" s="409">
        <v>0.30752290700000001</v>
      </c>
      <c r="BO25" s="409">
        <v>0.30752290700000001</v>
      </c>
      <c r="BP25" s="409">
        <v>0.30752290700000001</v>
      </c>
      <c r="BQ25" s="409">
        <v>0.30752290700000001</v>
      </c>
      <c r="BR25" s="409">
        <v>0.30752290700000001</v>
      </c>
      <c r="BS25" s="409">
        <v>0.30752290700000001</v>
      </c>
      <c r="BT25" s="409">
        <v>0.30752290700000001</v>
      </c>
      <c r="BU25" s="409">
        <v>0.30752290700000001</v>
      </c>
      <c r="BV25" s="409">
        <v>0.30752290700000001</v>
      </c>
    </row>
    <row r="26" spans="1:74" ht="11.1" customHeight="1" x14ac:dyDescent="0.2">
      <c r="A26" s="162" t="s">
        <v>296</v>
      </c>
      <c r="B26" s="173" t="s">
        <v>283</v>
      </c>
      <c r="C26" s="252">
        <v>2.5169999999999999</v>
      </c>
      <c r="D26" s="252">
        <v>2.484</v>
      </c>
      <c r="E26" s="252">
        <v>2.41</v>
      </c>
      <c r="F26" s="252">
        <v>2.4020000000000001</v>
      </c>
      <c r="G26" s="252">
        <v>2.4929999999999999</v>
      </c>
      <c r="H26" s="252">
        <v>2.4260000000000002</v>
      </c>
      <c r="I26" s="252">
        <v>2.4809999999999999</v>
      </c>
      <c r="J26" s="252">
        <v>2.4550000000000001</v>
      </c>
      <c r="K26" s="252">
        <v>2.4689999999999999</v>
      </c>
      <c r="L26" s="252">
        <v>2.407</v>
      </c>
      <c r="M26" s="252">
        <v>2.5209999999999999</v>
      </c>
      <c r="N26" s="252">
        <v>2.4159999999999999</v>
      </c>
      <c r="O26" s="252">
        <v>2.383</v>
      </c>
      <c r="P26" s="252">
        <v>2.4929999999999999</v>
      </c>
      <c r="Q26" s="252">
        <v>2.3079999999999998</v>
      </c>
      <c r="R26" s="252">
        <v>2.2269999999999999</v>
      </c>
      <c r="S26" s="252">
        <v>2.298</v>
      </c>
      <c r="T26" s="252">
        <v>2.3769999999999998</v>
      </c>
      <c r="U26" s="252">
        <v>2.4489999999999998</v>
      </c>
      <c r="V26" s="252">
        <v>2.363</v>
      </c>
      <c r="W26" s="252">
        <v>2.4569999999999999</v>
      </c>
      <c r="X26" s="252">
        <v>2.4060000000000001</v>
      </c>
      <c r="Y26" s="252">
        <v>2.3460000000000001</v>
      </c>
      <c r="Z26" s="252">
        <v>2.4039999999999999</v>
      </c>
      <c r="AA26" s="252">
        <v>2.41</v>
      </c>
      <c r="AB26" s="252">
        <v>2.492</v>
      </c>
      <c r="AC26" s="252">
        <v>2.306</v>
      </c>
      <c r="AD26" s="252">
        <v>2.2480000000000002</v>
      </c>
      <c r="AE26" s="252">
        <v>2.2890000000000001</v>
      </c>
      <c r="AF26" s="252">
        <v>2.359</v>
      </c>
      <c r="AG26" s="252">
        <v>2.4079999999999999</v>
      </c>
      <c r="AH26" s="252">
        <v>2.4239999999999999</v>
      </c>
      <c r="AI26" s="252">
        <v>2.4260000000000002</v>
      </c>
      <c r="AJ26" s="252">
        <v>2.4089999999999998</v>
      </c>
      <c r="AK26" s="252">
        <v>2.371</v>
      </c>
      <c r="AL26" s="252">
        <v>2.335</v>
      </c>
      <c r="AM26" s="252">
        <v>2.371</v>
      </c>
      <c r="AN26" s="252">
        <v>2.3279999999999998</v>
      </c>
      <c r="AO26" s="252">
        <v>2.3039999999999998</v>
      </c>
      <c r="AP26" s="252">
        <v>2.258</v>
      </c>
      <c r="AQ26" s="252">
        <v>2.3039999999999998</v>
      </c>
      <c r="AR26" s="252">
        <v>2.3889999999999998</v>
      </c>
      <c r="AS26" s="252">
        <v>2.4009999999999998</v>
      </c>
      <c r="AT26" s="252">
        <v>2.532</v>
      </c>
      <c r="AU26" s="252">
        <v>2.4550000000000001</v>
      </c>
      <c r="AV26" s="252">
        <v>2.347</v>
      </c>
      <c r="AW26" s="252">
        <v>2.3860000000000001</v>
      </c>
      <c r="AX26" s="252">
        <v>2.4670000000000001</v>
      </c>
      <c r="AY26" s="252">
        <v>2.35</v>
      </c>
      <c r="AZ26" s="252">
        <v>2.3250000000000002</v>
      </c>
      <c r="BA26" s="252">
        <v>2.3759999999999999</v>
      </c>
      <c r="BB26" s="252">
        <v>2.1890000000000001</v>
      </c>
      <c r="BC26" s="252">
        <v>2.3670688960000001</v>
      </c>
      <c r="BD26" s="252">
        <v>2.4593589470000001</v>
      </c>
      <c r="BE26" s="755">
        <v>2.4719925119999999</v>
      </c>
      <c r="BF26" s="409">
        <v>2.512653706</v>
      </c>
      <c r="BG26" s="409">
        <v>2.473210634</v>
      </c>
      <c r="BH26" s="409">
        <v>2.449726987</v>
      </c>
      <c r="BI26" s="409">
        <v>2.490060384</v>
      </c>
      <c r="BJ26" s="409">
        <v>2.4597331979999999</v>
      </c>
      <c r="BK26" s="409">
        <v>2.3968678209999998</v>
      </c>
      <c r="BL26" s="409">
        <v>2.5048737980000002</v>
      </c>
      <c r="BM26" s="409">
        <v>2.4229251970000001</v>
      </c>
      <c r="BN26" s="409">
        <v>2.2911922539999998</v>
      </c>
      <c r="BO26" s="409">
        <v>2.3719194469999998</v>
      </c>
      <c r="BP26" s="409">
        <v>2.4643986170000001</v>
      </c>
      <c r="BQ26" s="409">
        <v>2.47705807</v>
      </c>
      <c r="BR26" s="409">
        <v>2.5178025869999998</v>
      </c>
      <c r="BS26" s="409">
        <v>2.4782786880000001</v>
      </c>
      <c r="BT26" s="409">
        <v>2.4547469190000002</v>
      </c>
      <c r="BU26" s="409">
        <v>2.4951629660000001</v>
      </c>
      <c r="BV26" s="409">
        <v>2.4647736340000002</v>
      </c>
    </row>
    <row r="27" spans="1:74" ht="11.1" customHeight="1" x14ac:dyDescent="0.2">
      <c r="A27" s="162" t="s">
        <v>297</v>
      </c>
      <c r="B27" s="173" t="s">
        <v>284</v>
      </c>
      <c r="C27" s="252">
        <v>12.840999999999999</v>
      </c>
      <c r="D27" s="252">
        <v>13.433999999999999</v>
      </c>
      <c r="E27" s="252">
        <v>13.144</v>
      </c>
      <c r="F27" s="252">
        <v>14.044</v>
      </c>
      <c r="G27" s="252">
        <v>13.804</v>
      </c>
      <c r="H27" s="252">
        <v>13.698</v>
      </c>
      <c r="I27" s="252">
        <v>14.231999999999999</v>
      </c>
      <c r="J27" s="252">
        <v>13.791</v>
      </c>
      <c r="K27" s="252">
        <v>13.882</v>
      </c>
      <c r="L27" s="252">
        <v>14.08</v>
      </c>
      <c r="M27" s="252">
        <v>13.573</v>
      </c>
      <c r="N27" s="252">
        <v>13.028</v>
      </c>
      <c r="O27" s="252">
        <v>12.676</v>
      </c>
      <c r="P27" s="252">
        <v>13.385999999999999</v>
      </c>
      <c r="Q27" s="252">
        <v>13.335000000000001</v>
      </c>
      <c r="R27" s="252">
        <v>13.569000000000001</v>
      </c>
      <c r="S27" s="252">
        <v>13.244</v>
      </c>
      <c r="T27" s="252">
        <v>13.727</v>
      </c>
      <c r="U27" s="252">
        <v>14.092000000000001</v>
      </c>
      <c r="V27" s="252">
        <v>13.663</v>
      </c>
      <c r="W27" s="252">
        <v>14.135</v>
      </c>
      <c r="X27" s="252">
        <v>14.031000000000001</v>
      </c>
      <c r="Y27" s="252">
        <v>13.145</v>
      </c>
      <c r="Z27" s="252">
        <v>13.48</v>
      </c>
      <c r="AA27" s="252">
        <v>13.089</v>
      </c>
      <c r="AB27" s="252">
        <v>13.976000000000001</v>
      </c>
      <c r="AC27" s="252">
        <v>13.574</v>
      </c>
      <c r="AD27" s="252">
        <v>13.781000000000001</v>
      </c>
      <c r="AE27" s="252">
        <v>13.162000000000001</v>
      </c>
      <c r="AF27" s="252">
        <v>14.076000000000001</v>
      </c>
      <c r="AG27" s="252">
        <v>14.275</v>
      </c>
      <c r="AH27" s="252">
        <v>14.045</v>
      </c>
      <c r="AI27" s="252">
        <v>14.55</v>
      </c>
      <c r="AJ27" s="252">
        <v>13.978</v>
      </c>
      <c r="AK27" s="252">
        <v>13.548</v>
      </c>
      <c r="AL27" s="252">
        <v>13.954000000000001</v>
      </c>
      <c r="AM27" s="252">
        <v>12.947115251</v>
      </c>
      <c r="AN27" s="252">
        <v>13.980879334999999</v>
      </c>
      <c r="AO27" s="252">
        <v>13.974781292999999</v>
      </c>
      <c r="AP27" s="252">
        <v>14.042973559</v>
      </c>
      <c r="AQ27" s="252">
        <v>13.705902937999999</v>
      </c>
      <c r="AR27" s="252">
        <v>14.042636881</v>
      </c>
      <c r="AS27" s="252">
        <v>14.128916737999999</v>
      </c>
      <c r="AT27" s="252">
        <v>14.617191241</v>
      </c>
      <c r="AU27" s="252">
        <v>14.596331851</v>
      </c>
      <c r="AV27" s="252">
        <v>14.33987422</v>
      </c>
      <c r="AW27" s="252">
        <v>14.123290901000001</v>
      </c>
      <c r="AX27" s="252">
        <v>14.127050517000001</v>
      </c>
      <c r="AY27" s="252">
        <v>13.447587493</v>
      </c>
      <c r="AZ27" s="252">
        <v>13.869383612</v>
      </c>
      <c r="BA27" s="252">
        <v>14.117239533999999</v>
      </c>
      <c r="BB27" s="252">
        <v>13.846523712</v>
      </c>
      <c r="BC27" s="252">
        <v>13.920344405</v>
      </c>
      <c r="BD27" s="252">
        <v>14.431649570999999</v>
      </c>
      <c r="BE27" s="755">
        <v>14.60303049</v>
      </c>
      <c r="BF27" s="409">
        <v>14.351002304</v>
      </c>
      <c r="BG27" s="409">
        <v>14.852272155</v>
      </c>
      <c r="BH27" s="409">
        <v>14.569155402</v>
      </c>
      <c r="BI27" s="409">
        <v>14.237306061</v>
      </c>
      <c r="BJ27" s="409">
        <v>13.908000846</v>
      </c>
      <c r="BK27" s="409">
        <v>13.680143602999999</v>
      </c>
      <c r="BL27" s="409">
        <v>14.417360376</v>
      </c>
      <c r="BM27" s="409">
        <v>14.170355832</v>
      </c>
      <c r="BN27" s="409">
        <v>14.12610443</v>
      </c>
      <c r="BO27" s="409">
        <v>13.886933378</v>
      </c>
      <c r="BP27" s="409">
        <v>14.403121670000001</v>
      </c>
      <c r="BQ27" s="409">
        <v>14.533174519999999</v>
      </c>
      <c r="BR27" s="409">
        <v>14.23314594</v>
      </c>
      <c r="BS27" s="409">
        <v>14.873778806000001</v>
      </c>
      <c r="BT27" s="409">
        <v>14.598695490000001</v>
      </c>
      <c r="BU27" s="409">
        <v>14.278932605</v>
      </c>
      <c r="BV27" s="409">
        <v>13.958863646999999</v>
      </c>
    </row>
    <row r="28" spans="1:74" ht="11.1" customHeight="1" x14ac:dyDescent="0.2">
      <c r="A28" s="162" t="s">
        <v>298</v>
      </c>
      <c r="B28" s="173" t="s">
        <v>285</v>
      </c>
      <c r="C28" s="252">
        <v>5.0810000000000004</v>
      </c>
      <c r="D28" s="252">
        <v>5.194</v>
      </c>
      <c r="E28" s="252">
        <v>4.6840000000000002</v>
      </c>
      <c r="F28" s="252">
        <v>4.3239999999999998</v>
      </c>
      <c r="G28" s="252">
        <v>4.0590000000000002</v>
      </c>
      <c r="H28" s="252">
        <v>3.8570000000000002</v>
      </c>
      <c r="I28" s="252">
        <v>4.335</v>
      </c>
      <c r="J28" s="252">
        <v>4.3499999999999996</v>
      </c>
      <c r="K28" s="252">
        <v>4.0810000000000004</v>
      </c>
      <c r="L28" s="252">
        <v>4.1429999999999998</v>
      </c>
      <c r="M28" s="252">
        <v>4.782</v>
      </c>
      <c r="N28" s="252">
        <v>5.1929999999999996</v>
      </c>
      <c r="O28" s="252">
        <v>4.9960000000000004</v>
      </c>
      <c r="P28" s="252">
        <v>5.242</v>
      </c>
      <c r="Q28" s="252">
        <v>4.8319999999999999</v>
      </c>
      <c r="R28" s="252">
        <v>3.9940000000000002</v>
      </c>
      <c r="S28" s="252">
        <v>3.726</v>
      </c>
      <c r="T28" s="252">
        <v>3.7120000000000002</v>
      </c>
      <c r="U28" s="252">
        <v>3.8639999999999999</v>
      </c>
      <c r="V28" s="252">
        <v>3.8359999999999999</v>
      </c>
      <c r="W28" s="252">
        <v>3.7309999999999999</v>
      </c>
      <c r="X28" s="252">
        <v>3.8860000000000001</v>
      </c>
      <c r="Y28" s="252">
        <v>4.234</v>
      </c>
      <c r="Z28" s="252">
        <v>4.976</v>
      </c>
      <c r="AA28" s="252">
        <v>4.5220000000000002</v>
      </c>
      <c r="AB28" s="252">
        <v>5.0339999999999998</v>
      </c>
      <c r="AC28" s="252">
        <v>4.5049999999999999</v>
      </c>
      <c r="AD28" s="252">
        <v>4.1630000000000003</v>
      </c>
      <c r="AE28" s="252">
        <v>3.5979999999999999</v>
      </c>
      <c r="AF28" s="252">
        <v>3.677</v>
      </c>
      <c r="AG28" s="252">
        <v>3.8</v>
      </c>
      <c r="AH28" s="252">
        <v>3.9180000000000001</v>
      </c>
      <c r="AI28" s="252">
        <v>3.859</v>
      </c>
      <c r="AJ28" s="252">
        <v>3.8359999999999999</v>
      </c>
      <c r="AK28" s="252">
        <v>3.9780000000000002</v>
      </c>
      <c r="AL28" s="252">
        <v>4.6159999999999997</v>
      </c>
      <c r="AM28" s="252">
        <v>4.3449999999999998</v>
      </c>
      <c r="AN28" s="252">
        <v>4.6289999999999996</v>
      </c>
      <c r="AO28" s="252">
        <v>4.3559999999999999</v>
      </c>
      <c r="AP28" s="252">
        <v>3.9729999999999999</v>
      </c>
      <c r="AQ28" s="252">
        <v>3.5790000000000002</v>
      </c>
      <c r="AR28" s="252">
        <v>3.5609999999999999</v>
      </c>
      <c r="AS28" s="252">
        <v>3.7789999999999999</v>
      </c>
      <c r="AT28" s="252">
        <v>3.86</v>
      </c>
      <c r="AU28" s="252">
        <v>3.7229999999999999</v>
      </c>
      <c r="AV28" s="252">
        <v>3.7770000000000001</v>
      </c>
      <c r="AW28" s="252">
        <v>4.1580000000000004</v>
      </c>
      <c r="AX28" s="252">
        <v>4.5960000000000001</v>
      </c>
      <c r="AY28" s="252">
        <v>4.1760000000000002</v>
      </c>
      <c r="AZ28" s="252">
        <v>4.5650000000000004</v>
      </c>
      <c r="BA28" s="252">
        <v>4.2789999999999999</v>
      </c>
      <c r="BB28" s="252">
        <v>3.8220000000000001</v>
      </c>
      <c r="BC28" s="252">
        <v>3.4073242079999999</v>
      </c>
      <c r="BD28" s="252">
        <v>3.3903136279999999</v>
      </c>
      <c r="BE28" s="755">
        <v>3.5692161210000002</v>
      </c>
      <c r="BF28" s="409">
        <v>3.6797176490000001</v>
      </c>
      <c r="BG28" s="409">
        <v>3.5762316119999999</v>
      </c>
      <c r="BH28" s="409">
        <v>3.594767107</v>
      </c>
      <c r="BI28" s="409">
        <v>3.8959314850000002</v>
      </c>
      <c r="BJ28" s="409">
        <v>4.4635763949999996</v>
      </c>
      <c r="BK28" s="409">
        <v>4.1603605449999996</v>
      </c>
      <c r="BL28" s="409">
        <v>4.395626129</v>
      </c>
      <c r="BM28" s="409">
        <v>4.0319052080000004</v>
      </c>
      <c r="BN28" s="409">
        <v>3.6155301789999998</v>
      </c>
      <c r="BO28" s="409">
        <v>3.3371452189999999</v>
      </c>
      <c r="BP28" s="409">
        <v>3.319930753</v>
      </c>
      <c r="BQ28" s="409">
        <v>3.490820802</v>
      </c>
      <c r="BR28" s="409">
        <v>3.5991223219999999</v>
      </c>
      <c r="BS28" s="409">
        <v>3.4993290419999998</v>
      </c>
      <c r="BT28" s="409">
        <v>3.5083723689999999</v>
      </c>
      <c r="BU28" s="409">
        <v>3.8167358390000001</v>
      </c>
      <c r="BV28" s="409">
        <v>4.396527088</v>
      </c>
    </row>
    <row r="29" spans="1:74" ht="11.1" customHeight="1" x14ac:dyDescent="0.2">
      <c r="A29" s="162" t="s">
        <v>299</v>
      </c>
      <c r="B29" s="173" t="s">
        <v>286</v>
      </c>
      <c r="C29" s="252">
        <v>6.3630000000000004</v>
      </c>
      <c r="D29" s="252">
        <v>6.4850000000000003</v>
      </c>
      <c r="E29" s="252">
        <v>6.0309999999999997</v>
      </c>
      <c r="F29" s="252">
        <v>6.2919999999999998</v>
      </c>
      <c r="G29" s="252">
        <v>6.23</v>
      </c>
      <c r="H29" s="252">
        <v>6.3360000000000003</v>
      </c>
      <c r="I29" s="252">
        <v>6.2530000000000001</v>
      </c>
      <c r="J29" s="252">
        <v>6.3369999999999997</v>
      </c>
      <c r="K29" s="252">
        <v>5.9649999999999999</v>
      </c>
      <c r="L29" s="252">
        <v>6.2069999999999999</v>
      </c>
      <c r="M29" s="252">
        <v>6.3339999999999996</v>
      </c>
      <c r="N29" s="252">
        <v>6.4130000000000003</v>
      </c>
      <c r="O29" s="252">
        <v>6.1130000000000004</v>
      </c>
      <c r="P29" s="252">
        <v>6.2919999999999998</v>
      </c>
      <c r="Q29" s="252">
        <v>6.1890000000000001</v>
      </c>
      <c r="R29" s="252">
        <v>6.1619999999999999</v>
      </c>
      <c r="S29" s="252">
        <v>6.1820000000000004</v>
      </c>
      <c r="T29" s="252">
        <v>6.1369999999999996</v>
      </c>
      <c r="U29" s="252">
        <v>6.2130000000000001</v>
      </c>
      <c r="V29" s="252">
        <v>6.1070000000000002</v>
      </c>
      <c r="W29" s="252">
        <v>6.0679999999999996</v>
      </c>
      <c r="X29" s="252">
        <v>6.0860000000000003</v>
      </c>
      <c r="Y29" s="252">
        <v>6.1619999999999999</v>
      </c>
      <c r="Z29" s="252">
        <v>6.4340000000000002</v>
      </c>
      <c r="AA29" s="252">
        <v>6.1980000000000004</v>
      </c>
      <c r="AB29" s="252">
        <v>6.4260000000000002</v>
      </c>
      <c r="AC29" s="252">
        <v>6.2290000000000001</v>
      </c>
      <c r="AD29" s="252">
        <v>6.1689999999999996</v>
      </c>
      <c r="AE29" s="252">
        <v>5.992</v>
      </c>
      <c r="AF29" s="252">
        <v>6.1710000000000003</v>
      </c>
      <c r="AG29" s="252">
        <v>6.27</v>
      </c>
      <c r="AH29" s="252">
        <v>6.2969999999999997</v>
      </c>
      <c r="AI29" s="252">
        <v>6.2539999999999996</v>
      </c>
      <c r="AJ29" s="252">
        <v>6.2789999999999999</v>
      </c>
      <c r="AK29" s="252">
        <v>6.4</v>
      </c>
      <c r="AL29" s="252">
        <v>6.63</v>
      </c>
      <c r="AM29" s="252">
        <v>6.4560000000000004</v>
      </c>
      <c r="AN29" s="252">
        <v>6.7069999999999999</v>
      </c>
      <c r="AO29" s="252">
        <v>6.4130000000000003</v>
      </c>
      <c r="AP29" s="252">
        <v>6.3159999999999998</v>
      </c>
      <c r="AQ29" s="252">
        <v>6.35</v>
      </c>
      <c r="AR29" s="252">
        <v>6.4160000000000004</v>
      </c>
      <c r="AS29" s="252">
        <v>6.2460000000000004</v>
      </c>
      <c r="AT29" s="252">
        <v>6.5460000000000003</v>
      </c>
      <c r="AU29" s="252">
        <v>6.41</v>
      </c>
      <c r="AV29" s="252">
        <v>6.258</v>
      </c>
      <c r="AW29" s="252">
        <v>6.6319999999999997</v>
      </c>
      <c r="AX29" s="252">
        <v>6.8079999999999998</v>
      </c>
      <c r="AY29" s="252">
        <v>6.3289999999999997</v>
      </c>
      <c r="AZ29" s="252">
        <v>6.68</v>
      </c>
      <c r="BA29" s="252">
        <v>6.5640000000000001</v>
      </c>
      <c r="BB29" s="252">
        <v>6.29</v>
      </c>
      <c r="BC29" s="252">
        <v>6.2563252839999999</v>
      </c>
      <c r="BD29" s="252">
        <v>6.3563553710000003</v>
      </c>
      <c r="BE29" s="755">
        <v>6.3088409670000001</v>
      </c>
      <c r="BF29" s="409">
        <v>6.3810343349999998</v>
      </c>
      <c r="BG29" s="409">
        <v>6.2520541429999996</v>
      </c>
      <c r="BH29" s="409">
        <v>6.2732966159999997</v>
      </c>
      <c r="BI29" s="409">
        <v>6.4756511440000004</v>
      </c>
      <c r="BJ29" s="409">
        <v>6.6518365409999998</v>
      </c>
      <c r="BK29" s="409">
        <v>6.4032431809999997</v>
      </c>
      <c r="BL29" s="409">
        <v>6.5855631079999997</v>
      </c>
      <c r="BM29" s="409">
        <v>6.3994608340000001</v>
      </c>
      <c r="BN29" s="409">
        <v>6.2739255490000003</v>
      </c>
      <c r="BO29" s="409">
        <v>6.3122923460000004</v>
      </c>
      <c r="BP29" s="409">
        <v>6.4134506150000004</v>
      </c>
      <c r="BQ29" s="409">
        <v>6.3653284929999998</v>
      </c>
      <c r="BR29" s="409">
        <v>6.4387255229999996</v>
      </c>
      <c r="BS29" s="409">
        <v>6.3082330659999997</v>
      </c>
      <c r="BT29" s="409">
        <v>6.329071205</v>
      </c>
      <c r="BU29" s="409">
        <v>6.5340947180000004</v>
      </c>
      <c r="BV29" s="409">
        <v>6.7126711160000001</v>
      </c>
    </row>
    <row r="30" spans="1:74" ht="11.1" customHeight="1" x14ac:dyDescent="0.2">
      <c r="A30" s="162" t="s">
        <v>306</v>
      </c>
      <c r="B30" s="173" t="s">
        <v>287</v>
      </c>
      <c r="C30" s="252">
        <v>45.154245938000003</v>
      </c>
      <c r="D30" s="252">
        <v>44.730195180000003</v>
      </c>
      <c r="E30" s="252">
        <v>46.199054050000001</v>
      </c>
      <c r="F30" s="252">
        <v>45.370209092000003</v>
      </c>
      <c r="G30" s="252">
        <v>45.971109368</v>
      </c>
      <c r="H30" s="252">
        <v>47.138083254000001</v>
      </c>
      <c r="I30" s="252">
        <v>47.260135165000001</v>
      </c>
      <c r="J30" s="252">
        <v>45.984528296000001</v>
      </c>
      <c r="K30" s="252">
        <v>46.664661617</v>
      </c>
      <c r="L30" s="252">
        <v>45.904949520999999</v>
      </c>
      <c r="M30" s="252">
        <v>46.889667318999997</v>
      </c>
      <c r="N30" s="252">
        <v>47.197737025000002</v>
      </c>
      <c r="O30" s="252">
        <v>46.456187327999999</v>
      </c>
      <c r="P30" s="252">
        <v>47.415045130000003</v>
      </c>
      <c r="Q30" s="252">
        <v>47.233369562</v>
      </c>
      <c r="R30" s="252">
        <v>48.023448064999997</v>
      </c>
      <c r="S30" s="252">
        <v>47.930683954000003</v>
      </c>
      <c r="T30" s="252">
        <v>48.159477273999997</v>
      </c>
      <c r="U30" s="252">
        <v>47.217627770999997</v>
      </c>
      <c r="V30" s="252">
        <v>47.689016666999997</v>
      </c>
      <c r="W30" s="252">
        <v>49.005531032999997</v>
      </c>
      <c r="X30" s="252">
        <v>47.324448855999997</v>
      </c>
      <c r="Y30" s="252">
        <v>48.053261235000001</v>
      </c>
      <c r="Z30" s="252">
        <v>49.082906446999999</v>
      </c>
      <c r="AA30" s="252">
        <v>47.319015620999998</v>
      </c>
      <c r="AB30" s="252">
        <v>48.348668343999996</v>
      </c>
      <c r="AC30" s="252">
        <v>47.642777465000002</v>
      </c>
      <c r="AD30" s="252">
        <v>49.270193888000001</v>
      </c>
      <c r="AE30" s="252">
        <v>48.439511945</v>
      </c>
      <c r="AF30" s="252">
        <v>49.921562743999999</v>
      </c>
      <c r="AG30" s="252">
        <v>49.565614920000002</v>
      </c>
      <c r="AH30" s="252">
        <v>48.841566135999997</v>
      </c>
      <c r="AI30" s="252">
        <v>50.11494313</v>
      </c>
      <c r="AJ30" s="252">
        <v>49.567704251000002</v>
      </c>
      <c r="AK30" s="252">
        <v>49.015081758000001</v>
      </c>
      <c r="AL30" s="252">
        <v>49.820704237000001</v>
      </c>
      <c r="AM30" s="252">
        <v>48.789331978</v>
      </c>
      <c r="AN30" s="252">
        <v>49.112527206000003</v>
      </c>
      <c r="AO30" s="252">
        <v>50.160390477999997</v>
      </c>
      <c r="AP30" s="252">
        <v>50.647056106999997</v>
      </c>
      <c r="AQ30" s="252">
        <v>50.413610536999997</v>
      </c>
      <c r="AR30" s="252">
        <v>50.309308633999997</v>
      </c>
      <c r="AS30" s="252">
        <v>49.374682763999999</v>
      </c>
      <c r="AT30" s="252">
        <v>51.195538214000003</v>
      </c>
      <c r="AU30" s="252">
        <v>50.322923181999997</v>
      </c>
      <c r="AV30" s="252">
        <v>50.113212511999997</v>
      </c>
      <c r="AW30" s="252">
        <v>50.512697134</v>
      </c>
      <c r="AX30" s="252">
        <v>50.969674531999999</v>
      </c>
      <c r="AY30" s="252">
        <v>49.638756798000003</v>
      </c>
      <c r="AZ30" s="252">
        <v>50.153731098000002</v>
      </c>
      <c r="BA30" s="252">
        <v>50.647077299000003</v>
      </c>
      <c r="BB30" s="252">
        <v>51.359909058</v>
      </c>
      <c r="BC30" s="252">
        <v>51.025758570000001</v>
      </c>
      <c r="BD30" s="252">
        <v>51.580255577000003</v>
      </c>
      <c r="BE30" s="755">
        <v>51.582882130000002</v>
      </c>
      <c r="BF30" s="409">
        <v>51.464999059999997</v>
      </c>
      <c r="BG30" s="409">
        <v>52.121517435999998</v>
      </c>
      <c r="BH30" s="409">
        <v>51.693222781000003</v>
      </c>
      <c r="BI30" s="409">
        <v>52.052293765000002</v>
      </c>
      <c r="BJ30" s="409">
        <v>52.107204834000001</v>
      </c>
      <c r="BK30" s="409">
        <v>51.105439992000001</v>
      </c>
      <c r="BL30" s="409">
        <v>51.611442007999997</v>
      </c>
      <c r="BM30" s="409">
        <v>52.106778822000003</v>
      </c>
      <c r="BN30" s="409">
        <v>52.681289583999998</v>
      </c>
      <c r="BO30" s="409">
        <v>52.341999987999998</v>
      </c>
      <c r="BP30" s="409">
        <v>52.899941263000002</v>
      </c>
      <c r="BQ30" s="409">
        <v>52.667679726999999</v>
      </c>
      <c r="BR30" s="409">
        <v>52.537435107</v>
      </c>
      <c r="BS30" s="409">
        <v>53.209073398999998</v>
      </c>
      <c r="BT30" s="409">
        <v>52.764620137000001</v>
      </c>
      <c r="BU30" s="409">
        <v>53.141627993</v>
      </c>
      <c r="BV30" s="409">
        <v>53.205869687000003</v>
      </c>
    </row>
    <row r="31" spans="1:74" ht="11.1" customHeight="1" x14ac:dyDescent="0.2">
      <c r="A31" s="162" t="s">
        <v>301</v>
      </c>
      <c r="B31" s="173" t="s">
        <v>1152</v>
      </c>
      <c r="C31" s="252">
        <v>4.3573169199999997</v>
      </c>
      <c r="D31" s="252">
        <v>4.3718404234000001</v>
      </c>
      <c r="E31" s="252">
        <v>4.3530802213999999</v>
      </c>
      <c r="F31" s="252">
        <v>4.4488073751000003</v>
      </c>
      <c r="G31" s="252">
        <v>4.4488604937999998</v>
      </c>
      <c r="H31" s="252">
        <v>4.4615829719000004</v>
      </c>
      <c r="I31" s="252">
        <v>4.8033138060000002</v>
      </c>
      <c r="J31" s="252">
        <v>4.7997865708000003</v>
      </c>
      <c r="K31" s="252">
        <v>4.8182991927999996</v>
      </c>
      <c r="L31" s="252">
        <v>4.7869916847000002</v>
      </c>
      <c r="M31" s="252">
        <v>4.7741261042999996</v>
      </c>
      <c r="N31" s="252">
        <v>4.7548760717</v>
      </c>
      <c r="O31" s="252">
        <v>4.6359153623999996</v>
      </c>
      <c r="P31" s="252">
        <v>4.6314991525</v>
      </c>
      <c r="Q31" s="252">
        <v>4.6420724393999997</v>
      </c>
      <c r="R31" s="252">
        <v>4.8010091495999996</v>
      </c>
      <c r="S31" s="252">
        <v>4.8024128645999999</v>
      </c>
      <c r="T31" s="252">
        <v>4.8108596720000003</v>
      </c>
      <c r="U31" s="252">
        <v>5.0535149642999997</v>
      </c>
      <c r="V31" s="252">
        <v>5.0564922399999999</v>
      </c>
      <c r="W31" s="252">
        <v>5.0585038012999997</v>
      </c>
      <c r="X31" s="252">
        <v>4.9055405914000003</v>
      </c>
      <c r="Y31" s="252">
        <v>4.8975251692999997</v>
      </c>
      <c r="Z31" s="252">
        <v>4.8889254077000004</v>
      </c>
      <c r="AA31" s="252">
        <v>4.4552448494999997</v>
      </c>
      <c r="AB31" s="252">
        <v>4.4711501129000002</v>
      </c>
      <c r="AC31" s="252">
        <v>4.4838679694000003</v>
      </c>
      <c r="AD31" s="252">
        <v>4.7044812297999998</v>
      </c>
      <c r="AE31" s="252">
        <v>4.6937856402999998</v>
      </c>
      <c r="AF31" s="252">
        <v>4.6865949562999996</v>
      </c>
      <c r="AG31" s="252">
        <v>4.8382034324000003</v>
      </c>
      <c r="AH31" s="252">
        <v>4.8316312984999996</v>
      </c>
      <c r="AI31" s="252">
        <v>4.8271770529999998</v>
      </c>
      <c r="AJ31" s="252">
        <v>4.7261254773000001</v>
      </c>
      <c r="AK31" s="252">
        <v>4.6943333711999999</v>
      </c>
      <c r="AL31" s="252">
        <v>4.6980832207000001</v>
      </c>
      <c r="AM31" s="252">
        <v>4.7555820889999998</v>
      </c>
      <c r="AN31" s="252">
        <v>4.6369534750000003</v>
      </c>
      <c r="AO31" s="252">
        <v>4.6535210659999997</v>
      </c>
      <c r="AP31" s="252">
        <v>4.6458962000000001</v>
      </c>
      <c r="AQ31" s="252">
        <v>4.5948392580000004</v>
      </c>
      <c r="AR31" s="252">
        <v>4.5868663859999996</v>
      </c>
      <c r="AS31" s="252">
        <v>4.9323314030000001</v>
      </c>
      <c r="AT31" s="252">
        <v>4.825574241</v>
      </c>
      <c r="AU31" s="252">
        <v>4.8826926759999996</v>
      </c>
      <c r="AV31" s="252">
        <v>4.863580153</v>
      </c>
      <c r="AW31" s="252">
        <v>4.8572298419999997</v>
      </c>
      <c r="AX31" s="252">
        <v>4.8812628949999999</v>
      </c>
      <c r="AY31" s="252">
        <v>4.8152143650000001</v>
      </c>
      <c r="AZ31" s="252">
        <v>4.6948036460000004</v>
      </c>
      <c r="BA31" s="252">
        <v>4.7120940649999996</v>
      </c>
      <c r="BB31" s="252">
        <v>4.7044062950000001</v>
      </c>
      <c r="BC31" s="252">
        <v>4.6527867279999997</v>
      </c>
      <c r="BD31" s="252">
        <v>4.6448061980000004</v>
      </c>
      <c r="BE31" s="755">
        <v>4.9944899300000003</v>
      </c>
      <c r="BF31" s="409">
        <v>4.8865035880000001</v>
      </c>
      <c r="BG31" s="409">
        <v>4.9442706510000001</v>
      </c>
      <c r="BH31" s="409">
        <v>4.9246717440000003</v>
      </c>
      <c r="BI31" s="409">
        <v>4.9182395139999997</v>
      </c>
      <c r="BJ31" s="409">
        <v>4.9425076719999996</v>
      </c>
      <c r="BK31" s="409">
        <v>4.9058657849999996</v>
      </c>
      <c r="BL31" s="409">
        <v>4.7827041360000004</v>
      </c>
      <c r="BM31" s="409">
        <v>4.801099872</v>
      </c>
      <c r="BN31" s="409">
        <v>4.7932595779999998</v>
      </c>
      <c r="BO31" s="409">
        <v>4.7407465130000004</v>
      </c>
      <c r="BP31" s="409">
        <v>4.7327066550000003</v>
      </c>
      <c r="BQ31" s="409">
        <v>5.0889086250000002</v>
      </c>
      <c r="BR31" s="409">
        <v>4.9789349280000001</v>
      </c>
      <c r="BS31" s="409">
        <v>5.0377425059999998</v>
      </c>
      <c r="BT31" s="409">
        <v>5.0175028360000002</v>
      </c>
      <c r="BU31" s="409">
        <v>5.0109297939999999</v>
      </c>
      <c r="BV31" s="409">
        <v>5.035544657</v>
      </c>
    </row>
    <row r="32" spans="1:74" ht="11.1" customHeight="1" x14ac:dyDescent="0.2">
      <c r="A32" s="162" t="s">
        <v>302</v>
      </c>
      <c r="B32" s="173" t="s">
        <v>284</v>
      </c>
      <c r="C32" s="252">
        <v>0.62099874908999997</v>
      </c>
      <c r="D32" s="252">
        <v>0.63637773611000004</v>
      </c>
      <c r="E32" s="252">
        <v>0.61501786182999996</v>
      </c>
      <c r="F32" s="252">
        <v>0.68021647780000005</v>
      </c>
      <c r="G32" s="252">
        <v>0.68233749698000001</v>
      </c>
      <c r="H32" s="252">
        <v>0.68007012010000001</v>
      </c>
      <c r="I32" s="252">
        <v>0.70013729392000001</v>
      </c>
      <c r="J32" s="252">
        <v>0.69598819278000001</v>
      </c>
      <c r="K32" s="252">
        <v>0.69443991735999999</v>
      </c>
      <c r="L32" s="252">
        <v>0.69556581739000001</v>
      </c>
      <c r="M32" s="252">
        <v>0.68647371921</v>
      </c>
      <c r="N32" s="252">
        <v>0.67464543816</v>
      </c>
      <c r="O32" s="252">
        <v>0.65693483883000003</v>
      </c>
      <c r="P32" s="252">
        <v>0.67002073942999996</v>
      </c>
      <c r="Q32" s="252">
        <v>0.66827159010000003</v>
      </c>
      <c r="R32" s="252">
        <v>0.68140228669000003</v>
      </c>
      <c r="S32" s="252">
        <v>0.69942990425999996</v>
      </c>
      <c r="T32" s="252">
        <v>0.69050989552999997</v>
      </c>
      <c r="U32" s="252">
        <v>0.70151853941999998</v>
      </c>
      <c r="V32" s="252">
        <v>0.70287901997000002</v>
      </c>
      <c r="W32" s="252">
        <v>0.70435688746000003</v>
      </c>
      <c r="X32" s="252">
        <v>0.69729527613999998</v>
      </c>
      <c r="Y32" s="252">
        <v>0.68092374658999999</v>
      </c>
      <c r="Z32" s="252">
        <v>0.68204614767000005</v>
      </c>
      <c r="AA32" s="252">
        <v>0.62036523927999998</v>
      </c>
      <c r="AB32" s="252">
        <v>0.63183394767000001</v>
      </c>
      <c r="AC32" s="252">
        <v>0.66241142907999995</v>
      </c>
      <c r="AD32" s="252">
        <v>0.66344428578000003</v>
      </c>
      <c r="AE32" s="252">
        <v>0.68256860824999999</v>
      </c>
      <c r="AF32" s="252">
        <v>0.68443893998000005</v>
      </c>
      <c r="AG32" s="252">
        <v>0.69832165753999997</v>
      </c>
      <c r="AH32" s="252">
        <v>0.70899625730000004</v>
      </c>
      <c r="AI32" s="252">
        <v>0.69489252565000004</v>
      </c>
      <c r="AJ32" s="252">
        <v>0.68505044629</v>
      </c>
      <c r="AK32" s="252">
        <v>0.68026223246999995</v>
      </c>
      <c r="AL32" s="252">
        <v>0.66694226509999999</v>
      </c>
      <c r="AM32" s="252">
        <v>0.68984560051999999</v>
      </c>
      <c r="AN32" s="252">
        <v>0.69535840096000001</v>
      </c>
      <c r="AO32" s="252">
        <v>0.69556254094000003</v>
      </c>
      <c r="AP32" s="252">
        <v>0.69078620899999998</v>
      </c>
      <c r="AQ32" s="252">
        <v>0.69050606280000004</v>
      </c>
      <c r="AR32" s="252">
        <v>0.70856104668999997</v>
      </c>
      <c r="AS32" s="252">
        <v>0.71343060898999999</v>
      </c>
      <c r="AT32" s="252">
        <v>0.71734111674000001</v>
      </c>
      <c r="AU32" s="252">
        <v>0.72360171812999996</v>
      </c>
      <c r="AV32" s="252">
        <v>0.72568136528000005</v>
      </c>
      <c r="AW32" s="252">
        <v>0.71312667993000001</v>
      </c>
      <c r="AX32" s="252">
        <v>0.71115093801999996</v>
      </c>
      <c r="AY32" s="252">
        <v>0.69888982512999998</v>
      </c>
      <c r="AZ32" s="252">
        <v>0.70454948129999995</v>
      </c>
      <c r="BA32" s="252">
        <v>0.70470716364999997</v>
      </c>
      <c r="BB32" s="252">
        <v>0.69982595274000003</v>
      </c>
      <c r="BC32" s="252">
        <v>0.69934243922999995</v>
      </c>
      <c r="BD32" s="252">
        <v>0.71764858750000005</v>
      </c>
      <c r="BE32" s="755">
        <v>0.72249420889000004</v>
      </c>
      <c r="BF32" s="409">
        <v>0.72618746341999996</v>
      </c>
      <c r="BG32" s="409">
        <v>0.73243863133999998</v>
      </c>
      <c r="BH32" s="409">
        <v>0.73478475975000002</v>
      </c>
      <c r="BI32" s="409">
        <v>0.72209871441999995</v>
      </c>
      <c r="BJ32" s="409">
        <v>0.72046147729999999</v>
      </c>
      <c r="BK32" s="409">
        <v>0.70869239198</v>
      </c>
      <c r="BL32" s="409">
        <v>0.71450332252000004</v>
      </c>
      <c r="BM32" s="409">
        <v>0.71461261103999996</v>
      </c>
      <c r="BN32" s="409">
        <v>0.70959115513000004</v>
      </c>
      <c r="BO32" s="409">
        <v>0.70890019044999997</v>
      </c>
      <c r="BP32" s="409">
        <v>0.72746500839999995</v>
      </c>
      <c r="BQ32" s="409">
        <v>0.73225623932999995</v>
      </c>
      <c r="BR32" s="409">
        <v>0.73572666926999997</v>
      </c>
      <c r="BS32" s="409">
        <v>0.74196815148999995</v>
      </c>
      <c r="BT32" s="409">
        <v>0.74461926809000001</v>
      </c>
      <c r="BU32" s="409">
        <v>0.73179781385999998</v>
      </c>
      <c r="BV32" s="409">
        <v>0.73050725175999998</v>
      </c>
    </row>
    <row r="33" spans="1:74" ht="11.1" customHeight="1" x14ac:dyDescent="0.2">
      <c r="A33" s="162" t="s">
        <v>303</v>
      </c>
      <c r="B33" s="173" t="s">
        <v>289</v>
      </c>
      <c r="C33" s="252">
        <v>10.937257215000001</v>
      </c>
      <c r="D33" s="252">
        <v>10.51179269</v>
      </c>
      <c r="E33" s="252">
        <v>11.367648735</v>
      </c>
      <c r="F33" s="252">
        <v>10.512906537999999</v>
      </c>
      <c r="G33" s="252">
        <v>10.994949187</v>
      </c>
      <c r="H33" s="252">
        <v>11.568461504</v>
      </c>
      <c r="I33" s="252">
        <v>11.444103545000001</v>
      </c>
      <c r="J33" s="252">
        <v>10.145767124000001</v>
      </c>
      <c r="K33" s="252">
        <v>11.596512083</v>
      </c>
      <c r="L33" s="252">
        <v>10.354483002</v>
      </c>
      <c r="M33" s="252">
        <v>11.556081846</v>
      </c>
      <c r="N33" s="252">
        <v>11.992825093</v>
      </c>
      <c r="O33" s="252">
        <v>11.135595244999999</v>
      </c>
      <c r="P33" s="252">
        <v>11.347253567999999</v>
      </c>
      <c r="Q33" s="252">
        <v>11.524015283000001</v>
      </c>
      <c r="R33" s="252">
        <v>11.874252779000001</v>
      </c>
      <c r="S33" s="252">
        <v>11.331969645999999</v>
      </c>
      <c r="T33" s="252">
        <v>11.120454111999999</v>
      </c>
      <c r="U33" s="252">
        <v>10.652465672</v>
      </c>
      <c r="V33" s="252">
        <v>10.962735614</v>
      </c>
      <c r="W33" s="252">
        <v>12.293187014000001</v>
      </c>
      <c r="X33" s="252">
        <v>11.045826311000001</v>
      </c>
      <c r="Y33" s="252">
        <v>11.910254746</v>
      </c>
      <c r="Z33" s="252">
        <v>12.740282819000001</v>
      </c>
      <c r="AA33" s="252">
        <v>11.892986925000001</v>
      </c>
      <c r="AB33" s="252">
        <v>11.894426696</v>
      </c>
      <c r="AC33" s="252">
        <v>11.628325139999999</v>
      </c>
      <c r="AD33" s="252">
        <v>12.651823444</v>
      </c>
      <c r="AE33" s="252">
        <v>11.401311341</v>
      </c>
      <c r="AF33" s="252">
        <v>12.161053118</v>
      </c>
      <c r="AG33" s="252">
        <v>12.340468144999999</v>
      </c>
      <c r="AH33" s="252">
        <v>11.604521331000001</v>
      </c>
      <c r="AI33" s="252">
        <v>12.225456723000001</v>
      </c>
      <c r="AJ33" s="252">
        <v>12.142326164</v>
      </c>
      <c r="AK33" s="252">
        <v>11.950777624000001</v>
      </c>
      <c r="AL33" s="252">
        <v>12.364324396000001</v>
      </c>
      <c r="AM33" s="252">
        <v>12.025150397000001</v>
      </c>
      <c r="AN33" s="252">
        <v>12.025001693</v>
      </c>
      <c r="AO33" s="252">
        <v>13.036425442000001</v>
      </c>
      <c r="AP33" s="252">
        <v>13.236112369000001</v>
      </c>
      <c r="AQ33" s="252">
        <v>12.630880737</v>
      </c>
      <c r="AR33" s="252">
        <v>12.314032178</v>
      </c>
      <c r="AS33" s="252">
        <v>11.614617759</v>
      </c>
      <c r="AT33" s="252">
        <v>13.136154552000001</v>
      </c>
      <c r="AU33" s="252">
        <v>12.419689849999999</v>
      </c>
      <c r="AV33" s="252">
        <v>11.842154215000001</v>
      </c>
      <c r="AW33" s="252">
        <v>12.763363634999999</v>
      </c>
      <c r="AX33" s="252">
        <v>13.299500876</v>
      </c>
      <c r="AY33" s="252">
        <v>12.515171348999999</v>
      </c>
      <c r="AZ33" s="252">
        <v>12.594887043</v>
      </c>
      <c r="BA33" s="252">
        <v>13.085420838999999</v>
      </c>
      <c r="BB33" s="252">
        <v>13.267070281000001</v>
      </c>
      <c r="BC33" s="252">
        <v>12.63201973</v>
      </c>
      <c r="BD33" s="252">
        <v>12.849519909</v>
      </c>
      <c r="BE33" s="755">
        <v>12.642355441999999</v>
      </c>
      <c r="BF33" s="409">
        <v>12.511292507</v>
      </c>
      <c r="BG33" s="409">
        <v>13.16256561</v>
      </c>
      <c r="BH33" s="409">
        <v>12.487598539</v>
      </c>
      <c r="BI33" s="409">
        <v>13.244920686</v>
      </c>
      <c r="BJ33" s="409">
        <v>13.487947588999999</v>
      </c>
      <c r="BK33" s="409">
        <v>12.846487027</v>
      </c>
      <c r="BL33" s="409">
        <v>12.927548846000001</v>
      </c>
      <c r="BM33" s="409">
        <v>13.430203341</v>
      </c>
      <c r="BN33" s="409">
        <v>13.615908045999999</v>
      </c>
      <c r="BO33" s="409">
        <v>12.963553976</v>
      </c>
      <c r="BP33" s="409">
        <v>13.186088666</v>
      </c>
      <c r="BQ33" s="409">
        <v>12.972862434</v>
      </c>
      <c r="BR33" s="409">
        <v>12.837750265</v>
      </c>
      <c r="BS33" s="409">
        <v>13.505474119</v>
      </c>
      <c r="BT33" s="409">
        <v>12.81226053</v>
      </c>
      <c r="BU33" s="409">
        <v>13.588850292</v>
      </c>
      <c r="BV33" s="409">
        <v>13.837702229</v>
      </c>
    </row>
    <row r="34" spans="1:74" ht="11.1" customHeight="1" x14ac:dyDescent="0.2">
      <c r="A34" s="162" t="s">
        <v>304</v>
      </c>
      <c r="B34" s="173" t="s">
        <v>290</v>
      </c>
      <c r="C34" s="252">
        <v>11.462962191000001</v>
      </c>
      <c r="D34" s="252">
        <v>11.627957584000001</v>
      </c>
      <c r="E34" s="252">
        <v>11.728706066999999</v>
      </c>
      <c r="F34" s="252">
        <v>11.558210663000001</v>
      </c>
      <c r="G34" s="252">
        <v>11.626475876000001</v>
      </c>
      <c r="H34" s="252">
        <v>11.525400203</v>
      </c>
      <c r="I34" s="252">
        <v>11.342064804</v>
      </c>
      <c r="J34" s="252">
        <v>11.377041197</v>
      </c>
      <c r="K34" s="252">
        <v>11.348394071</v>
      </c>
      <c r="L34" s="252">
        <v>11.621975225</v>
      </c>
      <c r="M34" s="252">
        <v>11.786806537</v>
      </c>
      <c r="N34" s="252">
        <v>11.711581526</v>
      </c>
      <c r="O34" s="252">
        <v>11.549147404999999</v>
      </c>
      <c r="P34" s="252">
        <v>11.941344144</v>
      </c>
      <c r="Q34" s="252">
        <v>11.914949018</v>
      </c>
      <c r="R34" s="252">
        <v>11.826958477</v>
      </c>
      <c r="S34" s="252">
        <v>12.141424269</v>
      </c>
      <c r="T34" s="252">
        <v>11.944744456</v>
      </c>
      <c r="U34" s="252">
        <v>11.613971466000001</v>
      </c>
      <c r="V34" s="252">
        <v>11.485676348</v>
      </c>
      <c r="W34" s="252">
        <v>11.625731476</v>
      </c>
      <c r="X34" s="252">
        <v>11.609461086</v>
      </c>
      <c r="Y34" s="252">
        <v>12.028393311</v>
      </c>
      <c r="Z34" s="252">
        <v>11.892814034000001</v>
      </c>
      <c r="AA34" s="252">
        <v>12.107176934</v>
      </c>
      <c r="AB34" s="252">
        <v>12.828632168</v>
      </c>
      <c r="AC34" s="252">
        <v>12.369492344999999</v>
      </c>
      <c r="AD34" s="252">
        <v>12.56576948</v>
      </c>
      <c r="AE34" s="252">
        <v>12.498332736</v>
      </c>
      <c r="AF34" s="252">
        <v>12.585378515</v>
      </c>
      <c r="AG34" s="252">
        <v>12.306141571</v>
      </c>
      <c r="AH34" s="252">
        <v>12.248343542000001</v>
      </c>
      <c r="AI34" s="252">
        <v>12.511476121999999</v>
      </c>
      <c r="AJ34" s="252">
        <v>12.603926511999999</v>
      </c>
      <c r="AK34" s="252">
        <v>12.66572217</v>
      </c>
      <c r="AL34" s="252">
        <v>13.122894101</v>
      </c>
      <c r="AM34" s="252">
        <v>12.769794914</v>
      </c>
      <c r="AN34" s="252">
        <v>12.992370576000001</v>
      </c>
      <c r="AO34" s="252">
        <v>12.937784002000001</v>
      </c>
      <c r="AP34" s="252">
        <v>13.170482859</v>
      </c>
      <c r="AQ34" s="252">
        <v>13.162907226</v>
      </c>
      <c r="AR34" s="252">
        <v>12.993964448</v>
      </c>
      <c r="AS34" s="252">
        <v>12.585813241</v>
      </c>
      <c r="AT34" s="252">
        <v>12.607957801</v>
      </c>
      <c r="AU34" s="252">
        <v>12.649529758</v>
      </c>
      <c r="AV34" s="252">
        <v>12.883947987999999</v>
      </c>
      <c r="AW34" s="252">
        <v>13.063401241999999</v>
      </c>
      <c r="AX34" s="252">
        <v>13.061669539</v>
      </c>
      <c r="AY34" s="252">
        <v>12.882127031</v>
      </c>
      <c r="AZ34" s="252">
        <v>13.116112528</v>
      </c>
      <c r="BA34" s="252">
        <v>13.058129031</v>
      </c>
      <c r="BB34" s="252">
        <v>13.470847544</v>
      </c>
      <c r="BC34" s="252">
        <v>13.464622347000001</v>
      </c>
      <c r="BD34" s="252">
        <v>13.338404497999999</v>
      </c>
      <c r="BE34" s="755">
        <v>13.124724069999999</v>
      </c>
      <c r="BF34" s="409">
        <v>13.092244743</v>
      </c>
      <c r="BG34" s="409">
        <v>13.136131754999999</v>
      </c>
      <c r="BH34" s="409">
        <v>13.381302553999999</v>
      </c>
      <c r="BI34" s="409">
        <v>13.572102191999999</v>
      </c>
      <c r="BJ34" s="409">
        <v>13.568694000000001</v>
      </c>
      <c r="BK34" s="409">
        <v>13.584946086</v>
      </c>
      <c r="BL34" s="409">
        <v>13.825554908000001</v>
      </c>
      <c r="BM34" s="409">
        <v>13.765466978999999</v>
      </c>
      <c r="BN34" s="409">
        <v>14.004822089999999</v>
      </c>
      <c r="BO34" s="409">
        <v>13.998458742</v>
      </c>
      <c r="BP34" s="409">
        <v>13.868375416999999</v>
      </c>
      <c r="BQ34" s="409">
        <v>13.42896616</v>
      </c>
      <c r="BR34" s="409">
        <v>13.394000469</v>
      </c>
      <c r="BS34" s="409">
        <v>13.437730315</v>
      </c>
      <c r="BT34" s="409">
        <v>13.688936719999999</v>
      </c>
      <c r="BU34" s="409">
        <v>13.886420112</v>
      </c>
      <c r="BV34" s="409">
        <v>13.88396564</v>
      </c>
    </row>
    <row r="35" spans="1:74" ht="11.1" customHeight="1" x14ac:dyDescent="0.2">
      <c r="A35" s="162" t="s">
        <v>305</v>
      </c>
      <c r="B35" s="173" t="s">
        <v>291</v>
      </c>
      <c r="C35" s="252">
        <v>17.775710863</v>
      </c>
      <c r="D35" s="252">
        <v>17.582226746</v>
      </c>
      <c r="E35" s="252">
        <v>18.134601164999999</v>
      </c>
      <c r="F35" s="252">
        <v>18.170068039</v>
      </c>
      <c r="G35" s="252">
        <v>18.218486314</v>
      </c>
      <c r="H35" s="252">
        <v>18.902568455000001</v>
      </c>
      <c r="I35" s="252">
        <v>18.970515717000001</v>
      </c>
      <c r="J35" s="252">
        <v>18.965945211000001</v>
      </c>
      <c r="K35" s="252">
        <v>18.207016353</v>
      </c>
      <c r="L35" s="252">
        <v>18.445933792000002</v>
      </c>
      <c r="M35" s="252">
        <v>18.086179113</v>
      </c>
      <c r="N35" s="252">
        <v>18.063808896000001</v>
      </c>
      <c r="O35" s="252">
        <v>18.478594476000001</v>
      </c>
      <c r="P35" s="252">
        <v>18.824927526</v>
      </c>
      <c r="Q35" s="252">
        <v>18.484061231999998</v>
      </c>
      <c r="R35" s="252">
        <v>18.839825373</v>
      </c>
      <c r="S35" s="252">
        <v>18.955447270000001</v>
      </c>
      <c r="T35" s="252">
        <v>19.592909139</v>
      </c>
      <c r="U35" s="252">
        <v>19.19615713</v>
      </c>
      <c r="V35" s="252">
        <v>19.481233445000001</v>
      </c>
      <c r="W35" s="252">
        <v>19.323751855000001</v>
      </c>
      <c r="X35" s="252">
        <v>19.066325590999998</v>
      </c>
      <c r="Y35" s="252">
        <v>18.536164261</v>
      </c>
      <c r="Z35" s="252">
        <v>18.878838038000001</v>
      </c>
      <c r="AA35" s="252">
        <v>18.243241673</v>
      </c>
      <c r="AB35" s="252">
        <v>18.522625420000001</v>
      </c>
      <c r="AC35" s="252">
        <v>18.498680581999999</v>
      </c>
      <c r="AD35" s="252">
        <v>18.684675448</v>
      </c>
      <c r="AE35" s="252">
        <v>19.163513619</v>
      </c>
      <c r="AF35" s="252">
        <v>19.804097214999999</v>
      </c>
      <c r="AG35" s="252">
        <v>19.382480114</v>
      </c>
      <c r="AH35" s="252">
        <v>19.448073706999999</v>
      </c>
      <c r="AI35" s="252">
        <v>19.855940705999998</v>
      </c>
      <c r="AJ35" s="252">
        <v>19.410275651999999</v>
      </c>
      <c r="AK35" s="252">
        <v>19.023986360999999</v>
      </c>
      <c r="AL35" s="252">
        <v>18.968460254</v>
      </c>
      <c r="AM35" s="252">
        <v>18.548958977000002</v>
      </c>
      <c r="AN35" s="252">
        <v>18.762843062000002</v>
      </c>
      <c r="AO35" s="252">
        <v>18.837097428</v>
      </c>
      <c r="AP35" s="252">
        <v>18.903778469999999</v>
      </c>
      <c r="AQ35" s="252">
        <v>19.334477252999999</v>
      </c>
      <c r="AR35" s="252">
        <v>19.705884574999999</v>
      </c>
      <c r="AS35" s="252">
        <v>19.528489751999999</v>
      </c>
      <c r="AT35" s="252">
        <v>19.908510502999999</v>
      </c>
      <c r="AU35" s="252">
        <v>19.64740918</v>
      </c>
      <c r="AV35" s="252">
        <v>19.797848791</v>
      </c>
      <c r="AW35" s="252">
        <v>19.115575735</v>
      </c>
      <c r="AX35" s="252">
        <v>19.016090284000001</v>
      </c>
      <c r="AY35" s="252">
        <v>18.727354227999999</v>
      </c>
      <c r="AZ35" s="252">
        <v>19.043378399000002</v>
      </c>
      <c r="BA35" s="252">
        <v>19.086726201000001</v>
      </c>
      <c r="BB35" s="252">
        <v>19.217758986</v>
      </c>
      <c r="BC35" s="252">
        <v>19.576987326000001</v>
      </c>
      <c r="BD35" s="252">
        <v>20.029876385000001</v>
      </c>
      <c r="BE35" s="755">
        <v>20.098818478999998</v>
      </c>
      <c r="BF35" s="409">
        <v>20.248770757999999</v>
      </c>
      <c r="BG35" s="409">
        <v>20.146110788000001</v>
      </c>
      <c r="BH35" s="409">
        <v>20.164865184</v>
      </c>
      <c r="BI35" s="409">
        <v>19.594932659000001</v>
      </c>
      <c r="BJ35" s="409">
        <v>19.387594096000001</v>
      </c>
      <c r="BK35" s="409">
        <v>19.059448702000001</v>
      </c>
      <c r="BL35" s="409">
        <v>19.361130795000001</v>
      </c>
      <c r="BM35" s="409">
        <v>19.395396018</v>
      </c>
      <c r="BN35" s="409">
        <v>19.557708715</v>
      </c>
      <c r="BO35" s="409">
        <v>19.930340566999998</v>
      </c>
      <c r="BP35" s="409">
        <v>20.385305515999999</v>
      </c>
      <c r="BQ35" s="409">
        <v>20.444686269000002</v>
      </c>
      <c r="BR35" s="409">
        <v>20.591022774999999</v>
      </c>
      <c r="BS35" s="409">
        <v>20.486158307</v>
      </c>
      <c r="BT35" s="409">
        <v>20.501300783000001</v>
      </c>
      <c r="BU35" s="409">
        <v>19.923629981000001</v>
      </c>
      <c r="BV35" s="409">
        <v>19.718149909000001</v>
      </c>
    </row>
    <row r="36" spans="1:74" ht="11.1" customHeight="1" x14ac:dyDescent="0.2">
      <c r="A36" s="162" t="s">
        <v>307</v>
      </c>
      <c r="B36" s="173" t="s">
        <v>237</v>
      </c>
      <c r="C36" s="252">
        <v>90.981600938</v>
      </c>
      <c r="D36" s="252">
        <v>91.246532180000003</v>
      </c>
      <c r="E36" s="252">
        <v>91.274816049999998</v>
      </c>
      <c r="F36" s="252">
        <v>91.292300092000005</v>
      </c>
      <c r="G36" s="252">
        <v>91.612265367999996</v>
      </c>
      <c r="H36" s="252">
        <v>92.536967254000004</v>
      </c>
      <c r="I36" s="252">
        <v>94.094540164999998</v>
      </c>
      <c r="J36" s="252">
        <v>92.318129295999995</v>
      </c>
      <c r="K36" s="252">
        <v>92.589631616999995</v>
      </c>
      <c r="L36" s="252">
        <v>92.329840520999994</v>
      </c>
      <c r="M36" s="252">
        <v>93.866385319000003</v>
      </c>
      <c r="N36" s="252">
        <v>93.506562024999994</v>
      </c>
      <c r="O36" s="252">
        <v>91.985356327999995</v>
      </c>
      <c r="P36" s="252">
        <v>93.995249130000005</v>
      </c>
      <c r="Q36" s="252">
        <v>92.620501562000001</v>
      </c>
      <c r="R36" s="252">
        <v>93.083005064999995</v>
      </c>
      <c r="S36" s="252">
        <v>92.224961953999994</v>
      </c>
      <c r="T36" s="252">
        <v>93.261194274000005</v>
      </c>
      <c r="U36" s="252">
        <v>93.377722770999995</v>
      </c>
      <c r="V36" s="252">
        <v>93.316870667000003</v>
      </c>
      <c r="W36" s="252">
        <v>94.901983032999993</v>
      </c>
      <c r="X36" s="252">
        <v>93.683353855999997</v>
      </c>
      <c r="Y36" s="252">
        <v>93.569600234999996</v>
      </c>
      <c r="Z36" s="252">
        <v>96.093194447000002</v>
      </c>
      <c r="AA36" s="252">
        <v>93.058658621000006</v>
      </c>
      <c r="AB36" s="252">
        <v>96.255876344000001</v>
      </c>
      <c r="AC36" s="252">
        <v>93.909922464999994</v>
      </c>
      <c r="AD36" s="252">
        <v>95.196992887999997</v>
      </c>
      <c r="AE36" s="252">
        <v>93.084054945000005</v>
      </c>
      <c r="AF36" s="252">
        <v>96.347213744000001</v>
      </c>
      <c r="AG36" s="252">
        <v>96.746785919999994</v>
      </c>
      <c r="AH36" s="252">
        <v>95.757388136000003</v>
      </c>
      <c r="AI36" s="252">
        <v>96.924378129999994</v>
      </c>
      <c r="AJ36" s="252">
        <v>95.872850251000003</v>
      </c>
      <c r="AK36" s="252">
        <v>94.757315758000004</v>
      </c>
      <c r="AL36" s="252">
        <v>97.258218236999994</v>
      </c>
      <c r="AM36" s="252">
        <v>94.240769153000002</v>
      </c>
      <c r="AN36" s="252">
        <v>96.714346465000006</v>
      </c>
      <c r="AO36" s="252">
        <v>97.101562694999998</v>
      </c>
      <c r="AP36" s="252">
        <v>96.778061589999993</v>
      </c>
      <c r="AQ36" s="252">
        <v>95.831439399000004</v>
      </c>
      <c r="AR36" s="252">
        <v>96.794139439000006</v>
      </c>
      <c r="AS36" s="252">
        <v>95.918545425999994</v>
      </c>
      <c r="AT36" s="252">
        <v>99.158544379000006</v>
      </c>
      <c r="AU36" s="252">
        <v>97.647734956999997</v>
      </c>
      <c r="AV36" s="252">
        <v>96.733790655999996</v>
      </c>
      <c r="AW36" s="252">
        <v>97.743699958999997</v>
      </c>
      <c r="AX36" s="252">
        <v>99.224030972999998</v>
      </c>
      <c r="AY36" s="252">
        <v>95.466861984000005</v>
      </c>
      <c r="AZ36" s="252">
        <v>97.072729402999997</v>
      </c>
      <c r="BA36" s="252">
        <v>98.307891526000006</v>
      </c>
      <c r="BB36" s="252">
        <v>97.326017462999999</v>
      </c>
      <c r="BC36" s="252">
        <v>97.289535056000005</v>
      </c>
      <c r="BD36" s="252">
        <v>98.877933721000005</v>
      </c>
      <c r="BE36" s="755">
        <v>99.330698854999994</v>
      </c>
      <c r="BF36" s="409">
        <v>99.025987747000002</v>
      </c>
      <c r="BG36" s="409">
        <v>99.674186672999994</v>
      </c>
      <c r="BH36" s="409">
        <v>98.938819585999994</v>
      </c>
      <c r="BI36" s="409">
        <v>99.453943531999997</v>
      </c>
      <c r="BJ36" s="409">
        <v>100.11423250999999</v>
      </c>
      <c r="BK36" s="409">
        <v>97.776208049000005</v>
      </c>
      <c r="BL36" s="409">
        <v>99.669588325999996</v>
      </c>
      <c r="BM36" s="409">
        <v>99.488878799999995</v>
      </c>
      <c r="BN36" s="409">
        <v>99.231904903</v>
      </c>
      <c r="BO36" s="409">
        <v>98.667313285000006</v>
      </c>
      <c r="BP36" s="409">
        <v>100.31963582</v>
      </c>
      <c r="BQ36" s="409">
        <v>100.57119452000001</v>
      </c>
      <c r="BR36" s="409">
        <v>100.37607439</v>
      </c>
      <c r="BS36" s="409">
        <v>101.12668591000001</v>
      </c>
      <c r="BT36" s="409">
        <v>100.41074903000001</v>
      </c>
      <c r="BU36" s="409">
        <v>100.95821703</v>
      </c>
      <c r="BV36" s="409">
        <v>101.62919807999999</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755"/>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1225</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755"/>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325</v>
      </c>
      <c r="B39" s="173" t="s">
        <v>706</v>
      </c>
      <c r="C39" s="252">
        <v>-8.4855290323000002E-2</v>
      </c>
      <c r="D39" s="252">
        <v>0.74860928570999996</v>
      </c>
      <c r="E39" s="252">
        <v>-8.8872451613000003E-2</v>
      </c>
      <c r="F39" s="252">
        <v>-0.47903736667000002</v>
      </c>
      <c r="G39" s="252">
        <v>-0.29531370967999998</v>
      </c>
      <c r="H39" s="252">
        <v>-7.5238799999999995E-2</v>
      </c>
      <c r="I39" s="252">
        <v>3.2806225805999997E-2</v>
      </c>
      <c r="J39" s="252">
        <v>-0.15887851613000001</v>
      </c>
      <c r="K39" s="252">
        <v>-0.33926283333000001</v>
      </c>
      <c r="L39" s="252">
        <v>0.75590838709999997</v>
      </c>
      <c r="M39" s="252">
        <v>0.70083523332999997</v>
      </c>
      <c r="N39" s="252">
        <v>0.91651822580999998</v>
      </c>
      <c r="O39" s="252">
        <v>0.43730319355000002</v>
      </c>
      <c r="P39" s="252">
        <v>-5.3969892856999997E-2</v>
      </c>
      <c r="Q39" s="252">
        <v>-0.25373293547999998</v>
      </c>
      <c r="R39" s="252">
        <v>-0.91648913333000004</v>
      </c>
      <c r="S39" s="252">
        <v>-0.94842103225999996</v>
      </c>
      <c r="T39" s="252">
        <v>-0.10624649999999999</v>
      </c>
      <c r="U39" s="252">
        <v>-0.10454245161</v>
      </c>
      <c r="V39" s="252">
        <v>-0.16165929032000001</v>
      </c>
      <c r="W39" s="252">
        <v>-0.42992406666999999</v>
      </c>
      <c r="X39" s="252">
        <v>0.18902467742000001</v>
      </c>
      <c r="Y39" s="252">
        <v>-0.31419003333000001</v>
      </c>
      <c r="Z39" s="252">
        <v>-0.48120741935</v>
      </c>
      <c r="AA39" s="252">
        <v>-0.75231596773999998</v>
      </c>
      <c r="AB39" s="252">
        <v>-2.7523928571000001E-3</v>
      </c>
      <c r="AC39" s="252">
        <v>-1.0600163870999999</v>
      </c>
      <c r="AD39" s="252">
        <v>-0.85572043333000003</v>
      </c>
      <c r="AE39" s="252">
        <v>-0.70382658065000003</v>
      </c>
      <c r="AF39" s="252">
        <v>-0.34968443332999999</v>
      </c>
      <c r="AG39" s="252">
        <v>6.342383871E-2</v>
      </c>
      <c r="AH39" s="252">
        <v>-0.71962522580999999</v>
      </c>
      <c r="AI39" s="252">
        <v>-0.32564823332999998</v>
      </c>
      <c r="AJ39" s="252">
        <v>-0.23378077419000001</v>
      </c>
      <c r="AK39" s="252">
        <v>-0.44944283333000001</v>
      </c>
      <c r="AL39" s="252">
        <v>0.24350554838999999</v>
      </c>
      <c r="AM39" s="252">
        <v>-0.79411970968000001</v>
      </c>
      <c r="AN39" s="252">
        <v>-0.14136334482999999</v>
      </c>
      <c r="AO39" s="252">
        <v>-0.26362109677000001</v>
      </c>
      <c r="AP39" s="252">
        <v>-0.35268539999999998</v>
      </c>
      <c r="AQ39" s="252">
        <v>-0.50522303225999998</v>
      </c>
      <c r="AR39" s="252">
        <v>2.7924000000000001E-2</v>
      </c>
      <c r="AS39" s="252">
        <v>-0.50323180644999999</v>
      </c>
      <c r="AT39" s="252">
        <v>-1.0909516128999999E-2</v>
      </c>
      <c r="AU39" s="252">
        <v>0.50584836666999999</v>
      </c>
      <c r="AV39" s="252">
        <v>-8.472216129E-2</v>
      </c>
      <c r="AW39" s="252">
        <v>-0.11446386667</v>
      </c>
      <c r="AX39" s="252">
        <v>0.74297725806000003</v>
      </c>
      <c r="AY39" s="252">
        <v>-0.70984890323000005</v>
      </c>
      <c r="AZ39" s="252">
        <v>0.12027257143</v>
      </c>
      <c r="BA39" s="252">
        <v>0.54151893547999996</v>
      </c>
      <c r="BB39" s="252">
        <v>-3.0637966666999999E-2</v>
      </c>
      <c r="BC39" s="252">
        <v>-0.1701793871</v>
      </c>
      <c r="BD39" s="252">
        <v>0.62914326237999996</v>
      </c>
      <c r="BE39" s="755">
        <v>0.80886362880999996</v>
      </c>
      <c r="BF39" s="409">
        <v>-0.20649933434000001</v>
      </c>
      <c r="BG39" s="409">
        <v>-0.16439999999999999</v>
      </c>
      <c r="BH39" s="409">
        <v>0.34287419354999998</v>
      </c>
      <c r="BI39" s="409">
        <v>0.21270333332999999</v>
      </c>
      <c r="BJ39" s="409">
        <v>0.77993870968000001</v>
      </c>
      <c r="BK39" s="409">
        <v>-0.20664193548000001</v>
      </c>
      <c r="BL39" s="409">
        <v>0.322075</v>
      </c>
      <c r="BM39" s="409">
        <v>-0.24157741934999999</v>
      </c>
      <c r="BN39" s="409">
        <v>-0.51806666667000001</v>
      </c>
      <c r="BO39" s="409">
        <v>-0.57060967742000002</v>
      </c>
      <c r="BP39" s="409">
        <v>-0.19103000000000001</v>
      </c>
      <c r="BQ39" s="409">
        <v>9.7451612902999998E-3</v>
      </c>
      <c r="BR39" s="409">
        <v>-1.4125806451999999E-2</v>
      </c>
      <c r="BS39" s="409">
        <v>-2.6496666666999999E-2</v>
      </c>
      <c r="BT39" s="409">
        <v>0.42545483871000001</v>
      </c>
      <c r="BU39" s="409">
        <v>0.24857000000000001</v>
      </c>
      <c r="BV39" s="409">
        <v>0.751</v>
      </c>
    </row>
    <row r="40" spans="1:74" ht="11.1" customHeight="1" x14ac:dyDescent="0.2">
      <c r="A40" s="162" t="s">
        <v>326</v>
      </c>
      <c r="B40" s="173" t="s">
        <v>707</v>
      </c>
      <c r="C40" s="252">
        <v>-1.1071612903000001</v>
      </c>
      <c r="D40" s="252">
        <v>6.0142857143000002E-2</v>
      </c>
      <c r="E40" s="252">
        <v>-0.48661290323</v>
      </c>
      <c r="F40" s="252">
        <v>0.28976666667000001</v>
      </c>
      <c r="G40" s="252">
        <v>1.0148387097</v>
      </c>
      <c r="H40" s="252">
        <v>-0.18856666666999999</v>
      </c>
      <c r="I40" s="252">
        <v>-0.49722580644999997</v>
      </c>
      <c r="J40" s="252">
        <v>0.17699999999999999</v>
      </c>
      <c r="K40" s="252">
        <v>-0.60713333332999997</v>
      </c>
      <c r="L40" s="252">
        <v>0.46880645161000001</v>
      </c>
      <c r="M40" s="252">
        <v>0.72526666666999995</v>
      </c>
      <c r="N40" s="252">
        <v>0.44348387097000003</v>
      </c>
      <c r="O40" s="252">
        <v>-0.76022580645000004</v>
      </c>
      <c r="P40" s="252">
        <v>-0.13075000000000001</v>
      </c>
      <c r="Q40" s="252">
        <v>8.0290322580999995E-2</v>
      </c>
      <c r="R40" s="252">
        <v>0.51543333332999997</v>
      </c>
      <c r="S40" s="252">
        <v>-1.1589677419</v>
      </c>
      <c r="T40" s="252">
        <v>0.51600000000000001</v>
      </c>
      <c r="U40" s="252">
        <v>-0.38638709676999999</v>
      </c>
      <c r="V40" s="252">
        <v>-1.2952903226000001</v>
      </c>
      <c r="W40" s="252">
        <v>0.19993333332999999</v>
      </c>
      <c r="X40" s="252">
        <v>0.56064516128999997</v>
      </c>
      <c r="Y40" s="252">
        <v>9.6933333332999999E-2</v>
      </c>
      <c r="Z40" s="252">
        <v>0.38316129032000001</v>
      </c>
      <c r="AA40" s="252">
        <v>-0.28661290322999999</v>
      </c>
      <c r="AB40" s="252">
        <v>0.10992857143</v>
      </c>
      <c r="AC40" s="252">
        <v>-0.79174193548000005</v>
      </c>
      <c r="AD40" s="252">
        <v>-0.14910000000000001</v>
      </c>
      <c r="AE40" s="252">
        <v>-1.2765483871000001</v>
      </c>
      <c r="AF40" s="252">
        <v>0.38656666667</v>
      </c>
      <c r="AG40" s="252">
        <v>-0.26035483870999998</v>
      </c>
      <c r="AH40" s="252">
        <v>-1.1946129031999999</v>
      </c>
      <c r="AI40" s="252">
        <v>0.17143333332999999</v>
      </c>
      <c r="AJ40" s="252">
        <v>0.16480645160999999</v>
      </c>
      <c r="AK40" s="252">
        <v>-0.151</v>
      </c>
      <c r="AL40" s="252">
        <v>-0.92838709676999998</v>
      </c>
      <c r="AM40" s="252">
        <v>-0.42161290323</v>
      </c>
      <c r="AN40" s="252">
        <v>0.10872413793000001</v>
      </c>
      <c r="AO40" s="252">
        <v>0.42229032257999999</v>
      </c>
      <c r="AP40" s="252">
        <v>1.8233333333E-2</v>
      </c>
      <c r="AQ40" s="252">
        <v>-0.31112903225999999</v>
      </c>
      <c r="AR40" s="252">
        <v>-9.3600000000000003E-2</v>
      </c>
      <c r="AS40" s="252">
        <v>-1.1349032258</v>
      </c>
      <c r="AT40" s="252">
        <v>0.45793548386999999</v>
      </c>
      <c r="AU40" s="252">
        <v>0.39279999999999998</v>
      </c>
      <c r="AV40" s="252">
        <v>0.51990322581000004</v>
      </c>
      <c r="AW40" s="252">
        <v>0.52016666667</v>
      </c>
      <c r="AX40" s="252">
        <v>0.74922580645000003</v>
      </c>
      <c r="AY40" s="252">
        <v>-2.0011612902999998</v>
      </c>
      <c r="AZ40" s="252">
        <v>0.22342857143</v>
      </c>
      <c r="BA40" s="252">
        <v>0.44796774194</v>
      </c>
      <c r="BB40" s="252">
        <v>-0.71809999999999996</v>
      </c>
      <c r="BC40" s="252">
        <v>-0.14646116843000001</v>
      </c>
      <c r="BD40" s="252">
        <v>-0.31566190706000002</v>
      </c>
      <c r="BE40" s="755">
        <v>-0.25789702441000001</v>
      </c>
      <c r="BF40" s="409">
        <v>3.5503090809999999E-2</v>
      </c>
      <c r="BG40" s="409">
        <v>0.29011104158000001</v>
      </c>
      <c r="BH40" s="409">
        <v>-0.33414176318</v>
      </c>
      <c r="BI40" s="409">
        <v>-0.18729149997</v>
      </c>
      <c r="BJ40" s="409">
        <v>-7.9739832467000005E-2</v>
      </c>
      <c r="BK40" s="409">
        <v>-0.36724390096999998</v>
      </c>
      <c r="BL40" s="409">
        <v>-8.3344553571999998E-3</v>
      </c>
      <c r="BM40" s="409">
        <v>0.1632065442</v>
      </c>
      <c r="BN40" s="409">
        <v>-5.6065916180000001E-2</v>
      </c>
      <c r="BO40" s="409">
        <v>-0.35203304117000001</v>
      </c>
      <c r="BP40" s="409">
        <v>9.4778165447000004E-2</v>
      </c>
      <c r="BQ40" s="409">
        <v>-7.3639298850000007E-2</v>
      </c>
      <c r="BR40" s="409">
        <v>1.8398199300000001E-2</v>
      </c>
      <c r="BS40" s="409">
        <v>0.24140518746</v>
      </c>
      <c r="BT40" s="409">
        <v>-0.31676012175000001</v>
      </c>
      <c r="BU40" s="409">
        <v>-0.13467480241999999</v>
      </c>
      <c r="BV40" s="409">
        <v>4.9784312448000002E-2</v>
      </c>
    </row>
    <row r="41" spans="1:74" ht="11.1" customHeight="1" x14ac:dyDescent="0.2">
      <c r="A41" s="162" t="s">
        <v>327</v>
      </c>
      <c r="B41" s="173" t="s">
        <v>708</v>
      </c>
      <c r="C41" s="252">
        <v>1.985519507</v>
      </c>
      <c r="D41" s="252">
        <v>0.49449483484000001</v>
      </c>
      <c r="E41" s="252">
        <v>1.6577793467999999</v>
      </c>
      <c r="F41" s="252">
        <v>0.39710081848000001</v>
      </c>
      <c r="G41" s="252">
        <v>-0.32571323610000003</v>
      </c>
      <c r="H41" s="252">
        <v>1.4745478003000001</v>
      </c>
      <c r="I41" s="252">
        <v>2.38968048</v>
      </c>
      <c r="J41" s="252">
        <v>0.25886879578999999</v>
      </c>
      <c r="K41" s="252">
        <v>2.1984811769000001</v>
      </c>
      <c r="L41" s="252">
        <v>-0.55579302631000005</v>
      </c>
      <c r="M41" s="252">
        <v>0.42446836664999998</v>
      </c>
      <c r="N41" s="252">
        <v>3.0254384891000002E-2</v>
      </c>
      <c r="O41" s="252">
        <v>0.24287558403000001</v>
      </c>
      <c r="P41" s="252">
        <v>1.5729245179</v>
      </c>
      <c r="Q41" s="252">
        <v>0.68574068346999995</v>
      </c>
      <c r="R41" s="252">
        <v>1.0181726553999999</v>
      </c>
      <c r="S41" s="252">
        <v>1.5608439861000001</v>
      </c>
      <c r="T41" s="252">
        <v>-0.72856727994000003</v>
      </c>
      <c r="U41" s="252">
        <v>0.14845249355000001</v>
      </c>
      <c r="V41" s="252">
        <v>0.64052508424999999</v>
      </c>
      <c r="W41" s="252">
        <v>0.44872120117999997</v>
      </c>
      <c r="X41" s="252">
        <v>-2.9591254776999998</v>
      </c>
      <c r="Y41" s="252">
        <v>-1.5983524071999999</v>
      </c>
      <c r="Z41" s="252">
        <v>0.11997103342</v>
      </c>
      <c r="AA41" s="252">
        <v>-1.0388760343000001</v>
      </c>
      <c r="AB41" s="252">
        <v>1.0627688050999999</v>
      </c>
      <c r="AC41" s="252">
        <v>-0.29386177288999998</v>
      </c>
      <c r="AD41" s="252">
        <v>0.11082213525</v>
      </c>
      <c r="AE41" s="252">
        <v>-1.2290236805999999</v>
      </c>
      <c r="AF41" s="252">
        <v>-0.63334681058999998</v>
      </c>
      <c r="AG41" s="252">
        <v>-0.54141996211999999</v>
      </c>
      <c r="AH41" s="252">
        <v>0.14282097193000001</v>
      </c>
      <c r="AI41" s="252">
        <v>-5.3469743123999998E-2</v>
      </c>
      <c r="AJ41" s="252">
        <v>-1.3964538616</v>
      </c>
      <c r="AK41" s="252">
        <v>-2.3299532933</v>
      </c>
      <c r="AL41" s="252">
        <v>0.24568271763999999</v>
      </c>
      <c r="AM41" s="252">
        <v>-1.8574947579000001</v>
      </c>
      <c r="AN41" s="252">
        <v>3.2027524189999997E-2</v>
      </c>
      <c r="AO41" s="252">
        <v>0.17479928563</v>
      </c>
      <c r="AP41" s="252">
        <v>0.68217523934000002</v>
      </c>
      <c r="AQ41" s="252">
        <v>0.65116082899000005</v>
      </c>
      <c r="AR41" s="252">
        <v>0.28169638556999999</v>
      </c>
      <c r="AS41" s="252">
        <v>-2.3007774796999999E-2</v>
      </c>
      <c r="AT41" s="252">
        <v>2.1078553212000002</v>
      </c>
      <c r="AU41" s="252">
        <v>-1.8160379452999999E-2</v>
      </c>
      <c r="AV41" s="252">
        <v>-1.6619352105</v>
      </c>
      <c r="AW41" s="252">
        <v>-1.7588931161000001</v>
      </c>
      <c r="AX41" s="252">
        <v>-0.22982422687000001</v>
      </c>
      <c r="AY41" s="252">
        <v>1.1660963087</v>
      </c>
      <c r="AZ41" s="252">
        <v>-0.61407642280999997</v>
      </c>
      <c r="BA41" s="252">
        <v>0.98636440378000001</v>
      </c>
      <c r="BB41" s="252">
        <v>1.1132109398000001</v>
      </c>
      <c r="BC41" s="252">
        <v>-0.28477763127</v>
      </c>
      <c r="BD41" s="252">
        <v>-0.60462030299000002</v>
      </c>
      <c r="BE41" s="755">
        <v>-0.48828340581000002</v>
      </c>
      <c r="BF41" s="409">
        <v>6.7135998562999996E-2</v>
      </c>
      <c r="BG41" s="409">
        <v>0.55095226397999997</v>
      </c>
      <c r="BH41" s="409">
        <v>-0.63553561701000005</v>
      </c>
      <c r="BI41" s="409">
        <v>-0.35592536149999998</v>
      </c>
      <c r="BJ41" s="409">
        <v>-0.14959762330000001</v>
      </c>
      <c r="BK41" s="409">
        <v>-0.69645483868000002</v>
      </c>
      <c r="BL41" s="409">
        <v>-1.5247743003000001E-2</v>
      </c>
      <c r="BM41" s="409">
        <v>0.3111413147</v>
      </c>
      <c r="BN41" s="409">
        <v>-0.11097896639</v>
      </c>
      <c r="BO41" s="409">
        <v>-0.70286255200000003</v>
      </c>
      <c r="BP41" s="409">
        <v>0.18632675330000001</v>
      </c>
      <c r="BQ41" s="409">
        <v>-0.1427255684</v>
      </c>
      <c r="BR41" s="409">
        <v>3.5672527763999998E-2</v>
      </c>
      <c r="BS41" s="409">
        <v>0.46764771159000001</v>
      </c>
      <c r="BT41" s="409">
        <v>-0.61451122255000001</v>
      </c>
      <c r="BU41" s="409">
        <v>-0.26088951231000002</v>
      </c>
      <c r="BV41" s="409">
        <v>9.5143086998999996E-2</v>
      </c>
    </row>
    <row r="42" spans="1:74" ht="11.1" customHeight="1" x14ac:dyDescent="0.2">
      <c r="A42" s="162" t="s">
        <v>328</v>
      </c>
      <c r="B42" s="173" t="s">
        <v>709</v>
      </c>
      <c r="C42" s="252">
        <v>0.79350292631999997</v>
      </c>
      <c r="D42" s="252">
        <v>1.3032469777</v>
      </c>
      <c r="E42" s="252">
        <v>1.0822939919000001</v>
      </c>
      <c r="F42" s="252">
        <v>0.20783011847999999</v>
      </c>
      <c r="G42" s="252">
        <v>0.3938117639</v>
      </c>
      <c r="H42" s="252">
        <v>1.2107423336000001</v>
      </c>
      <c r="I42" s="252">
        <v>1.9252608993</v>
      </c>
      <c r="J42" s="252">
        <v>0.27699027966000001</v>
      </c>
      <c r="K42" s="252">
        <v>1.2520850102000001</v>
      </c>
      <c r="L42" s="252">
        <v>0.66892181240000004</v>
      </c>
      <c r="M42" s="252">
        <v>1.8505702666999999</v>
      </c>
      <c r="N42" s="252">
        <v>1.3902564817</v>
      </c>
      <c r="O42" s="252">
        <v>-8.0047028871000001E-2</v>
      </c>
      <c r="P42" s="252">
        <v>1.388204625</v>
      </c>
      <c r="Q42" s="252">
        <v>0.51229807055999999</v>
      </c>
      <c r="R42" s="252">
        <v>0.61711685536000005</v>
      </c>
      <c r="S42" s="252">
        <v>-0.54654478810999996</v>
      </c>
      <c r="T42" s="252">
        <v>-0.31881377993999999</v>
      </c>
      <c r="U42" s="252">
        <v>-0.34247705484000002</v>
      </c>
      <c r="V42" s="252">
        <v>-0.81642452865000004</v>
      </c>
      <c r="W42" s="252">
        <v>0.21873046784</v>
      </c>
      <c r="X42" s="252">
        <v>-2.2094556390000002</v>
      </c>
      <c r="Y42" s="252">
        <v>-1.8156091072</v>
      </c>
      <c r="Z42" s="252">
        <v>2.1924904387E-2</v>
      </c>
      <c r="AA42" s="252">
        <v>-2.0778049052999998</v>
      </c>
      <c r="AB42" s="252">
        <v>1.1699449836</v>
      </c>
      <c r="AC42" s="252">
        <v>-2.1456200955</v>
      </c>
      <c r="AD42" s="252">
        <v>-0.89399829807999998</v>
      </c>
      <c r="AE42" s="252">
        <v>-3.2093986483000001</v>
      </c>
      <c r="AF42" s="252">
        <v>-0.59646457725000002</v>
      </c>
      <c r="AG42" s="252">
        <v>-0.73835096211999995</v>
      </c>
      <c r="AH42" s="252">
        <v>-1.7714171570999999</v>
      </c>
      <c r="AI42" s="252">
        <v>-0.20768464312000001</v>
      </c>
      <c r="AJ42" s="252">
        <v>-1.4654281842000001</v>
      </c>
      <c r="AK42" s="252">
        <v>-2.9303961266999998</v>
      </c>
      <c r="AL42" s="252">
        <v>-0.43919883074999999</v>
      </c>
      <c r="AM42" s="252">
        <v>-3.0732273708000002</v>
      </c>
      <c r="AN42" s="252">
        <v>-6.1168270702999998E-4</v>
      </c>
      <c r="AO42" s="252">
        <v>0.33346851144</v>
      </c>
      <c r="AP42" s="252">
        <v>0.34772317267000002</v>
      </c>
      <c r="AQ42" s="252">
        <v>-0.16519123553000001</v>
      </c>
      <c r="AR42" s="252">
        <v>0.21602038557</v>
      </c>
      <c r="AS42" s="252">
        <v>-1.6611428071000001</v>
      </c>
      <c r="AT42" s="252">
        <v>2.5548812888999999</v>
      </c>
      <c r="AU42" s="252">
        <v>0.88048798720999999</v>
      </c>
      <c r="AV42" s="252">
        <v>-1.226754146</v>
      </c>
      <c r="AW42" s="252">
        <v>-1.3531903161000001</v>
      </c>
      <c r="AX42" s="252">
        <v>1.2623788376</v>
      </c>
      <c r="AY42" s="252">
        <v>-1.5449138847999999</v>
      </c>
      <c r="AZ42" s="252">
        <v>-0.27037527994999999</v>
      </c>
      <c r="BA42" s="252">
        <v>1.9758510812000001</v>
      </c>
      <c r="BB42" s="252">
        <v>0.36447297312999999</v>
      </c>
      <c r="BC42" s="252">
        <v>-0.60141818679000003</v>
      </c>
      <c r="BD42" s="252">
        <v>-0.29113894766999998</v>
      </c>
      <c r="BE42" s="755">
        <v>6.2683198590000003E-2</v>
      </c>
      <c r="BF42" s="409">
        <v>-0.10386024497</v>
      </c>
      <c r="BG42" s="409">
        <v>0.67666330554999998</v>
      </c>
      <c r="BH42" s="409">
        <v>-0.62680318664000001</v>
      </c>
      <c r="BI42" s="409">
        <v>-0.33051352814000001</v>
      </c>
      <c r="BJ42" s="409">
        <v>0.55060125391000003</v>
      </c>
      <c r="BK42" s="409">
        <v>-1.2703406750999999</v>
      </c>
      <c r="BL42" s="409">
        <v>0.29849280164000003</v>
      </c>
      <c r="BM42" s="409">
        <v>0.23277043955000001</v>
      </c>
      <c r="BN42" s="409">
        <v>-0.68511154923999995</v>
      </c>
      <c r="BO42" s="409">
        <v>-1.6255052705999999</v>
      </c>
      <c r="BP42" s="409">
        <v>9.0074918749000005E-2</v>
      </c>
      <c r="BQ42" s="409">
        <v>-0.20661970596000001</v>
      </c>
      <c r="BR42" s="409">
        <v>3.9944920613E-2</v>
      </c>
      <c r="BS42" s="409">
        <v>0.68255623237999996</v>
      </c>
      <c r="BT42" s="409">
        <v>-0.50581650559000002</v>
      </c>
      <c r="BU42" s="409">
        <v>-0.14699431472999999</v>
      </c>
      <c r="BV42" s="409">
        <v>0.89592739944999999</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755"/>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1226</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755"/>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705</v>
      </c>
      <c r="B45" s="173" t="s">
        <v>320</v>
      </c>
      <c r="C45" s="257">
        <v>1086.902869</v>
      </c>
      <c r="D45" s="257">
        <v>1065.7778089999999</v>
      </c>
      <c r="E45" s="257">
        <v>1068.5328549999999</v>
      </c>
      <c r="F45" s="257">
        <v>1082.9039760000001</v>
      </c>
      <c r="G45" s="257">
        <v>1092.0587009999999</v>
      </c>
      <c r="H45" s="257">
        <v>1094.315865</v>
      </c>
      <c r="I45" s="257">
        <v>1093.2988720000001</v>
      </c>
      <c r="J45" s="257">
        <v>1098.2241059999999</v>
      </c>
      <c r="K45" s="257">
        <v>1108.401991</v>
      </c>
      <c r="L45" s="257">
        <v>1084.9688309999999</v>
      </c>
      <c r="M45" s="257">
        <v>1063.9437740000001</v>
      </c>
      <c r="N45" s="257">
        <v>1035.5317090000001</v>
      </c>
      <c r="O45" s="257">
        <v>1021.97531</v>
      </c>
      <c r="P45" s="257">
        <v>1023.4864669999999</v>
      </c>
      <c r="Q45" s="257">
        <v>1031.392188</v>
      </c>
      <c r="R45" s="257">
        <v>1061.5008620000001</v>
      </c>
      <c r="S45" s="257">
        <v>1093.2449140000001</v>
      </c>
      <c r="T45" s="257">
        <v>1096.432309</v>
      </c>
      <c r="U45" s="257">
        <v>1099.673125</v>
      </c>
      <c r="V45" s="257">
        <v>1104.684563</v>
      </c>
      <c r="W45" s="257">
        <v>1117.5852850000001</v>
      </c>
      <c r="X45" s="257">
        <v>1111.7285199999999</v>
      </c>
      <c r="Y45" s="257">
        <v>1121.1572209999999</v>
      </c>
      <c r="Z45" s="257">
        <v>1136.078651</v>
      </c>
      <c r="AA45" s="257">
        <v>1159.403446</v>
      </c>
      <c r="AB45" s="257">
        <v>1159.4835129999999</v>
      </c>
      <c r="AC45" s="257">
        <v>1192.347021</v>
      </c>
      <c r="AD45" s="257">
        <v>1218.0216339999999</v>
      </c>
      <c r="AE45" s="257">
        <v>1238.442258</v>
      </c>
      <c r="AF45" s="257">
        <v>1247.3867909999999</v>
      </c>
      <c r="AG45" s="257">
        <v>1244.1776520000001</v>
      </c>
      <c r="AH45" s="257">
        <v>1266.4900339999999</v>
      </c>
      <c r="AI45" s="257">
        <v>1276.261481</v>
      </c>
      <c r="AJ45" s="257">
        <v>1283.510685</v>
      </c>
      <c r="AK45" s="257">
        <v>1296.9969699999999</v>
      </c>
      <c r="AL45" s="257">
        <v>1289.4522979999999</v>
      </c>
      <c r="AM45" s="257">
        <v>1314.073009</v>
      </c>
      <c r="AN45" s="257">
        <v>1318.174546</v>
      </c>
      <c r="AO45" s="257">
        <v>1326.3488</v>
      </c>
      <c r="AP45" s="257">
        <v>1336.934362</v>
      </c>
      <c r="AQ45" s="257">
        <v>1352.5992759999999</v>
      </c>
      <c r="AR45" s="257">
        <v>1351.7655560000001</v>
      </c>
      <c r="AS45" s="257">
        <v>1367.3697420000001</v>
      </c>
      <c r="AT45" s="257">
        <v>1367.7109370000001</v>
      </c>
      <c r="AU45" s="257">
        <v>1352.5384859999999</v>
      </c>
      <c r="AV45" s="257">
        <v>1355.1678730000001</v>
      </c>
      <c r="AW45" s="257">
        <v>1358.604789</v>
      </c>
      <c r="AX45" s="257">
        <v>1335.574494</v>
      </c>
      <c r="AY45" s="257">
        <v>1357.5838100000001</v>
      </c>
      <c r="AZ45" s="257">
        <v>1354.4691780000001</v>
      </c>
      <c r="BA45" s="257">
        <v>1340.997091</v>
      </c>
      <c r="BB45" s="257">
        <v>1344.63923</v>
      </c>
      <c r="BC45" s="257">
        <v>1354.2237909999999</v>
      </c>
      <c r="BD45" s="257">
        <v>1338.2404931000001</v>
      </c>
      <c r="BE45" s="808">
        <v>1316.0955569</v>
      </c>
      <c r="BF45" s="341">
        <v>1322.4970000000001</v>
      </c>
      <c r="BG45" s="341">
        <v>1327.4290000000001</v>
      </c>
      <c r="BH45" s="341">
        <v>1318.731</v>
      </c>
      <c r="BI45" s="341">
        <v>1314.2809999999999</v>
      </c>
      <c r="BJ45" s="341">
        <v>1292.0340000000001</v>
      </c>
      <c r="BK45" s="341">
        <v>1300.3710000000001</v>
      </c>
      <c r="BL45" s="341">
        <v>1293.2840000000001</v>
      </c>
      <c r="BM45" s="341">
        <v>1302.704</v>
      </c>
      <c r="BN45" s="341">
        <v>1320.1769999999999</v>
      </c>
      <c r="BO45" s="341">
        <v>1339.797</v>
      </c>
      <c r="BP45" s="341">
        <v>1347.4590000000001</v>
      </c>
      <c r="BQ45" s="341">
        <v>1349.088</v>
      </c>
      <c r="BR45" s="341">
        <v>1351.4570000000001</v>
      </c>
      <c r="BS45" s="341">
        <v>1354.183</v>
      </c>
      <c r="BT45" s="341">
        <v>1342.925</v>
      </c>
      <c r="BU45" s="341">
        <v>1337.3989999999999</v>
      </c>
      <c r="BV45" s="341">
        <v>1316.049</v>
      </c>
    </row>
    <row r="46" spans="1:74" ht="11.1" customHeight="1" x14ac:dyDescent="0.2">
      <c r="A46" s="162" t="s">
        <v>324</v>
      </c>
      <c r="B46" s="256" t="s">
        <v>323</v>
      </c>
      <c r="C46" s="255">
        <v>2644.391869</v>
      </c>
      <c r="D46" s="255">
        <v>2617.8498089999998</v>
      </c>
      <c r="E46" s="255">
        <v>2637.1078550000002</v>
      </c>
      <c r="F46" s="255">
        <v>2647.2849759999999</v>
      </c>
      <c r="G46" s="255">
        <v>2625.3497010000001</v>
      </c>
      <c r="H46" s="255">
        <v>2631.9978649999998</v>
      </c>
      <c r="I46" s="255">
        <v>2646.078872</v>
      </c>
      <c r="J46" s="255">
        <v>2644.5981059999999</v>
      </c>
      <c r="K46" s="255">
        <v>2668.9429909999999</v>
      </c>
      <c r="L46" s="255">
        <v>2630.7928310000002</v>
      </c>
      <c r="M46" s="255">
        <v>2586.477774</v>
      </c>
      <c r="N46" s="255">
        <v>2543.2127089999999</v>
      </c>
      <c r="O46" s="255">
        <v>2553.28431</v>
      </c>
      <c r="P46" s="255">
        <v>2557.3864669999998</v>
      </c>
      <c r="Q46" s="255">
        <v>2562.9141880000002</v>
      </c>
      <c r="R46" s="255">
        <v>2577.465862</v>
      </c>
      <c r="S46" s="255">
        <v>2642.2639140000001</v>
      </c>
      <c r="T46" s="255">
        <v>2633.6093089999999</v>
      </c>
      <c r="U46" s="255">
        <v>2648.7541249999999</v>
      </c>
      <c r="V46" s="255">
        <v>2693.0065629999999</v>
      </c>
      <c r="W46" s="255">
        <v>2703.1812850000001</v>
      </c>
      <c r="X46" s="255">
        <v>2681.8705199999999</v>
      </c>
      <c r="Y46" s="255">
        <v>2686.800221</v>
      </c>
      <c r="Z46" s="255">
        <v>2687.6406510000002</v>
      </c>
      <c r="AA46" s="255">
        <v>2721.893446</v>
      </c>
      <c r="AB46" s="255">
        <v>2717.5585129999999</v>
      </c>
      <c r="AC46" s="255">
        <v>2771.9380209999999</v>
      </c>
      <c r="AD46" s="255">
        <v>2798.8776339999999</v>
      </c>
      <c r="AE46" s="255">
        <v>2861.1862580000002</v>
      </c>
      <c r="AF46" s="255">
        <v>2859.9527910000002</v>
      </c>
      <c r="AG46" s="255">
        <v>2868.0746519999998</v>
      </c>
      <c r="AH46" s="255">
        <v>2929.7870339999999</v>
      </c>
      <c r="AI46" s="255">
        <v>2935.7424810000002</v>
      </c>
      <c r="AJ46" s="255">
        <v>2937.8426850000001</v>
      </c>
      <c r="AK46" s="255">
        <v>2955.0389700000001</v>
      </c>
      <c r="AL46" s="255">
        <v>2969.7912980000001</v>
      </c>
      <c r="AM46" s="255">
        <v>3004.224009</v>
      </c>
      <c r="AN46" s="255">
        <v>3004.3205459999999</v>
      </c>
      <c r="AO46" s="255">
        <v>2996.9097999999999</v>
      </c>
      <c r="AP46" s="255">
        <v>3008.537362</v>
      </c>
      <c r="AQ46" s="255">
        <v>3034.6142759999998</v>
      </c>
      <c r="AR46" s="255">
        <v>3036.574556</v>
      </c>
      <c r="AS46" s="255">
        <v>3085.0347419999998</v>
      </c>
      <c r="AT46" s="255">
        <v>3069.9279369999999</v>
      </c>
      <c r="AU46" s="255">
        <v>3043.4504860000002</v>
      </c>
      <c r="AV46" s="255">
        <v>3030.6248730000002</v>
      </c>
      <c r="AW46" s="255">
        <v>3010.5307889999999</v>
      </c>
      <c r="AX46" s="255">
        <v>2967.4324940000001</v>
      </c>
      <c r="AY46" s="255">
        <v>3049.1288100000002</v>
      </c>
      <c r="AZ46" s="255">
        <v>3038.7841779999999</v>
      </c>
      <c r="BA46" s="255">
        <v>3011.4120910000001</v>
      </c>
      <c r="BB46" s="255">
        <v>3035.3332300000002</v>
      </c>
      <c r="BC46" s="255">
        <v>3049.4580872000001</v>
      </c>
      <c r="BD46" s="255">
        <v>3042.9446465999999</v>
      </c>
      <c r="BE46" s="809">
        <v>3028.7945181</v>
      </c>
      <c r="BF46" s="342">
        <v>3034.0953654</v>
      </c>
      <c r="BG46" s="342">
        <v>3030.3240341000001</v>
      </c>
      <c r="BH46" s="342">
        <v>3031.9844287999999</v>
      </c>
      <c r="BI46" s="342">
        <v>3033.1531737999999</v>
      </c>
      <c r="BJ46" s="342">
        <v>3013.3781085999999</v>
      </c>
      <c r="BK46" s="342">
        <v>3033.0996694999999</v>
      </c>
      <c r="BL46" s="342">
        <v>3026.2460342999998</v>
      </c>
      <c r="BM46" s="342">
        <v>3030.6066314</v>
      </c>
      <c r="BN46" s="342">
        <v>3049.7616088999998</v>
      </c>
      <c r="BO46" s="342">
        <v>3080.2946332000001</v>
      </c>
      <c r="BP46" s="342">
        <v>3085.1132882000002</v>
      </c>
      <c r="BQ46" s="342">
        <v>3089.0251065000002</v>
      </c>
      <c r="BR46" s="342">
        <v>3090.8237623</v>
      </c>
      <c r="BS46" s="342">
        <v>3086.3076067000002</v>
      </c>
      <c r="BT46" s="342">
        <v>3084.8691703999998</v>
      </c>
      <c r="BU46" s="342">
        <v>3083.3834145000001</v>
      </c>
      <c r="BV46" s="342">
        <v>3060.4901008000002</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836" t="s">
        <v>1018</v>
      </c>
      <c r="C48" s="833"/>
      <c r="D48" s="833"/>
      <c r="E48" s="833"/>
      <c r="F48" s="833"/>
      <c r="G48" s="833"/>
      <c r="H48" s="833"/>
      <c r="I48" s="833"/>
      <c r="J48" s="833"/>
      <c r="K48" s="833"/>
      <c r="L48" s="833"/>
      <c r="M48" s="833"/>
      <c r="N48" s="833"/>
      <c r="O48" s="833"/>
      <c r="P48" s="833"/>
      <c r="Q48" s="833"/>
      <c r="BJ48" s="153"/>
    </row>
    <row r="49" spans="1:74" s="439" customFormat="1" ht="12" customHeight="1" x14ac:dyDescent="0.2">
      <c r="A49" s="438"/>
      <c r="B49" s="848" t="s">
        <v>811</v>
      </c>
      <c r="C49" s="823"/>
      <c r="D49" s="823"/>
      <c r="E49" s="823"/>
      <c r="F49" s="823"/>
      <c r="G49" s="823"/>
      <c r="H49" s="823"/>
      <c r="I49" s="823"/>
      <c r="J49" s="823"/>
      <c r="K49" s="823"/>
      <c r="L49" s="823"/>
      <c r="M49" s="823"/>
      <c r="N49" s="823"/>
      <c r="O49" s="823"/>
      <c r="P49" s="823"/>
      <c r="Q49" s="819"/>
      <c r="AY49" s="538"/>
      <c r="AZ49" s="538"/>
      <c r="BA49" s="538"/>
      <c r="BB49" s="538"/>
      <c r="BC49" s="538"/>
      <c r="BD49" s="538"/>
      <c r="BE49" s="538"/>
      <c r="BF49" s="652"/>
      <c r="BG49" s="538"/>
      <c r="BH49" s="538"/>
      <c r="BI49" s="538"/>
      <c r="BJ49" s="538"/>
    </row>
    <row r="50" spans="1:74" s="439" customFormat="1" ht="12" customHeight="1" x14ac:dyDescent="0.2">
      <c r="A50" s="438"/>
      <c r="B50" s="848" t="s">
        <v>1267</v>
      </c>
      <c r="C50" s="819"/>
      <c r="D50" s="819"/>
      <c r="E50" s="819"/>
      <c r="F50" s="819"/>
      <c r="G50" s="819"/>
      <c r="H50" s="819"/>
      <c r="I50" s="819"/>
      <c r="J50" s="819"/>
      <c r="K50" s="819"/>
      <c r="L50" s="819"/>
      <c r="M50" s="819"/>
      <c r="N50" s="819"/>
      <c r="O50" s="819"/>
      <c r="P50" s="819"/>
      <c r="Q50" s="819"/>
      <c r="AY50" s="538"/>
      <c r="AZ50" s="538"/>
      <c r="BA50" s="538"/>
      <c r="BB50" s="538"/>
      <c r="BC50" s="538"/>
      <c r="BD50" s="538"/>
      <c r="BE50" s="538"/>
      <c r="BF50" s="652"/>
      <c r="BG50" s="538"/>
      <c r="BH50" s="538"/>
      <c r="BI50" s="538"/>
      <c r="BJ50" s="538"/>
    </row>
    <row r="51" spans="1:74" s="439" customFormat="1" ht="12" customHeight="1" x14ac:dyDescent="0.2">
      <c r="A51" s="438"/>
      <c r="B51" s="848" t="s">
        <v>1268</v>
      </c>
      <c r="C51" s="819"/>
      <c r="D51" s="819"/>
      <c r="E51" s="819"/>
      <c r="F51" s="819"/>
      <c r="G51" s="819"/>
      <c r="H51" s="819"/>
      <c r="I51" s="819"/>
      <c r="J51" s="819"/>
      <c r="K51" s="819"/>
      <c r="L51" s="819"/>
      <c r="M51" s="819"/>
      <c r="N51" s="819"/>
      <c r="O51" s="819"/>
      <c r="P51" s="819"/>
      <c r="Q51" s="819"/>
      <c r="AY51" s="538"/>
      <c r="AZ51" s="538"/>
      <c r="BA51" s="538"/>
      <c r="BB51" s="538"/>
      <c r="BC51" s="538"/>
      <c r="BD51" s="538"/>
      <c r="BE51" s="538"/>
      <c r="BF51" s="652"/>
      <c r="BG51" s="538"/>
      <c r="BH51" s="538"/>
      <c r="BI51" s="538"/>
      <c r="BJ51" s="538"/>
    </row>
    <row r="52" spans="1:74" s="439" customFormat="1" ht="12" customHeight="1" x14ac:dyDescent="0.2">
      <c r="A52" s="438"/>
      <c r="B52" s="850" t="s">
        <v>1361</v>
      </c>
      <c r="C52" s="850"/>
      <c r="D52" s="850"/>
      <c r="E52" s="850"/>
      <c r="F52" s="850"/>
      <c r="G52" s="850"/>
      <c r="H52" s="850"/>
      <c r="I52" s="850"/>
      <c r="J52" s="850"/>
      <c r="K52" s="850"/>
      <c r="L52" s="850"/>
      <c r="M52" s="850"/>
      <c r="N52" s="850"/>
      <c r="O52" s="850"/>
      <c r="P52" s="850"/>
      <c r="Q52" s="850"/>
      <c r="R52" s="850"/>
      <c r="AY52" s="538"/>
      <c r="AZ52" s="538"/>
      <c r="BA52" s="538"/>
      <c r="BB52" s="538"/>
      <c r="BC52" s="538"/>
      <c r="BD52" s="538"/>
      <c r="BE52" s="538"/>
      <c r="BF52" s="652"/>
      <c r="BG52" s="538"/>
      <c r="BH52" s="538"/>
      <c r="BI52" s="538"/>
      <c r="BJ52" s="538"/>
    </row>
    <row r="53" spans="1:74" s="439" customFormat="1" ht="12" customHeight="1" x14ac:dyDescent="0.2">
      <c r="A53" s="438"/>
      <c r="B53" s="848" t="s">
        <v>1002</v>
      </c>
      <c r="C53" s="848"/>
      <c r="D53" s="848"/>
      <c r="E53" s="848"/>
      <c r="F53" s="848"/>
      <c r="G53" s="848"/>
      <c r="H53" s="848"/>
      <c r="I53" s="848"/>
      <c r="J53" s="848"/>
      <c r="K53" s="848"/>
      <c r="L53" s="848"/>
      <c r="M53" s="848"/>
      <c r="N53" s="848"/>
      <c r="O53" s="848"/>
      <c r="P53" s="848"/>
      <c r="Q53" s="819"/>
      <c r="AY53" s="538"/>
      <c r="AZ53" s="538"/>
      <c r="BA53" s="538"/>
      <c r="BB53" s="538"/>
      <c r="BC53" s="538"/>
      <c r="BD53" s="538"/>
      <c r="BE53" s="538"/>
      <c r="BF53" s="652"/>
      <c r="BG53" s="538"/>
      <c r="BH53" s="538"/>
      <c r="BI53" s="538"/>
      <c r="BJ53" s="538"/>
    </row>
    <row r="54" spans="1:74" s="742" customFormat="1" ht="12" customHeight="1" x14ac:dyDescent="0.2">
      <c r="A54" s="438"/>
      <c r="B54" s="761" t="s">
        <v>1274</v>
      </c>
      <c r="Q54" s="741"/>
      <c r="AY54" s="538"/>
      <c r="AZ54" s="538"/>
      <c r="BA54" s="538"/>
      <c r="BB54" s="538"/>
      <c r="BC54" s="538"/>
      <c r="BD54" s="538"/>
      <c r="BE54" s="538"/>
      <c r="BF54" s="652"/>
      <c r="BG54" s="538"/>
      <c r="BH54" s="538"/>
      <c r="BI54" s="538"/>
      <c r="BJ54" s="538"/>
    </row>
    <row r="55" spans="1:74" s="439" customFormat="1" ht="12" customHeight="1" x14ac:dyDescent="0.2">
      <c r="A55" s="438"/>
      <c r="B55" s="848" t="s">
        <v>1275</v>
      </c>
      <c r="C55" s="823"/>
      <c r="D55" s="823"/>
      <c r="E55" s="823"/>
      <c r="F55" s="823"/>
      <c r="G55" s="823"/>
      <c r="H55" s="823"/>
      <c r="I55" s="823"/>
      <c r="J55" s="823"/>
      <c r="K55" s="823"/>
      <c r="L55" s="823"/>
      <c r="M55" s="823"/>
      <c r="N55" s="823"/>
      <c r="O55" s="823"/>
      <c r="P55" s="823"/>
      <c r="Q55" s="819"/>
      <c r="AY55" s="538"/>
      <c r="AZ55" s="538"/>
      <c r="BA55" s="538"/>
      <c r="BB55" s="538"/>
      <c r="BC55" s="538"/>
      <c r="BD55" s="538"/>
      <c r="BE55" s="538"/>
      <c r="BF55" s="652"/>
      <c r="BG55" s="538"/>
      <c r="BH55" s="538"/>
      <c r="BI55" s="538"/>
      <c r="BJ55" s="538"/>
    </row>
    <row r="56" spans="1:74" s="439" customFormat="1" ht="12" customHeight="1" x14ac:dyDescent="0.2">
      <c r="A56" s="438"/>
      <c r="B56" s="848" t="s">
        <v>1055</v>
      </c>
      <c r="C56" s="823"/>
      <c r="D56" s="823"/>
      <c r="E56" s="823"/>
      <c r="F56" s="823"/>
      <c r="G56" s="823"/>
      <c r="H56" s="823"/>
      <c r="I56" s="823"/>
      <c r="J56" s="823"/>
      <c r="K56" s="823"/>
      <c r="L56" s="823"/>
      <c r="M56" s="823"/>
      <c r="N56" s="823"/>
      <c r="O56" s="823"/>
      <c r="P56" s="823"/>
      <c r="Q56" s="819"/>
      <c r="AY56" s="538"/>
      <c r="AZ56" s="538"/>
      <c r="BA56" s="538"/>
      <c r="BB56" s="538"/>
      <c r="BC56" s="538"/>
      <c r="BD56" s="538"/>
      <c r="BE56" s="538"/>
      <c r="BF56" s="652"/>
      <c r="BG56" s="538"/>
      <c r="BH56" s="538"/>
      <c r="BI56" s="538"/>
      <c r="BJ56" s="538"/>
    </row>
    <row r="57" spans="1:74" s="439" customFormat="1" ht="12" customHeight="1" x14ac:dyDescent="0.2">
      <c r="A57" s="438"/>
      <c r="B57" s="822" t="s">
        <v>1043</v>
      </c>
      <c r="C57" s="823"/>
      <c r="D57" s="823"/>
      <c r="E57" s="823"/>
      <c r="F57" s="823"/>
      <c r="G57" s="823"/>
      <c r="H57" s="823"/>
      <c r="I57" s="823"/>
      <c r="J57" s="823"/>
      <c r="K57" s="823"/>
      <c r="L57" s="823"/>
      <c r="M57" s="823"/>
      <c r="N57" s="823"/>
      <c r="O57" s="823"/>
      <c r="P57" s="823"/>
      <c r="Q57" s="819"/>
      <c r="AY57" s="538"/>
      <c r="AZ57" s="538"/>
      <c r="BA57" s="538"/>
      <c r="BB57" s="538"/>
      <c r="BC57" s="538"/>
      <c r="BD57" s="538"/>
      <c r="BE57" s="538"/>
      <c r="BF57" s="652"/>
      <c r="BG57" s="538"/>
      <c r="BH57" s="538"/>
      <c r="BI57" s="538"/>
      <c r="BJ57" s="538"/>
    </row>
    <row r="58" spans="1:74" s="439" customFormat="1" ht="12.75" x14ac:dyDescent="0.2">
      <c r="A58" s="438"/>
      <c r="B58" s="847" t="s">
        <v>1066</v>
      </c>
      <c r="C58" s="819"/>
      <c r="D58" s="819"/>
      <c r="E58" s="819"/>
      <c r="F58" s="819"/>
      <c r="G58" s="819"/>
      <c r="H58" s="819"/>
      <c r="I58" s="819"/>
      <c r="J58" s="819"/>
      <c r="K58" s="819"/>
      <c r="L58" s="819"/>
      <c r="M58" s="819"/>
      <c r="N58" s="819"/>
      <c r="O58" s="819"/>
      <c r="P58" s="819"/>
      <c r="Q58" s="819"/>
      <c r="AY58" s="538"/>
      <c r="AZ58" s="538"/>
      <c r="BA58" s="538"/>
      <c r="BB58" s="538"/>
      <c r="BC58" s="538"/>
      <c r="BD58" s="538"/>
      <c r="BE58" s="538"/>
      <c r="BF58" s="652"/>
      <c r="BG58" s="538"/>
      <c r="BH58" s="538"/>
      <c r="BI58" s="538"/>
      <c r="BJ58" s="538"/>
    </row>
    <row r="59" spans="1:74" s="439" customFormat="1" ht="12" customHeight="1" x14ac:dyDescent="0.2">
      <c r="A59" s="438"/>
      <c r="B59" s="817" t="s">
        <v>1047</v>
      </c>
      <c r="C59" s="818"/>
      <c r="D59" s="818"/>
      <c r="E59" s="818"/>
      <c r="F59" s="818"/>
      <c r="G59" s="818"/>
      <c r="H59" s="818"/>
      <c r="I59" s="818"/>
      <c r="J59" s="818"/>
      <c r="K59" s="818"/>
      <c r="L59" s="818"/>
      <c r="M59" s="818"/>
      <c r="N59" s="818"/>
      <c r="O59" s="818"/>
      <c r="P59" s="818"/>
      <c r="Q59" s="819"/>
      <c r="AY59" s="538"/>
      <c r="AZ59" s="538"/>
      <c r="BA59" s="538"/>
      <c r="BB59" s="538"/>
      <c r="BC59" s="538"/>
      <c r="BD59" s="538"/>
      <c r="BE59" s="538"/>
      <c r="BF59" s="652"/>
      <c r="BG59" s="538"/>
      <c r="BH59" s="538"/>
      <c r="BI59" s="538"/>
      <c r="BJ59" s="538"/>
    </row>
    <row r="60" spans="1:74" s="440" customFormat="1" ht="12" customHeight="1" x14ac:dyDescent="0.2">
      <c r="A60" s="436"/>
      <c r="B60" s="839" t="s">
        <v>1156</v>
      </c>
      <c r="C60" s="819"/>
      <c r="D60" s="819"/>
      <c r="E60" s="819"/>
      <c r="F60" s="819"/>
      <c r="G60" s="819"/>
      <c r="H60" s="819"/>
      <c r="I60" s="819"/>
      <c r="J60" s="819"/>
      <c r="K60" s="819"/>
      <c r="L60" s="819"/>
      <c r="M60" s="819"/>
      <c r="N60" s="819"/>
      <c r="O60" s="819"/>
      <c r="P60" s="819"/>
      <c r="Q60" s="819"/>
      <c r="AY60" s="537"/>
      <c r="AZ60" s="537"/>
      <c r="BA60" s="537"/>
      <c r="BB60" s="537"/>
      <c r="BC60" s="537"/>
      <c r="BD60" s="537"/>
      <c r="BE60" s="537"/>
      <c r="BF60" s="651"/>
      <c r="BG60" s="537"/>
      <c r="BH60" s="537"/>
      <c r="BI60" s="537"/>
      <c r="BJ60" s="537"/>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U23" activePane="bottomRight" state="frozen"/>
      <selection activeCell="BC15" sqref="BC15"/>
      <selection pane="topRight" activeCell="BC15" sqref="BC15"/>
      <selection pane="bottomLeft" activeCell="BC15" sqref="BC15"/>
      <selection pane="bottomRight" activeCell="AX45" sqref="AX45"/>
    </sheetView>
  </sheetViews>
  <sheetFormatPr defaultColWidth="8.5703125" defaultRowHeight="11.25" x14ac:dyDescent="0.2"/>
  <cols>
    <col min="1" max="1" width="11.5703125" style="162" customWidth="1"/>
    <col min="2" max="2" width="35.42578125" style="153" customWidth="1"/>
    <col min="3" max="50" width="6.5703125" style="153" customWidth="1"/>
    <col min="51" max="57" width="6.5703125" style="494" customWidth="1"/>
    <col min="58" max="58" width="6.5703125" style="646" customWidth="1"/>
    <col min="59" max="62" width="6.5703125" style="494" customWidth="1"/>
    <col min="63" max="74" width="6.5703125" style="153" customWidth="1"/>
    <col min="75" max="16384" width="8.5703125" style="153"/>
  </cols>
  <sheetData>
    <row r="1" spans="1:74" ht="13.35" customHeight="1" x14ac:dyDescent="0.2">
      <c r="A1" s="825" t="s">
        <v>997</v>
      </c>
      <c r="B1" s="849" t="s">
        <v>1126</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row>
    <row r="2" spans="1:74" ht="12.75" x14ac:dyDescent="0.2">
      <c r="A2" s="826"/>
      <c r="B2" s="542" t="str">
        <f>"U.S. Energy Information Administration  |  Short-Term Energy Outlook  - "&amp;Dates!D1</f>
        <v>U.S. Energy Information Administration  |  Short-Term Energy Outlook  - August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BK5" s="411"/>
      <c r="BL5" s="411"/>
      <c r="BM5" s="411"/>
      <c r="BN5" s="411"/>
      <c r="BO5" s="411"/>
      <c r="BP5" s="411"/>
      <c r="BQ5" s="411"/>
      <c r="BR5" s="411"/>
      <c r="BS5" s="411"/>
      <c r="BT5" s="411"/>
      <c r="BU5" s="411"/>
      <c r="BV5" s="411"/>
    </row>
    <row r="6" spans="1:74" ht="11.1" customHeight="1" x14ac:dyDescent="0.2">
      <c r="A6" s="162" t="s">
        <v>500</v>
      </c>
      <c r="B6" s="172" t="s">
        <v>514</v>
      </c>
      <c r="C6" s="252">
        <v>18.664506386999999</v>
      </c>
      <c r="D6" s="252">
        <v>18.651068714000001</v>
      </c>
      <c r="E6" s="252">
        <v>18.919306097</v>
      </c>
      <c r="F6" s="252">
        <v>19.056705333</v>
      </c>
      <c r="G6" s="252">
        <v>18.714607225999998</v>
      </c>
      <c r="H6" s="252">
        <v>18.902653666999999</v>
      </c>
      <c r="I6" s="252">
        <v>19.375714806000001</v>
      </c>
      <c r="J6" s="252">
        <v>19.713862548000002</v>
      </c>
      <c r="K6" s="252">
        <v>19.873446999999999</v>
      </c>
      <c r="L6" s="252">
        <v>19.820183129</v>
      </c>
      <c r="M6" s="252">
        <v>20.213164333000002</v>
      </c>
      <c r="N6" s="252">
        <v>20.334662516000002</v>
      </c>
      <c r="O6" s="252">
        <v>20.310373128999998</v>
      </c>
      <c r="P6" s="252">
        <v>20.402205143</v>
      </c>
      <c r="Q6" s="252">
        <v>20.658631516</v>
      </c>
      <c r="R6" s="252">
        <v>21.108684</v>
      </c>
      <c r="S6" s="252">
        <v>20.918756548000001</v>
      </c>
      <c r="T6" s="252">
        <v>21.392363</v>
      </c>
      <c r="U6" s="252">
        <v>21.478296387</v>
      </c>
      <c r="V6" s="252">
        <v>21.547220031999998</v>
      </c>
      <c r="W6" s="252">
        <v>21.640992000000001</v>
      </c>
      <c r="X6" s="252">
        <v>21.991807774000002</v>
      </c>
      <c r="Y6" s="252">
        <v>22.164799333000001</v>
      </c>
      <c r="Z6" s="252">
        <v>22.491362226</v>
      </c>
      <c r="AA6" s="252">
        <v>22.086545387000001</v>
      </c>
      <c r="AB6" s="252">
        <v>22.423912142999999</v>
      </c>
      <c r="AC6" s="252">
        <v>22.385550419000001</v>
      </c>
      <c r="AD6" s="252">
        <v>22.173681999999999</v>
      </c>
      <c r="AE6" s="252">
        <v>21.758937289999999</v>
      </c>
      <c r="AF6" s="252">
        <v>21.843842667000001</v>
      </c>
      <c r="AG6" s="252">
        <v>22.452457677000002</v>
      </c>
      <c r="AH6" s="252">
        <v>22.576130418999998</v>
      </c>
      <c r="AI6" s="252">
        <v>22.116823666999998</v>
      </c>
      <c r="AJ6" s="252">
        <v>22.218217289999998</v>
      </c>
      <c r="AK6" s="252">
        <v>22.517932667</v>
      </c>
      <c r="AL6" s="252">
        <v>22.482070031999999</v>
      </c>
      <c r="AM6" s="252">
        <v>22.342037774000001</v>
      </c>
      <c r="AN6" s="252">
        <v>22.102243793</v>
      </c>
      <c r="AO6" s="252">
        <v>22.206781452000001</v>
      </c>
      <c r="AP6" s="252">
        <v>21.612093667</v>
      </c>
      <c r="AQ6" s="252">
        <v>21.142016516000002</v>
      </c>
      <c r="AR6" s="252">
        <v>21.303656666999998</v>
      </c>
      <c r="AS6" s="252">
        <v>21.936793935000001</v>
      </c>
      <c r="AT6" s="252">
        <v>21.883675</v>
      </c>
      <c r="AU6" s="252">
        <v>21.646065666999998</v>
      </c>
      <c r="AV6" s="252">
        <v>21.967218484</v>
      </c>
      <c r="AW6" s="252">
        <v>22.493345000000001</v>
      </c>
      <c r="AX6" s="252">
        <v>21.968242064999998</v>
      </c>
      <c r="AY6" s="252">
        <v>22.163598580999999</v>
      </c>
      <c r="AZ6" s="252">
        <v>22.575113142999999</v>
      </c>
      <c r="BA6" s="252">
        <v>22.174291</v>
      </c>
      <c r="BB6" s="252">
        <v>21.963790770999999</v>
      </c>
      <c r="BC6" s="755">
        <v>22.289124172000001</v>
      </c>
      <c r="BD6" s="252">
        <v>23.213667912999998</v>
      </c>
      <c r="BE6" s="252">
        <v>22.781020025</v>
      </c>
      <c r="BF6" s="409">
        <v>22.916866557999999</v>
      </c>
      <c r="BG6" s="409">
        <v>22.937584369</v>
      </c>
      <c r="BH6" s="409">
        <v>23.200908453</v>
      </c>
      <c r="BI6" s="409">
        <v>23.499627191999998</v>
      </c>
      <c r="BJ6" s="409">
        <v>23.464880303000001</v>
      </c>
      <c r="BK6" s="409">
        <v>23.415057299000001</v>
      </c>
      <c r="BL6" s="409">
        <v>23.525537279000002</v>
      </c>
      <c r="BM6" s="409">
        <v>23.627701377000001</v>
      </c>
      <c r="BN6" s="409">
        <v>23.680984688999999</v>
      </c>
      <c r="BO6" s="409">
        <v>23.801699320000001</v>
      </c>
      <c r="BP6" s="409">
        <v>23.768148037</v>
      </c>
      <c r="BQ6" s="409">
        <v>23.810436997</v>
      </c>
      <c r="BR6" s="409">
        <v>23.868710884999999</v>
      </c>
      <c r="BS6" s="409">
        <v>23.859210264000001</v>
      </c>
      <c r="BT6" s="409">
        <v>24.068064306</v>
      </c>
      <c r="BU6" s="409">
        <v>24.372008570999999</v>
      </c>
      <c r="BV6" s="409">
        <v>24.370635200999999</v>
      </c>
    </row>
    <row r="7" spans="1:74" ht="11.1" customHeight="1" x14ac:dyDescent="0.2">
      <c r="A7" s="162" t="s">
        <v>263</v>
      </c>
      <c r="B7" s="173" t="s">
        <v>358</v>
      </c>
      <c r="C7" s="252">
        <v>4.1159999999999997</v>
      </c>
      <c r="D7" s="252">
        <v>4.0270000000000001</v>
      </c>
      <c r="E7" s="252">
        <v>4.1879999999999997</v>
      </c>
      <c r="F7" s="252">
        <v>3.9860000000000002</v>
      </c>
      <c r="G7" s="252">
        <v>3.7149999999999999</v>
      </c>
      <c r="H7" s="252">
        <v>3.875</v>
      </c>
      <c r="I7" s="252">
        <v>4.0350000000000001</v>
      </c>
      <c r="J7" s="252">
        <v>4.21</v>
      </c>
      <c r="K7" s="252">
        <v>4.0709999999999997</v>
      </c>
      <c r="L7" s="252">
        <v>4.0640000000000001</v>
      </c>
      <c r="M7" s="252">
        <v>4.2469999999999999</v>
      </c>
      <c r="N7" s="252">
        <v>4.3330000000000002</v>
      </c>
      <c r="O7" s="252">
        <v>4.3789999999999996</v>
      </c>
      <c r="P7" s="252">
        <v>4.41</v>
      </c>
      <c r="Q7" s="252">
        <v>4.468</v>
      </c>
      <c r="R7" s="252">
        <v>4.3410000000000002</v>
      </c>
      <c r="S7" s="252">
        <v>4.1820000000000004</v>
      </c>
      <c r="T7" s="252">
        <v>4.3040000000000003</v>
      </c>
      <c r="U7" s="252">
        <v>4.3559999999999999</v>
      </c>
      <c r="V7" s="252">
        <v>4.2949999999999999</v>
      </c>
      <c r="W7" s="252">
        <v>4.3330000000000002</v>
      </c>
      <c r="X7" s="252">
        <v>4.5149999999999997</v>
      </c>
      <c r="Y7" s="252">
        <v>4.5220000000000002</v>
      </c>
      <c r="Z7" s="252">
        <v>4.6280000000000001</v>
      </c>
      <c r="AA7" s="252">
        <v>4.702</v>
      </c>
      <c r="AB7" s="252">
        <v>4.7430000000000003</v>
      </c>
      <c r="AC7" s="252">
        <v>4.6319999999999997</v>
      </c>
      <c r="AD7" s="252">
        <v>4.3</v>
      </c>
      <c r="AE7" s="252">
        <v>3.9990000000000001</v>
      </c>
      <c r="AF7" s="252">
        <v>4.2039999999999997</v>
      </c>
      <c r="AG7" s="252">
        <v>4.6180000000000003</v>
      </c>
      <c r="AH7" s="252">
        <v>4.7590000000000003</v>
      </c>
      <c r="AI7" s="252">
        <v>4.2990000000000004</v>
      </c>
      <c r="AJ7" s="252">
        <v>4.4189999999999996</v>
      </c>
      <c r="AK7" s="252">
        <v>4.6859999999999999</v>
      </c>
      <c r="AL7" s="252">
        <v>4.7729999999999997</v>
      </c>
      <c r="AM7" s="252">
        <v>4.8140000000000001</v>
      </c>
      <c r="AN7" s="252">
        <v>4.734</v>
      </c>
      <c r="AO7" s="252">
        <v>4.6539999999999999</v>
      </c>
      <c r="AP7" s="252">
        <v>4.3159999999999998</v>
      </c>
      <c r="AQ7" s="252">
        <v>3.6779999999999999</v>
      </c>
      <c r="AR7" s="252">
        <v>3.9790000000000001</v>
      </c>
      <c r="AS7" s="252">
        <v>4.6040000000000001</v>
      </c>
      <c r="AT7" s="252">
        <v>4.742</v>
      </c>
      <c r="AU7" s="252">
        <v>4.7460000000000004</v>
      </c>
      <c r="AV7" s="252">
        <v>4.8099999999999996</v>
      </c>
      <c r="AW7" s="252">
        <v>5.1319999999999997</v>
      </c>
      <c r="AX7" s="252">
        <v>4.915</v>
      </c>
      <c r="AY7" s="252">
        <v>5.1139999999999999</v>
      </c>
      <c r="AZ7" s="252">
        <v>5.1349999999999998</v>
      </c>
      <c r="BA7" s="252">
        <v>4.5339999999999998</v>
      </c>
      <c r="BB7" s="252">
        <v>4.4124873520000003</v>
      </c>
      <c r="BC7" s="755">
        <v>4.5420547060000001</v>
      </c>
      <c r="BD7" s="252">
        <v>5.2614661922000003</v>
      </c>
      <c r="BE7" s="252">
        <v>4.7090081688999996</v>
      </c>
      <c r="BF7" s="409">
        <v>4.8583493086000002</v>
      </c>
      <c r="BG7" s="409">
        <v>4.8178867031000001</v>
      </c>
      <c r="BH7" s="409">
        <v>4.8281464507000003</v>
      </c>
      <c r="BI7" s="409">
        <v>4.8351914933</v>
      </c>
      <c r="BJ7" s="409">
        <v>4.8114873445999997</v>
      </c>
      <c r="BK7" s="409">
        <v>4.8262806172000001</v>
      </c>
      <c r="BL7" s="409">
        <v>4.8738787107999997</v>
      </c>
      <c r="BM7" s="409">
        <v>4.8390307293000001</v>
      </c>
      <c r="BN7" s="409">
        <v>4.8591307355</v>
      </c>
      <c r="BO7" s="409">
        <v>4.8570761938000002</v>
      </c>
      <c r="BP7" s="409">
        <v>4.8903375417000001</v>
      </c>
      <c r="BQ7" s="409">
        <v>4.8864878601999999</v>
      </c>
      <c r="BR7" s="409">
        <v>4.9430438427999999</v>
      </c>
      <c r="BS7" s="409">
        <v>4.9968997203000001</v>
      </c>
      <c r="BT7" s="409">
        <v>5.0088480162</v>
      </c>
      <c r="BU7" s="409">
        <v>5.0413594293999999</v>
      </c>
      <c r="BV7" s="409">
        <v>5.0161239133000004</v>
      </c>
    </row>
    <row r="8" spans="1:74" ht="11.1" customHeight="1" x14ac:dyDescent="0.2">
      <c r="A8" s="162" t="s">
        <v>264</v>
      </c>
      <c r="B8" s="173" t="s">
        <v>359</v>
      </c>
      <c r="C8" s="252">
        <v>2.9605000000000001</v>
      </c>
      <c r="D8" s="252">
        <v>2.9514999999999998</v>
      </c>
      <c r="E8" s="252">
        <v>2.9024999999999999</v>
      </c>
      <c r="F8" s="252">
        <v>2.9024999999999999</v>
      </c>
      <c r="G8" s="252">
        <v>2.8855</v>
      </c>
      <c r="H8" s="252">
        <v>2.9135</v>
      </c>
      <c r="I8" s="252">
        <v>2.8824999999999998</v>
      </c>
      <c r="J8" s="252">
        <v>2.9155000000000002</v>
      </c>
      <c r="K8" s="252">
        <v>2.9184999999999999</v>
      </c>
      <c r="L8" s="252">
        <v>2.9335</v>
      </c>
      <c r="M8" s="252">
        <v>2.9064999999999999</v>
      </c>
      <c r="N8" s="252">
        <v>2.9155000000000002</v>
      </c>
      <c r="O8" s="252">
        <v>2.8895</v>
      </c>
      <c r="P8" s="252">
        <v>2.8984999999999999</v>
      </c>
      <c r="Q8" s="252">
        <v>2.8795000000000002</v>
      </c>
      <c r="R8" s="252">
        <v>2.8725000000000001</v>
      </c>
      <c r="S8" s="252">
        <v>2.8885000000000001</v>
      </c>
      <c r="T8" s="252">
        <v>2.8285</v>
      </c>
      <c r="U8" s="252">
        <v>2.7745000000000002</v>
      </c>
      <c r="V8" s="252">
        <v>2.8085</v>
      </c>
      <c r="W8" s="252">
        <v>2.7825000000000002</v>
      </c>
      <c r="X8" s="252">
        <v>2.7515000000000001</v>
      </c>
      <c r="Y8" s="252">
        <v>2.7435</v>
      </c>
      <c r="Z8" s="252">
        <v>2.7374999999999998</v>
      </c>
      <c r="AA8" s="252">
        <v>2.6360000000000001</v>
      </c>
      <c r="AB8" s="252">
        <v>2.7120000000000002</v>
      </c>
      <c r="AC8" s="252">
        <v>2.6930000000000001</v>
      </c>
      <c r="AD8" s="252">
        <v>2.5459999999999998</v>
      </c>
      <c r="AE8" s="252">
        <v>2.5840000000000001</v>
      </c>
      <c r="AF8" s="252">
        <v>2.6059999999999999</v>
      </c>
      <c r="AG8" s="252">
        <v>2.6349999999999998</v>
      </c>
      <c r="AH8" s="252">
        <v>2.6179999999999999</v>
      </c>
      <c r="AI8" s="252">
        <v>2.6219999999999999</v>
      </c>
      <c r="AJ8" s="252">
        <v>2.629</v>
      </c>
      <c r="AK8" s="252">
        <v>2.6120000000000001</v>
      </c>
      <c r="AL8" s="252">
        <v>2.6120000000000001</v>
      </c>
      <c r="AM8" s="252">
        <v>2.609</v>
      </c>
      <c r="AN8" s="252">
        <v>2.5459999999999998</v>
      </c>
      <c r="AO8" s="252">
        <v>2.5379999999999998</v>
      </c>
      <c r="AP8" s="252">
        <v>2.5089999999999999</v>
      </c>
      <c r="AQ8" s="252">
        <v>2.5070000000000001</v>
      </c>
      <c r="AR8" s="252">
        <v>2.5310000000000001</v>
      </c>
      <c r="AS8" s="252">
        <v>2.5070000000000001</v>
      </c>
      <c r="AT8" s="252">
        <v>2.4950000000000001</v>
      </c>
      <c r="AU8" s="252">
        <v>2.4460000000000002</v>
      </c>
      <c r="AV8" s="252">
        <v>2.423</v>
      </c>
      <c r="AW8" s="252">
        <v>2.4</v>
      </c>
      <c r="AX8" s="252">
        <v>2.36</v>
      </c>
      <c r="AY8" s="252">
        <v>2.351</v>
      </c>
      <c r="AZ8" s="252">
        <v>2.3580000000000001</v>
      </c>
      <c r="BA8" s="252">
        <v>2.36</v>
      </c>
      <c r="BB8" s="252">
        <v>2.3421660857000002</v>
      </c>
      <c r="BC8" s="755">
        <v>2.3471534661</v>
      </c>
      <c r="BD8" s="252">
        <v>2.3265362702000001</v>
      </c>
      <c r="BE8" s="252">
        <v>2.2924392189999998</v>
      </c>
      <c r="BF8" s="409">
        <v>2.2876263492</v>
      </c>
      <c r="BG8" s="409">
        <v>2.2831680656</v>
      </c>
      <c r="BH8" s="409">
        <v>2.2725336026999998</v>
      </c>
      <c r="BI8" s="409">
        <v>2.268078799</v>
      </c>
      <c r="BJ8" s="409">
        <v>2.2636987581999999</v>
      </c>
      <c r="BK8" s="409">
        <v>2.2583059816</v>
      </c>
      <c r="BL8" s="409">
        <v>2.2544011684999998</v>
      </c>
      <c r="BM8" s="409">
        <v>2.2498030476999999</v>
      </c>
      <c r="BN8" s="409">
        <v>2.2452025538</v>
      </c>
      <c r="BO8" s="409">
        <v>2.2405195264</v>
      </c>
      <c r="BP8" s="409">
        <v>2.2366270952999998</v>
      </c>
      <c r="BQ8" s="409">
        <v>2.2322737368999999</v>
      </c>
      <c r="BR8" s="409">
        <v>2.3422376418000002</v>
      </c>
      <c r="BS8" s="409">
        <v>2.3381037440000001</v>
      </c>
      <c r="BT8" s="409">
        <v>2.3392081898999999</v>
      </c>
      <c r="BU8" s="409">
        <v>2.3350503420000002</v>
      </c>
      <c r="BV8" s="409">
        <v>2.3309581876999999</v>
      </c>
    </row>
    <row r="9" spans="1:74" ht="11.1" customHeight="1" x14ac:dyDescent="0.2">
      <c r="A9" s="162" t="s">
        <v>265</v>
      </c>
      <c r="B9" s="173" t="s">
        <v>360</v>
      </c>
      <c r="C9" s="252">
        <v>11.588006387</v>
      </c>
      <c r="D9" s="252">
        <v>11.672568714000001</v>
      </c>
      <c r="E9" s="252">
        <v>11.828806096999999</v>
      </c>
      <c r="F9" s="252">
        <v>12.168205333</v>
      </c>
      <c r="G9" s="252">
        <v>12.114107226</v>
      </c>
      <c r="H9" s="252">
        <v>12.114153667</v>
      </c>
      <c r="I9" s="252">
        <v>12.458214806000001</v>
      </c>
      <c r="J9" s="252">
        <v>12.588362547999999</v>
      </c>
      <c r="K9" s="252">
        <v>12.883946999999999</v>
      </c>
      <c r="L9" s="252">
        <v>12.822683129</v>
      </c>
      <c r="M9" s="252">
        <v>13.059664333000001</v>
      </c>
      <c r="N9" s="252">
        <v>13.086162516</v>
      </c>
      <c r="O9" s="252">
        <v>13.041873129000001</v>
      </c>
      <c r="P9" s="252">
        <v>13.093705142999999</v>
      </c>
      <c r="Q9" s="252">
        <v>13.311131516</v>
      </c>
      <c r="R9" s="252">
        <v>13.895184</v>
      </c>
      <c r="S9" s="252">
        <v>13.848256548</v>
      </c>
      <c r="T9" s="252">
        <v>14.259862999999999</v>
      </c>
      <c r="U9" s="252">
        <v>14.347796387000001</v>
      </c>
      <c r="V9" s="252">
        <v>14.443720032</v>
      </c>
      <c r="W9" s="252">
        <v>14.525492</v>
      </c>
      <c r="X9" s="252">
        <v>14.725307773999999</v>
      </c>
      <c r="Y9" s="252">
        <v>14.899299333</v>
      </c>
      <c r="Z9" s="252">
        <v>15.125862226000001</v>
      </c>
      <c r="AA9" s="252">
        <v>14.748545387</v>
      </c>
      <c r="AB9" s="252">
        <v>14.968912143000001</v>
      </c>
      <c r="AC9" s="252">
        <v>15.060550419</v>
      </c>
      <c r="AD9" s="252">
        <v>15.327681999999999</v>
      </c>
      <c r="AE9" s="252">
        <v>15.17593729</v>
      </c>
      <c r="AF9" s="252">
        <v>15.033842667</v>
      </c>
      <c r="AG9" s="252">
        <v>15.199457677</v>
      </c>
      <c r="AH9" s="252">
        <v>15.199130418999999</v>
      </c>
      <c r="AI9" s="252">
        <v>15.195823667000001</v>
      </c>
      <c r="AJ9" s="252">
        <v>15.17021729</v>
      </c>
      <c r="AK9" s="252">
        <v>15.219932667</v>
      </c>
      <c r="AL9" s="252">
        <v>15.097070032</v>
      </c>
      <c r="AM9" s="252">
        <v>14.919037774</v>
      </c>
      <c r="AN9" s="252">
        <v>14.822243793</v>
      </c>
      <c r="AO9" s="252">
        <v>15.014781451999999</v>
      </c>
      <c r="AP9" s="252">
        <v>14.787093667000001</v>
      </c>
      <c r="AQ9" s="252">
        <v>14.957016515999999</v>
      </c>
      <c r="AR9" s="252">
        <v>14.793656667</v>
      </c>
      <c r="AS9" s="252">
        <v>14.825793935</v>
      </c>
      <c r="AT9" s="252">
        <v>14.646675</v>
      </c>
      <c r="AU9" s="252">
        <v>14.454065667</v>
      </c>
      <c r="AV9" s="252">
        <v>14.734218483999999</v>
      </c>
      <c r="AW9" s="252">
        <v>14.961345</v>
      </c>
      <c r="AX9" s="252">
        <v>14.693242065</v>
      </c>
      <c r="AY9" s="252">
        <v>14.698598581000001</v>
      </c>
      <c r="AZ9" s="252">
        <v>15.082113143000001</v>
      </c>
      <c r="BA9" s="252">
        <v>15.280291</v>
      </c>
      <c r="BB9" s="252">
        <v>15.209137332999999</v>
      </c>
      <c r="BC9" s="755">
        <v>15.399915999999999</v>
      </c>
      <c r="BD9" s="252">
        <v>15.62566545</v>
      </c>
      <c r="BE9" s="252">
        <v>15.779572636999999</v>
      </c>
      <c r="BF9" s="409">
        <v>15.770890899999999</v>
      </c>
      <c r="BG9" s="409">
        <v>15.8365296</v>
      </c>
      <c r="BH9" s="409">
        <v>16.100228399999999</v>
      </c>
      <c r="BI9" s="409">
        <v>16.396356900000001</v>
      </c>
      <c r="BJ9" s="409">
        <v>16.389694200000001</v>
      </c>
      <c r="BK9" s="409">
        <v>16.330470699999999</v>
      </c>
      <c r="BL9" s="409">
        <v>16.397257400000001</v>
      </c>
      <c r="BM9" s="409">
        <v>16.5388676</v>
      </c>
      <c r="BN9" s="409">
        <v>16.576651399999999</v>
      </c>
      <c r="BO9" s="409">
        <v>16.7041036</v>
      </c>
      <c r="BP9" s="409">
        <v>16.641183399999999</v>
      </c>
      <c r="BQ9" s="409">
        <v>16.691675400000001</v>
      </c>
      <c r="BR9" s="409">
        <v>16.5834294</v>
      </c>
      <c r="BS9" s="409">
        <v>16.524206800000002</v>
      </c>
      <c r="BT9" s="409">
        <v>16.720008100000001</v>
      </c>
      <c r="BU9" s="409">
        <v>16.9955988</v>
      </c>
      <c r="BV9" s="409">
        <v>17.023553100000001</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54"/>
      <c r="AZ10" s="754"/>
      <c r="BA10" s="754"/>
      <c r="BB10" s="754"/>
      <c r="BC10" s="756"/>
      <c r="BD10" s="754"/>
      <c r="BE10" s="754"/>
      <c r="BF10" s="492"/>
      <c r="BG10" s="492"/>
      <c r="BH10" s="492"/>
      <c r="BI10" s="492"/>
      <c r="BJ10" s="492"/>
      <c r="BK10" s="410"/>
      <c r="BL10" s="410"/>
      <c r="BM10" s="410"/>
      <c r="BN10" s="410"/>
      <c r="BO10" s="410"/>
      <c r="BP10" s="410"/>
      <c r="BQ10" s="410"/>
      <c r="BR10" s="410"/>
      <c r="BS10" s="410"/>
      <c r="BT10" s="410"/>
      <c r="BU10" s="410"/>
      <c r="BV10" s="410"/>
    </row>
    <row r="11" spans="1:74" ht="11.1" customHeight="1" x14ac:dyDescent="0.2">
      <c r="A11" s="162" t="s">
        <v>499</v>
      </c>
      <c r="B11" s="172" t="s">
        <v>515</v>
      </c>
      <c r="C11" s="252">
        <v>4.5085496890999996</v>
      </c>
      <c r="D11" s="252">
        <v>4.4387039879000003</v>
      </c>
      <c r="E11" s="252">
        <v>4.2653337030999996</v>
      </c>
      <c r="F11" s="252">
        <v>4.6669196401999997</v>
      </c>
      <c r="G11" s="252">
        <v>5.0450012172000003</v>
      </c>
      <c r="H11" s="252">
        <v>5.0791962541000002</v>
      </c>
      <c r="I11" s="252">
        <v>5.1761112333000003</v>
      </c>
      <c r="J11" s="252">
        <v>5.2881248547000004</v>
      </c>
      <c r="K11" s="252">
        <v>5.2630546072</v>
      </c>
      <c r="L11" s="252">
        <v>5.1451129990000002</v>
      </c>
      <c r="M11" s="252">
        <v>5.1076057190000004</v>
      </c>
      <c r="N11" s="252">
        <v>4.7974204462000003</v>
      </c>
      <c r="O11" s="252">
        <v>4.5052076467999997</v>
      </c>
      <c r="P11" s="252">
        <v>4.5648268617000003</v>
      </c>
      <c r="Q11" s="252">
        <v>4.5285300398999997</v>
      </c>
      <c r="R11" s="252">
        <v>4.7924242100000001</v>
      </c>
      <c r="S11" s="252">
        <v>5.2106501935000002</v>
      </c>
      <c r="T11" s="252">
        <v>5.4503675538999996</v>
      </c>
      <c r="U11" s="252">
        <v>5.3996582777000004</v>
      </c>
      <c r="V11" s="252">
        <v>5.6517106467999998</v>
      </c>
      <c r="W11" s="252">
        <v>5.5694005655999996</v>
      </c>
      <c r="X11" s="252">
        <v>5.7254017202999998</v>
      </c>
      <c r="Y11" s="252">
        <v>5.2577900085999998</v>
      </c>
      <c r="Z11" s="252">
        <v>5.1384250583000002</v>
      </c>
      <c r="AA11" s="252">
        <v>4.9970621391999996</v>
      </c>
      <c r="AB11" s="252">
        <v>4.9259857985000002</v>
      </c>
      <c r="AC11" s="252">
        <v>4.8902909799999996</v>
      </c>
      <c r="AD11" s="252">
        <v>5.1748241536000004</v>
      </c>
      <c r="AE11" s="252">
        <v>5.4043054640000001</v>
      </c>
      <c r="AF11" s="252">
        <v>5.6433990096000004</v>
      </c>
      <c r="AG11" s="252">
        <v>5.5372619148000002</v>
      </c>
      <c r="AH11" s="252">
        <v>5.7996608093999997</v>
      </c>
      <c r="AI11" s="252">
        <v>5.5666466549000004</v>
      </c>
      <c r="AJ11" s="252">
        <v>5.7043374034000003</v>
      </c>
      <c r="AK11" s="252">
        <v>5.2917261216</v>
      </c>
      <c r="AL11" s="252">
        <v>5.2332442609000003</v>
      </c>
      <c r="AM11" s="252">
        <v>4.7596350081000001</v>
      </c>
      <c r="AN11" s="252">
        <v>4.7214207019999996</v>
      </c>
      <c r="AO11" s="252">
        <v>4.6779470548999997</v>
      </c>
      <c r="AP11" s="252">
        <v>5.1861727828999999</v>
      </c>
      <c r="AQ11" s="252">
        <v>5.5238032796000001</v>
      </c>
      <c r="AR11" s="252">
        <v>5.4589954185999998</v>
      </c>
      <c r="AS11" s="252">
        <v>5.6149108782999999</v>
      </c>
      <c r="AT11" s="252">
        <v>5.5669708002</v>
      </c>
      <c r="AU11" s="252">
        <v>5.6734427223999999</v>
      </c>
      <c r="AV11" s="252">
        <v>5.4585364473000002</v>
      </c>
      <c r="AW11" s="252">
        <v>5.3315475007000002</v>
      </c>
      <c r="AX11" s="252">
        <v>5.0912605224999998</v>
      </c>
      <c r="AY11" s="252">
        <v>4.9995659237999996</v>
      </c>
      <c r="AZ11" s="252">
        <v>4.9697698356000002</v>
      </c>
      <c r="BA11" s="252">
        <v>4.8351122136000004</v>
      </c>
      <c r="BB11" s="252">
        <v>5.3306012315000002</v>
      </c>
      <c r="BC11" s="755">
        <v>5.6322814256999996</v>
      </c>
      <c r="BD11" s="252">
        <v>5.5328144264999999</v>
      </c>
      <c r="BE11" s="252">
        <v>5.7567329975000003</v>
      </c>
      <c r="BF11" s="409">
        <v>5.7017196832000003</v>
      </c>
      <c r="BG11" s="409">
        <v>5.7957631795999998</v>
      </c>
      <c r="BH11" s="409">
        <v>5.5935625846999999</v>
      </c>
      <c r="BI11" s="409">
        <v>5.4446652854000002</v>
      </c>
      <c r="BJ11" s="409">
        <v>5.2040473312</v>
      </c>
      <c r="BK11" s="409">
        <v>5.1086299511000002</v>
      </c>
      <c r="BL11" s="409">
        <v>5.0872009768000002</v>
      </c>
      <c r="BM11" s="409">
        <v>4.9606282415000003</v>
      </c>
      <c r="BN11" s="409">
        <v>5.4442969027999997</v>
      </c>
      <c r="BO11" s="409">
        <v>5.7574164617000001</v>
      </c>
      <c r="BP11" s="409">
        <v>5.6550026660999997</v>
      </c>
      <c r="BQ11" s="409">
        <v>5.8801753161999999</v>
      </c>
      <c r="BR11" s="409">
        <v>5.8303140487</v>
      </c>
      <c r="BS11" s="409">
        <v>5.9319423530000002</v>
      </c>
      <c r="BT11" s="409">
        <v>5.7136608378</v>
      </c>
      <c r="BU11" s="409">
        <v>5.5735852574000004</v>
      </c>
      <c r="BV11" s="409">
        <v>5.3418063088999999</v>
      </c>
    </row>
    <row r="12" spans="1:74" ht="11.1" customHeight="1" x14ac:dyDescent="0.2">
      <c r="A12" s="162" t="s">
        <v>266</v>
      </c>
      <c r="B12" s="173" t="s">
        <v>361</v>
      </c>
      <c r="C12" s="252">
        <v>0.69584853759999998</v>
      </c>
      <c r="D12" s="252">
        <v>0.68813471154000005</v>
      </c>
      <c r="E12" s="252">
        <v>0.68968964978000002</v>
      </c>
      <c r="F12" s="252">
        <v>0.69843370142000005</v>
      </c>
      <c r="G12" s="252">
        <v>0.69713798887</v>
      </c>
      <c r="H12" s="252">
        <v>0.70427674962999998</v>
      </c>
      <c r="I12" s="252">
        <v>0.72172818655000004</v>
      </c>
      <c r="J12" s="252">
        <v>0.72258477350999994</v>
      </c>
      <c r="K12" s="252">
        <v>0.73230301894000005</v>
      </c>
      <c r="L12" s="252">
        <v>0.73604597536000005</v>
      </c>
      <c r="M12" s="252">
        <v>0.72782287405000001</v>
      </c>
      <c r="N12" s="252">
        <v>0.69616230729999995</v>
      </c>
      <c r="O12" s="252">
        <v>0.70235394917000005</v>
      </c>
      <c r="P12" s="252">
        <v>0.70381059420000003</v>
      </c>
      <c r="Q12" s="252">
        <v>0.69331660116000005</v>
      </c>
      <c r="R12" s="252">
        <v>0.68160271543999995</v>
      </c>
      <c r="S12" s="252">
        <v>0.71476682784000001</v>
      </c>
      <c r="T12" s="252">
        <v>0.72571676327000001</v>
      </c>
      <c r="U12" s="252">
        <v>0.72390671965999998</v>
      </c>
      <c r="V12" s="252">
        <v>0.72909882010000004</v>
      </c>
      <c r="W12" s="252">
        <v>0.74569420383999996</v>
      </c>
      <c r="X12" s="252">
        <v>0.74826217953999996</v>
      </c>
      <c r="Y12" s="252">
        <v>0.73048834620000003</v>
      </c>
      <c r="Z12" s="252">
        <v>0.70824983629000005</v>
      </c>
      <c r="AA12" s="252">
        <v>0.69998921175999995</v>
      </c>
      <c r="AB12" s="252">
        <v>0.69073717395000001</v>
      </c>
      <c r="AC12" s="252">
        <v>0.69330192241999999</v>
      </c>
      <c r="AD12" s="252">
        <v>0.70279194703000003</v>
      </c>
      <c r="AE12" s="252">
        <v>0.70456354275999999</v>
      </c>
      <c r="AF12" s="252">
        <v>0.72265591282999997</v>
      </c>
      <c r="AG12" s="252">
        <v>0.71809430357000004</v>
      </c>
      <c r="AH12" s="252">
        <v>0.72084042853999997</v>
      </c>
      <c r="AI12" s="252">
        <v>0.71815382359000002</v>
      </c>
      <c r="AJ12" s="252">
        <v>0.72867206883000002</v>
      </c>
      <c r="AK12" s="252">
        <v>0.72209603953000001</v>
      </c>
      <c r="AL12" s="252">
        <v>0.69603088354999998</v>
      </c>
      <c r="AM12" s="252">
        <v>0.69231863167999996</v>
      </c>
      <c r="AN12" s="252">
        <v>0.70028576361999995</v>
      </c>
      <c r="AO12" s="252">
        <v>0.69994528203999995</v>
      </c>
      <c r="AP12" s="252">
        <v>0.69399871828000004</v>
      </c>
      <c r="AQ12" s="252">
        <v>0.66987846014999997</v>
      </c>
      <c r="AR12" s="252">
        <v>0.69138560386000003</v>
      </c>
      <c r="AS12" s="252">
        <v>0.69859664636999996</v>
      </c>
      <c r="AT12" s="252">
        <v>0.70279224833999998</v>
      </c>
      <c r="AU12" s="252">
        <v>0.70264763224000004</v>
      </c>
      <c r="AV12" s="252">
        <v>0.70545561386</v>
      </c>
      <c r="AW12" s="252">
        <v>0.69180751460000001</v>
      </c>
      <c r="AX12" s="252">
        <v>0.66060608462000003</v>
      </c>
      <c r="AY12" s="252">
        <v>0.66696707632999996</v>
      </c>
      <c r="AZ12" s="252">
        <v>0.67082121706999998</v>
      </c>
      <c r="BA12" s="252">
        <v>0.66395126941000004</v>
      </c>
      <c r="BB12" s="252">
        <v>0.62770798421999996</v>
      </c>
      <c r="BC12" s="755">
        <v>0.64134261427000006</v>
      </c>
      <c r="BD12" s="252">
        <v>0.65275776509000005</v>
      </c>
      <c r="BE12" s="252">
        <v>0.69428668770000002</v>
      </c>
      <c r="BF12" s="409">
        <v>0.69709898270000004</v>
      </c>
      <c r="BG12" s="409">
        <v>0.69724614944999996</v>
      </c>
      <c r="BH12" s="409">
        <v>0.69984694096</v>
      </c>
      <c r="BI12" s="409">
        <v>0.68647956504999996</v>
      </c>
      <c r="BJ12" s="409">
        <v>0.65565123511000001</v>
      </c>
      <c r="BK12" s="409">
        <v>0.66133700215000002</v>
      </c>
      <c r="BL12" s="409">
        <v>0.66492411834999998</v>
      </c>
      <c r="BM12" s="409">
        <v>0.65825337226000002</v>
      </c>
      <c r="BN12" s="409">
        <v>0.62217516859999999</v>
      </c>
      <c r="BO12" s="409">
        <v>0.63556954882000005</v>
      </c>
      <c r="BP12" s="409">
        <v>0.64641967388999999</v>
      </c>
      <c r="BQ12" s="409">
        <v>0.68767379524000005</v>
      </c>
      <c r="BR12" s="409">
        <v>0.69018938398999996</v>
      </c>
      <c r="BS12" s="409">
        <v>0.69052646471000001</v>
      </c>
      <c r="BT12" s="409">
        <v>0.69305233560000001</v>
      </c>
      <c r="BU12" s="409">
        <v>0.67987788457999998</v>
      </c>
      <c r="BV12" s="409">
        <v>0.65025330691000005</v>
      </c>
    </row>
    <row r="13" spans="1:74" ht="11.1" customHeight="1" x14ac:dyDescent="0.2">
      <c r="A13" s="162" t="s">
        <v>267</v>
      </c>
      <c r="B13" s="173" t="s">
        <v>362</v>
      </c>
      <c r="C13" s="252">
        <v>2.3223132015000001</v>
      </c>
      <c r="D13" s="252">
        <v>2.2651458824000001</v>
      </c>
      <c r="E13" s="252">
        <v>2.0831371824999998</v>
      </c>
      <c r="F13" s="252">
        <v>2.4814740224</v>
      </c>
      <c r="G13" s="252">
        <v>2.8602589037000001</v>
      </c>
      <c r="H13" s="252">
        <v>2.9227907541000002</v>
      </c>
      <c r="I13" s="252">
        <v>2.9636446756999999</v>
      </c>
      <c r="J13" s="252">
        <v>3.0542654754999998</v>
      </c>
      <c r="K13" s="252">
        <v>3.0674420574000001</v>
      </c>
      <c r="L13" s="252">
        <v>2.9619633433999999</v>
      </c>
      <c r="M13" s="252">
        <v>2.8953686618000001</v>
      </c>
      <c r="N13" s="252">
        <v>2.6210486919</v>
      </c>
      <c r="O13" s="252">
        <v>2.3281394113</v>
      </c>
      <c r="P13" s="252">
        <v>2.3703241534999999</v>
      </c>
      <c r="Q13" s="252">
        <v>2.3636857303999999</v>
      </c>
      <c r="R13" s="252">
        <v>2.6886462376</v>
      </c>
      <c r="S13" s="252">
        <v>3.0619973558</v>
      </c>
      <c r="T13" s="252">
        <v>3.2366383070000002</v>
      </c>
      <c r="U13" s="252">
        <v>3.2196530595000001</v>
      </c>
      <c r="V13" s="252">
        <v>3.4485310703000001</v>
      </c>
      <c r="W13" s="252">
        <v>3.3519985899</v>
      </c>
      <c r="X13" s="252">
        <v>3.4903171001</v>
      </c>
      <c r="Y13" s="252">
        <v>3.0487027966000002</v>
      </c>
      <c r="Z13" s="252">
        <v>2.9431612463999999</v>
      </c>
      <c r="AA13" s="252">
        <v>2.7914955526999998</v>
      </c>
      <c r="AB13" s="252">
        <v>2.7406217470000001</v>
      </c>
      <c r="AC13" s="252">
        <v>2.7104427592999998</v>
      </c>
      <c r="AD13" s="252">
        <v>3.0021204930000001</v>
      </c>
      <c r="AE13" s="252">
        <v>3.2435760931000002</v>
      </c>
      <c r="AF13" s="252">
        <v>3.4569371729</v>
      </c>
      <c r="AG13" s="252">
        <v>3.4220157905000002</v>
      </c>
      <c r="AH13" s="252">
        <v>3.6743493819999999</v>
      </c>
      <c r="AI13" s="252">
        <v>3.3984015064999999</v>
      </c>
      <c r="AJ13" s="252">
        <v>3.5204688963000002</v>
      </c>
      <c r="AK13" s="252">
        <v>3.1205725526000001</v>
      </c>
      <c r="AL13" s="252">
        <v>3.0793982157999999</v>
      </c>
      <c r="AM13" s="252">
        <v>2.6533543804000002</v>
      </c>
      <c r="AN13" s="252">
        <v>2.6180325176000001</v>
      </c>
      <c r="AO13" s="252">
        <v>2.6112480391999999</v>
      </c>
      <c r="AP13" s="252">
        <v>3.1246979296999999</v>
      </c>
      <c r="AQ13" s="252">
        <v>3.4919748493</v>
      </c>
      <c r="AR13" s="252">
        <v>3.4448043853999999</v>
      </c>
      <c r="AS13" s="252">
        <v>3.6310399624</v>
      </c>
      <c r="AT13" s="252">
        <v>3.5900491386</v>
      </c>
      <c r="AU13" s="252">
        <v>3.6729685524</v>
      </c>
      <c r="AV13" s="252">
        <v>3.4692278768000002</v>
      </c>
      <c r="AW13" s="252">
        <v>3.3400218877999999</v>
      </c>
      <c r="AX13" s="252">
        <v>3.1396193297999999</v>
      </c>
      <c r="AY13" s="252">
        <v>3.0235003619</v>
      </c>
      <c r="AZ13" s="252">
        <v>2.9832713521000001</v>
      </c>
      <c r="BA13" s="252">
        <v>2.9173574479000002</v>
      </c>
      <c r="BB13" s="252">
        <v>3.4043402548000001</v>
      </c>
      <c r="BC13" s="755">
        <v>3.6888737729000001</v>
      </c>
      <c r="BD13" s="252">
        <v>3.5894318628000002</v>
      </c>
      <c r="BE13" s="252">
        <v>3.7883384843000001</v>
      </c>
      <c r="BF13" s="409">
        <v>3.7397061344</v>
      </c>
      <c r="BG13" s="409">
        <v>3.8170124951000002</v>
      </c>
      <c r="BH13" s="409">
        <v>3.6217964074000002</v>
      </c>
      <c r="BI13" s="409">
        <v>3.4709386926999999</v>
      </c>
      <c r="BJ13" s="409">
        <v>3.2724319594</v>
      </c>
      <c r="BK13" s="409">
        <v>3.1467010490999998</v>
      </c>
      <c r="BL13" s="409">
        <v>3.1134759659000002</v>
      </c>
      <c r="BM13" s="409">
        <v>3.0521025663999999</v>
      </c>
      <c r="BN13" s="409">
        <v>3.5327848947999998</v>
      </c>
      <c r="BO13" s="409">
        <v>3.8243145540999999</v>
      </c>
      <c r="BP13" s="409">
        <v>3.7224928025000001</v>
      </c>
      <c r="BQ13" s="409">
        <v>3.9186339948</v>
      </c>
      <c r="BR13" s="409">
        <v>3.8759769934000001</v>
      </c>
      <c r="BS13" s="409">
        <v>3.9582052038</v>
      </c>
      <c r="BT13" s="409">
        <v>3.752357656</v>
      </c>
      <c r="BU13" s="409">
        <v>3.6052635184000001</v>
      </c>
      <c r="BV13" s="409">
        <v>3.4136826507000002</v>
      </c>
    </row>
    <row r="14" spans="1:74" ht="11.1" customHeight="1" x14ac:dyDescent="0.2">
      <c r="A14" s="162" t="s">
        <v>268</v>
      </c>
      <c r="B14" s="173" t="s">
        <v>363</v>
      </c>
      <c r="C14" s="252">
        <v>1.0364641429000001</v>
      </c>
      <c r="D14" s="252">
        <v>1.0221147355</v>
      </c>
      <c r="E14" s="252">
        <v>1.0361845495999999</v>
      </c>
      <c r="F14" s="252">
        <v>1.0318365415999999</v>
      </c>
      <c r="G14" s="252">
        <v>1.0371024654000001</v>
      </c>
      <c r="H14" s="252">
        <v>0.99950303687999997</v>
      </c>
      <c r="I14" s="252">
        <v>1.0455102275999999</v>
      </c>
      <c r="J14" s="252">
        <v>1.0560051908999999</v>
      </c>
      <c r="K14" s="252">
        <v>1.0203865996999999</v>
      </c>
      <c r="L14" s="252">
        <v>1.0110125603</v>
      </c>
      <c r="M14" s="252">
        <v>1.0365070318</v>
      </c>
      <c r="N14" s="252">
        <v>1.0311951155000001</v>
      </c>
      <c r="O14" s="252">
        <v>1.0394902727999999</v>
      </c>
      <c r="P14" s="252">
        <v>1.0284765628999999</v>
      </c>
      <c r="Q14" s="252">
        <v>1.0030884134</v>
      </c>
      <c r="R14" s="252">
        <v>0.96055817566000001</v>
      </c>
      <c r="S14" s="252">
        <v>0.97455837031000003</v>
      </c>
      <c r="T14" s="252">
        <v>1.0343077241</v>
      </c>
      <c r="U14" s="252">
        <v>0.99413374468000004</v>
      </c>
      <c r="V14" s="252">
        <v>1.0254127944</v>
      </c>
      <c r="W14" s="252">
        <v>1.0196048615</v>
      </c>
      <c r="X14" s="252">
        <v>1.0284295962000001</v>
      </c>
      <c r="Y14" s="252">
        <v>1.0275019141999999</v>
      </c>
      <c r="Z14" s="252">
        <v>1.0335328190999999</v>
      </c>
      <c r="AA14" s="252">
        <v>1.0609598685999999</v>
      </c>
      <c r="AB14" s="252">
        <v>1.0537589032000001</v>
      </c>
      <c r="AC14" s="252">
        <v>1.0476991342999999</v>
      </c>
      <c r="AD14" s="252">
        <v>1.0513335149</v>
      </c>
      <c r="AE14" s="252">
        <v>1.0510542254999999</v>
      </c>
      <c r="AF14" s="252">
        <v>1.0339870257999999</v>
      </c>
      <c r="AG14" s="252">
        <v>0.97129792247000002</v>
      </c>
      <c r="AH14" s="252">
        <v>0.99199999999999999</v>
      </c>
      <c r="AI14" s="252">
        <v>1.0329999999999999</v>
      </c>
      <c r="AJ14" s="252">
        <v>1.0249999999999999</v>
      </c>
      <c r="AK14" s="252">
        <v>1.014</v>
      </c>
      <c r="AL14" s="252">
        <v>1.02</v>
      </c>
      <c r="AM14" s="252">
        <v>1.012</v>
      </c>
      <c r="AN14" s="252">
        <v>0.98099999999999998</v>
      </c>
      <c r="AO14" s="252">
        <v>0.94299999999999995</v>
      </c>
      <c r="AP14" s="252">
        <v>0.94099999999999995</v>
      </c>
      <c r="AQ14" s="252">
        <v>0.93200000000000005</v>
      </c>
      <c r="AR14" s="252">
        <v>0.91400000000000003</v>
      </c>
      <c r="AS14" s="252">
        <v>0.86899999999999999</v>
      </c>
      <c r="AT14" s="252">
        <v>0.85299999999999998</v>
      </c>
      <c r="AU14" s="252">
        <v>0.88500000000000001</v>
      </c>
      <c r="AV14" s="252">
        <v>0.873</v>
      </c>
      <c r="AW14" s="252">
        <v>0.88100000000000001</v>
      </c>
      <c r="AX14" s="252">
        <v>0.86299999999999999</v>
      </c>
      <c r="AY14" s="252">
        <v>0.88600000000000001</v>
      </c>
      <c r="AZ14" s="252">
        <v>0.89</v>
      </c>
      <c r="BA14" s="252">
        <v>0.83</v>
      </c>
      <c r="BB14" s="252">
        <v>0.88312110648999997</v>
      </c>
      <c r="BC14" s="755">
        <v>0.87711881200999997</v>
      </c>
      <c r="BD14" s="252">
        <v>0.88312971086000003</v>
      </c>
      <c r="BE14" s="252">
        <v>0.86081718652999994</v>
      </c>
      <c r="BF14" s="409">
        <v>0.84495802239999995</v>
      </c>
      <c r="BG14" s="409">
        <v>0.87667878945</v>
      </c>
      <c r="BH14" s="409">
        <v>0.86475254014000003</v>
      </c>
      <c r="BI14" s="409">
        <v>0.87270493774000002</v>
      </c>
      <c r="BJ14" s="409">
        <v>0.85492646516000004</v>
      </c>
      <c r="BK14" s="409">
        <v>0.88012942023999996</v>
      </c>
      <c r="BL14" s="409">
        <v>0.88422050023999998</v>
      </c>
      <c r="BM14" s="409">
        <v>0.82462913491000001</v>
      </c>
      <c r="BN14" s="409">
        <v>0.87724197309999996</v>
      </c>
      <c r="BO14" s="409">
        <v>0.87124846435000003</v>
      </c>
      <c r="BP14" s="409">
        <v>0.87722200655000004</v>
      </c>
      <c r="BQ14" s="409">
        <v>0.85505321478999996</v>
      </c>
      <c r="BR14" s="409">
        <v>0.83931182312999997</v>
      </c>
      <c r="BS14" s="409">
        <v>0.87081727119999996</v>
      </c>
      <c r="BT14" s="409">
        <v>0.85897540392000005</v>
      </c>
      <c r="BU14" s="409">
        <v>0.86687439572000002</v>
      </c>
      <c r="BV14" s="409">
        <v>0.84922133560000002</v>
      </c>
    </row>
    <row r="15" spans="1:74" ht="11.1" customHeight="1" x14ac:dyDescent="0.2">
      <c r="A15" s="162" t="s">
        <v>269</v>
      </c>
      <c r="B15" s="173" t="s">
        <v>364</v>
      </c>
      <c r="C15" s="252">
        <v>0.45392380715000002</v>
      </c>
      <c r="D15" s="252">
        <v>0.46330865845000002</v>
      </c>
      <c r="E15" s="252">
        <v>0.45632232129</v>
      </c>
      <c r="F15" s="252">
        <v>0.45517537469000002</v>
      </c>
      <c r="G15" s="252">
        <v>0.45050185928000003</v>
      </c>
      <c r="H15" s="252">
        <v>0.45262571344000002</v>
      </c>
      <c r="I15" s="252">
        <v>0.44522814341</v>
      </c>
      <c r="J15" s="252">
        <v>0.45526941485</v>
      </c>
      <c r="K15" s="252">
        <v>0.44292293117999998</v>
      </c>
      <c r="L15" s="252">
        <v>0.43609111990999999</v>
      </c>
      <c r="M15" s="252">
        <v>0.44790715141999998</v>
      </c>
      <c r="N15" s="252">
        <v>0.44901433148999997</v>
      </c>
      <c r="O15" s="252">
        <v>0.43522401356000001</v>
      </c>
      <c r="P15" s="252">
        <v>0.46221555107000001</v>
      </c>
      <c r="Q15" s="252">
        <v>0.46843929488000002</v>
      </c>
      <c r="R15" s="252">
        <v>0.46161708130000001</v>
      </c>
      <c r="S15" s="252">
        <v>0.45932763959</v>
      </c>
      <c r="T15" s="252">
        <v>0.45370475959000001</v>
      </c>
      <c r="U15" s="252">
        <v>0.46196475382000002</v>
      </c>
      <c r="V15" s="252">
        <v>0.44866796197999997</v>
      </c>
      <c r="W15" s="252">
        <v>0.45210291039</v>
      </c>
      <c r="X15" s="252">
        <v>0.45839284444</v>
      </c>
      <c r="Y15" s="252">
        <v>0.45109695157000002</v>
      </c>
      <c r="Z15" s="252">
        <v>0.45348115652999998</v>
      </c>
      <c r="AA15" s="252">
        <v>0.44461750617000001</v>
      </c>
      <c r="AB15" s="252">
        <v>0.44086797433000002</v>
      </c>
      <c r="AC15" s="252">
        <v>0.43884716395000001</v>
      </c>
      <c r="AD15" s="252">
        <v>0.41857819864000001</v>
      </c>
      <c r="AE15" s="252">
        <v>0.40511160258000001</v>
      </c>
      <c r="AF15" s="252">
        <v>0.42981889816000002</v>
      </c>
      <c r="AG15" s="252">
        <v>0.42585389828999998</v>
      </c>
      <c r="AH15" s="252">
        <v>0.41247099877999999</v>
      </c>
      <c r="AI15" s="252">
        <v>0.4170913248</v>
      </c>
      <c r="AJ15" s="252">
        <v>0.43019643825999998</v>
      </c>
      <c r="AK15" s="252">
        <v>0.43505752944999998</v>
      </c>
      <c r="AL15" s="252">
        <v>0.43781516148999999</v>
      </c>
      <c r="AM15" s="252">
        <v>0.40196199603999999</v>
      </c>
      <c r="AN15" s="252">
        <v>0.42210242078999999</v>
      </c>
      <c r="AO15" s="252">
        <v>0.42375373360000002</v>
      </c>
      <c r="AP15" s="252">
        <v>0.42647613492999997</v>
      </c>
      <c r="AQ15" s="252">
        <v>0.42994997023999998</v>
      </c>
      <c r="AR15" s="252">
        <v>0.40880542933000003</v>
      </c>
      <c r="AS15" s="252">
        <v>0.41627426947000001</v>
      </c>
      <c r="AT15" s="252">
        <v>0.42112941324999997</v>
      </c>
      <c r="AU15" s="252">
        <v>0.4128265377</v>
      </c>
      <c r="AV15" s="252">
        <v>0.41085295667999999</v>
      </c>
      <c r="AW15" s="252">
        <v>0.41871809822</v>
      </c>
      <c r="AX15" s="252">
        <v>0.42803510811000001</v>
      </c>
      <c r="AY15" s="252">
        <v>0.42309848555000001</v>
      </c>
      <c r="AZ15" s="252">
        <v>0.42567726648999998</v>
      </c>
      <c r="BA15" s="252">
        <v>0.42380349624000002</v>
      </c>
      <c r="BB15" s="252">
        <v>0.41543188599000003</v>
      </c>
      <c r="BC15" s="755">
        <v>0.42494622658999998</v>
      </c>
      <c r="BD15" s="252">
        <v>0.40749508773999998</v>
      </c>
      <c r="BE15" s="252">
        <v>0.41329063895000001</v>
      </c>
      <c r="BF15" s="409">
        <v>0.41995654379000003</v>
      </c>
      <c r="BG15" s="409">
        <v>0.40482574560000001</v>
      </c>
      <c r="BH15" s="409">
        <v>0.40716669618000001</v>
      </c>
      <c r="BI15" s="409">
        <v>0.41454208997000003</v>
      </c>
      <c r="BJ15" s="409">
        <v>0.42103767153999999</v>
      </c>
      <c r="BK15" s="409">
        <v>0.42046247959999999</v>
      </c>
      <c r="BL15" s="409">
        <v>0.42458039235</v>
      </c>
      <c r="BM15" s="409">
        <v>0.42564316787000001</v>
      </c>
      <c r="BN15" s="409">
        <v>0.41209486627000003</v>
      </c>
      <c r="BO15" s="409">
        <v>0.42628389442999998</v>
      </c>
      <c r="BP15" s="409">
        <v>0.40886818313000001</v>
      </c>
      <c r="BQ15" s="409">
        <v>0.41881431140999997</v>
      </c>
      <c r="BR15" s="409">
        <v>0.42483584818999998</v>
      </c>
      <c r="BS15" s="409">
        <v>0.41239341328000001</v>
      </c>
      <c r="BT15" s="409">
        <v>0.40927544225000001</v>
      </c>
      <c r="BU15" s="409">
        <v>0.42156945863</v>
      </c>
      <c r="BV15" s="409">
        <v>0.42864901563000002</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54"/>
      <c r="AZ16" s="754"/>
      <c r="BA16" s="754"/>
      <c r="BB16" s="754"/>
      <c r="BC16" s="756"/>
      <c r="BD16" s="754"/>
      <c r="BE16" s="754"/>
      <c r="BF16" s="492"/>
      <c r="BG16" s="492"/>
      <c r="BH16" s="492"/>
      <c r="BI16" s="492"/>
      <c r="BJ16" s="492"/>
      <c r="BK16" s="410"/>
      <c r="BL16" s="410"/>
      <c r="BM16" s="410"/>
      <c r="BN16" s="410"/>
      <c r="BO16" s="410"/>
      <c r="BP16" s="410"/>
      <c r="BQ16" s="410"/>
      <c r="BR16" s="410"/>
      <c r="BS16" s="410"/>
      <c r="BT16" s="410"/>
      <c r="BU16" s="410"/>
      <c r="BV16" s="410"/>
    </row>
    <row r="17" spans="1:74" ht="11.1" customHeight="1" x14ac:dyDescent="0.2">
      <c r="A17" s="162" t="s">
        <v>366</v>
      </c>
      <c r="B17" s="172" t="s">
        <v>516</v>
      </c>
      <c r="C17" s="252">
        <v>3.8942000000000001</v>
      </c>
      <c r="D17" s="252">
        <v>3.8733</v>
      </c>
      <c r="E17" s="252">
        <v>3.8264999999999998</v>
      </c>
      <c r="F17" s="252">
        <v>3.9140000000000001</v>
      </c>
      <c r="G17" s="252">
        <v>3.9624999999999999</v>
      </c>
      <c r="H17" s="252">
        <v>3.6791</v>
      </c>
      <c r="I17" s="252">
        <v>3.9681999999999999</v>
      </c>
      <c r="J17" s="252">
        <v>3.6461999999999999</v>
      </c>
      <c r="K17" s="252">
        <v>3.4643000000000002</v>
      </c>
      <c r="L17" s="252">
        <v>3.7084999999999999</v>
      </c>
      <c r="M17" s="252">
        <v>3.9037000000000002</v>
      </c>
      <c r="N17" s="252">
        <v>4.0635000000000003</v>
      </c>
      <c r="O17" s="252">
        <v>3.9712999999999998</v>
      </c>
      <c r="P17" s="252">
        <v>4.0827</v>
      </c>
      <c r="Q17" s="252">
        <v>4.0675999999999997</v>
      </c>
      <c r="R17" s="252">
        <v>3.9668000000000001</v>
      </c>
      <c r="S17" s="252">
        <v>3.7288999999999999</v>
      </c>
      <c r="T17" s="252">
        <v>3.6478999999999999</v>
      </c>
      <c r="U17" s="252">
        <v>3.8018999999999998</v>
      </c>
      <c r="V17" s="252">
        <v>3.4948999999999999</v>
      </c>
      <c r="W17" s="252">
        <v>3.7199</v>
      </c>
      <c r="X17" s="252">
        <v>3.9439000000000002</v>
      </c>
      <c r="Y17" s="252">
        <v>3.9819</v>
      </c>
      <c r="Z17" s="252">
        <v>4.0538999999999996</v>
      </c>
      <c r="AA17" s="252">
        <v>3.9910000000000001</v>
      </c>
      <c r="AB17" s="252">
        <v>3.923</v>
      </c>
      <c r="AC17" s="252">
        <v>4.0069999999999997</v>
      </c>
      <c r="AD17" s="252">
        <v>4.0720000000000001</v>
      </c>
      <c r="AE17" s="252">
        <v>4.1260000000000003</v>
      </c>
      <c r="AF17" s="252">
        <v>4.016</v>
      </c>
      <c r="AG17" s="252">
        <v>3.9889999999999999</v>
      </c>
      <c r="AH17" s="252">
        <v>3.899</v>
      </c>
      <c r="AI17" s="252">
        <v>3.8978000000000002</v>
      </c>
      <c r="AJ17" s="252">
        <v>4.1219999999999999</v>
      </c>
      <c r="AK17" s="252">
        <v>4.1740000000000004</v>
      </c>
      <c r="AL17" s="252">
        <v>4.2229999999999999</v>
      </c>
      <c r="AM17" s="252">
        <v>4.2329999999999997</v>
      </c>
      <c r="AN17" s="252">
        <v>4.2240000000000002</v>
      </c>
      <c r="AO17" s="252">
        <v>4.1909999999999998</v>
      </c>
      <c r="AP17" s="252">
        <v>4.1520000000000001</v>
      </c>
      <c r="AQ17" s="252">
        <v>4.0819999999999999</v>
      </c>
      <c r="AR17" s="252">
        <v>3.827</v>
      </c>
      <c r="AS17" s="252">
        <v>4.2249999999999996</v>
      </c>
      <c r="AT17" s="252">
        <v>3.9249999999999998</v>
      </c>
      <c r="AU17" s="252">
        <v>3.585</v>
      </c>
      <c r="AV17" s="252">
        <v>4.077</v>
      </c>
      <c r="AW17" s="252">
        <v>4.3070000000000004</v>
      </c>
      <c r="AX17" s="252">
        <v>4.2089999999999996</v>
      </c>
      <c r="AY17" s="252">
        <v>4.1859999999999999</v>
      </c>
      <c r="AZ17" s="252">
        <v>4.2229999999999999</v>
      </c>
      <c r="BA17" s="252">
        <v>4.2910000000000004</v>
      </c>
      <c r="BB17" s="252">
        <v>4.1909594517000004</v>
      </c>
      <c r="BC17" s="755">
        <v>4.1014379624000004</v>
      </c>
      <c r="BD17" s="252">
        <v>4.1023864135999997</v>
      </c>
      <c r="BE17" s="252">
        <v>4.2175419038999999</v>
      </c>
      <c r="BF17" s="409">
        <v>4.0372225474999999</v>
      </c>
      <c r="BG17" s="409">
        <v>3.8093738109999999</v>
      </c>
      <c r="BH17" s="409">
        <v>4.2633260857000002</v>
      </c>
      <c r="BI17" s="409">
        <v>4.2668805026000003</v>
      </c>
      <c r="BJ17" s="409">
        <v>4.2674945506000004</v>
      </c>
      <c r="BK17" s="409">
        <v>4.2617560223000002</v>
      </c>
      <c r="BL17" s="409">
        <v>4.2710451743000002</v>
      </c>
      <c r="BM17" s="409">
        <v>4.2737734418000004</v>
      </c>
      <c r="BN17" s="409">
        <v>4.2718079705000003</v>
      </c>
      <c r="BO17" s="409">
        <v>4.1466248920000002</v>
      </c>
      <c r="BP17" s="409">
        <v>4.1343650948999997</v>
      </c>
      <c r="BQ17" s="409">
        <v>4.2112216996000003</v>
      </c>
      <c r="BR17" s="409">
        <v>3.9569314954000001</v>
      </c>
      <c r="BS17" s="409">
        <v>3.7996742703000002</v>
      </c>
      <c r="BT17" s="409">
        <v>4.1693485908000003</v>
      </c>
      <c r="BU17" s="409">
        <v>4.1617534382999999</v>
      </c>
      <c r="BV17" s="409">
        <v>4.1600997948999998</v>
      </c>
    </row>
    <row r="18" spans="1:74" ht="11.1" customHeight="1" x14ac:dyDescent="0.2">
      <c r="A18" s="162" t="s">
        <v>270</v>
      </c>
      <c r="B18" s="173" t="s">
        <v>365</v>
      </c>
      <c r="C18" s="252">
        <v>1.8856999999999999</v>
      </c>
      <c r="D18" s="252">
        <v>1.8307</v>
      </c>
      <c r="E18" s="252">
        <v>1.8287</v>
      </c>
      <c r="F18" s="252">
        <v>1.8996999999999999</v>
      </c>
      <c r="G18" s="252">
        <v>1.9197</v>
      </c>
      <c r="H18" s="252">
        <v>1.7186999999999999</v>
      </c>
      <c r="I18" s="252">
        <v>1.9857</v>
      </c>
      <c r="J18" s="252">
        <v>1.8487</v>
      </c>
      <c r="K18" s="252">
        <v>1.5817000000000001</v>
      </c>
      <c r="L18" s="252">
        <v>1.7997000000000001</v>
      </c>
      <c r="M18" s="252">
        <v>1.9137</v>
      </c>
      <c r="N18" s="252">
        <v>1.9507000000000001</v>
      </c>
      <c r="O18" s="252">
        <v>1.9742999999999999</v>
      </c>
      <c r="P18" s="252">
        <v>1.9602999999999999</v>
      </c>
      <c r="Q18" s="252">
        <v>1.9633</v>
      </c>
      <c r="R18" s="252">
        <v>1.9522999999999999</v>
      </c>
      <c r="S18" s="252">
        <v>1.6523000000000001</v>
      </c>
      <c r="T18" s="252">
        <v>1.7833000000000001</v>
      </c>
      <c r="U18" s="252">
        <v>1.9233</v>
      </c>
      <c r="V18" s="252">
        <v>1.8492999999999999</v>
      </c>
      <c r="W18" s="252">
        <v>1.8032999999999999</v>
      </c>
      <c r="X18" s="252">
        <v>1.9553</v>
      </c>
      <c r="Y18" s="252">
        <v>1.9602999999999999</v>
      </c>
      <c r="Z18" s="252">
        <v>1.9903</v>
      </c>
      <c r="AA18" s="252">
        <v>1.9318</v>
      </c>
      <c r="AB18" s="252">
        <v>1.9318</v>
      </c>
      <c r="AC18" s="252">
        <v>1.9548000000000001</v>
      </c>
      <c r="AD18" s="252">
        <v>1.9518</v>
      </c>
      <c r="AE18" s="252">
        <v>1.9088000000000001</v>
      </c>
      <c r="AF18" s="252">
        <v>1.9588000000000001</v>
      </c>
      <c r="AG18" s="252">
        <v>1.9628000000000001</v>
      </c>
      <c r="AH18" s="252">
        <v>1.9318</v>
      </c>
      <c r="AI18" s="252">
        <v>1.8717999999999999</v>
      </c>
      <c r="AJ18" s="252">
        <v>2.0327999999999999</v>
      </c>
      <c r="AK18" s="252">
        <v>1.9958</v>
      </c>
      <c r="AL18" s="252">
        <v>2.0568</v>
      </c>
      <c r="AM18" s="252">
        <v>2.0428000000000002</v>
      </c>
      <c r="AN18" s="252">
        <v>2.0728</v>
      </c>
      <c r="AO18" s="252">
        <v>2.0177999999999998</v>
      </c>
      <c r="AP18" s="252">
        <v>2.0428000000000002</v>
      </c>
      <c r="AQ18" s="252">
        <v>1.9708000000000001</v>
      </c>
      <c r="AR18" s="252">
        <v>1.8238000000000001</v>
      </c>
      <c r="AS18" s="252">
        <v>2.1398000000000001</v>
      </c>
      <c r="AT18" s="252">
        <v>1.9448000000000001</v>
      </c>
      <c r="AU18" s="252">
        <v>1.6217999999999999</v>
      </c>
      <c r="AV18" s="252">
        <v>2.1248</v>
      </c>
      <c r="AW18" s="252">
        <v>2.1648000000000001</v>
      </c>
      <c r="AX18" s="252">
        <v>2.0737999999999999</v>
      </c>
      <c r="AY18" s="252">
        <v>2.0457999999999998</v>
      </c>
      <c r="AZ18" s="252">
        <v>2.0908000000000002</v>
      </c>
      <c r="BA18" s="252">
        <v>2.1587999999999998</v>
      </c>
      <c r="BB18" s="252">
        <v>2.1167726855</v>
      </c>
      <c r="BC18" s="755">
        <v>2.0100593246999998</v>
      </c>
      <c r="BD18" s="252">
        <v>1.9950785119000001</v>
      </c>
      <c r="BE18" s="252">
        <v>2.0970180982</v>
      </c>
      <c r="BF18" s="409">
        <v>2.1053840736999998</v>
      </c>
      <c r="BG18" s="409">
        <v>1.7801749124999999</v>
      </c>
      <c r="BH18" s="409">
        <v>2.0929985919999998</v>
      </c>
      <c r="BI18" s="409">
        <v>2.0869437551000001</v>
      </c>
      <c r="BJ18" s="409">
        <v>2.0847358909999998</v>
      </c>
      <c r="BK18" s="409">
        <v>2.0787771350000002</v>
      </c>
      <c r="BL18" s="409">
        <v>2.0693580177999999</v>
      </c>
      <c r="BM18" s="409">
        <v>2.0598301272000001</v>
      </c>
      <c r="BN18" s="409">
        <v>2.050397818</v>
      </c>
      <c r="BO18" s="409">
        <v>1.9410364602000001</v>
      </c>
      <c r="BP18" s="409">
        <v>1.9320045290000001</v>
      </c>
      <c r="BQ18" s="409">
        <v>2.0229295486000001</v>
      </c>
      <c r="BR18" s="409">
        <v>2.0139086847000001</v>
      </c>
      <c r="BS18" s="409">
        <v>1.7590841367000001</v>
      </c>
      <c r="BT18" s="409">
        <v>2.0042072746000001</v>
      </c>
      <c r="BU18" s="409">
        <v>1.9995577107</v>
      </c>
      <c r="BV18" s="409">
        <v>1.9950175349999999</v>
      </c>
    </row>
    <row r="19" spans="1:74" ht="11.1" customHeight="1" x14ac:dyDescent="0.2">
      <c r="A19" s="162" t="s">
        <v>1276</v>
      </c>
      <c r="B19" s="173" t="s">
        <v>1277</v>
      </c>
      <c r="C19" s="252">
        <v>0.93700000000000006</v>
      </c>
      <c r="D19" s="252">
        <v>0.94799999999999995</v>
      </c>
      <c r="E19" s="252">
        <v>0.92600000000000005</v>
      </c>
      <c r="F19" s="252">
        <v>0.95399999999999996</v>
      </c>
      <c r="G19" s="252">
        <v>0.99</v>
      </c>
      <c r="H19" s="252">
        <v>0.89800000000000002</v>
      </c>
      <c r="I19" s="252">
        <v>0.91100000000000003</v>
      </c>
      <c r="J19" s="252">
        <v>0.73599999999999999</v>
      </c>
      <c r="K19" s="252">
        <v>0.83020000000000005</v>
      </c>
      <c r="L19" s="252">
        <v>0.83899999999999997</v>
      </c>
      <c r="M19" s="252">
        <v>0.93100000000000005</v>
      </c>
      <c r="N19" s="252">
        <v>1.0580000000000001</v>
      </c>
      <c r="O19" s="252">
        <v>0.94399999999999995</v>
      </c>
      <c r="P19" s="252">
        <v>1.0569999999999999</v>
      </c>
      <c r="Q19" s="252">
        <v>1.0289999999999999</v>
      </c>
      <c r="R19" s="252">
        <v>0.94699999999999995</v>
      </c>
      <c r="S19" s="252">
        <v>0.98799999999999999</v>
      </c>
      <c r="T19" s="252">
        <v>0.86</v>
      </c>
      <c r="U19" s="252">
        <v>0.81799999999999995</v>
      </c>
      <c r="V19" s="252">
        <v>0.56399999999999995</v>
      </c>
      <c r="W19" s="252">
        <v>0.84099999999999997</v>
      </c>
      <c r="X19" s="252">
        <v>0.89200000000000002</v>
      </c>
      <c r="Y19" s="252">
        <v>0.91500000000000004</v>
      </c>
      <c r="Z19" s="252">
        <v>0.96399999999999997</v>
      </c>
      <c r="AA19" s="252">
        <v>0.98699999999999999</v>
      </c>
      <c r="AB19" s="252">
        <v>0.91900000000000004</v>
      </c>
      <c r="AC19" s="252">
        <v>0.97</v>
      </c>
      <c r="AD19" s="252">
        <v>1.036</v>
      </c>
      <c r="AE19" s="252">
        <v>1.1399999999999999</v>
      </c>
      <c r="AF19" s="252">
        <v>0.98899999999999999</v>
      </c>
      <c r="AG19" s="252">
        <v>0.95599999999999996</v>
      </c>
      <c r="AH19" s="252">
        <v>0.88700000000000001</v>
      </c>
      <c r="AI19" s="252">
        <v>0.95279999999999998</v>
      </c>
      <c r="AJ19" s="252">
        <v>1.01</v>
      </c>
      <c r="AK19" s="252">
        <v>1.0980000000000001</v>
      </c>
      <c r="AL19" s="252">
        <v>1.1040000000000001</v>
      </c>
      <c r="AM19" s="252">
        <v>1.1299999999999999</v>
      </c>
      <c r="AN19" s="252">
        <v>1.143</v>
      </c>
      <c r="AO19" s="252">
        <v>1.113</v>
      </c>
      <c r="AP19" s="252">
        <v>1.1180000000000001</v>
      </c>
      <c r="AQ19" s="252">
        <v>1.123</v>
      </c>
      <c r="AR19" s="252">
        <v>1.0189999999999999</v>
      </c>
      <c r="AS19" s="252">
        <v>1.1140000000000001</v>
      </c>
      <c r="AT19" s="252">
        <v>0.96</v>
      </c>
      <c r="AU19" s="252">
        <v>0.94299999999999995</v>
      </c>
      <c r="AV19" s="252">
        <v>0.89700000000000002</v>
      </c>
      <c r="AW19" s="252">
        <v>1.089</v>
      </c>
      <c r="AX19" s="252">
        <v>1.097</v>
      </c>
      <c r="AY19" s="252">
        <v>1.1060000000000001</v>
      </c>
      <c r="AZ19" s="252">
        <v>1.087</v>
      </c>
      <c r="BA19" s="252">
        <v>1.093</v>
      </c>
      <c r="BB19" s="252">
        <v>1.0579583808999999</v>
      </c>
      <c r="BC19" s="755">
        <v>1.0839459661999999</v>
      </c>
      <c r="BD19" s="252">
        <v>1.0935241516</v>
      </c>
      <c r="BE19" s="252">
        <v>1.1043987439</v>
      </c>
      <c r="BF19" s="409">
        <v>0.93839589476999996</v>
      </c>
      <c r="BG19" s="409">
        <v>1.0069205747000001</v>
      </c>
      <c r="BH19" s="409">
        <v>1.1490172345</v>
      </c>
      <c r="BI19" s="409">
        <v>1.1556162105000001</v>
      </c>
      <c r="BJ19" s="409">
        <v>1.1574750901999999</v>
      </c>
      <c r="BK19" s="409">
        <v>1.1677016734000001</v>
      </c>
      <c r="BL19" s="409">
        <v>1.1831191355999999</v>
      </c>
      <c r="BM19" s="409">
        <v>1.1960918550999999</v>
      </c>
      <c r="BN19" s="409">
        <v>1.2126681886999999</v>
      </c>
      <c r="BO19" s="409">
        <v>1.2084121288</v>
      </c>
      <c r="BP19" s="409">
        <v>1.1992670160000001</v>
      </c>
      <c r="BQ19" s="409">
        <v>1.1838692351</v>
      </c>
      <c r="BR19" s="409">
        <v>0.95881876763999996</v>
      </c>
      <c r="BS19" s="409">
        <v>1.0300038613</v>
      </c>
      <c r="BT19" s="409">
        <v>1.155572359</v>
      </c>
      <c r="BU19" s="409">
        <v>1.1496093542000001</v>
      </c>
      <c r="BV19" s="409">
        <v>1.1516201519</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754"/>
      <c r="AZ20" s="754"/>
      <c r="BA20" s="754"/>
      <c r="BB20" s="754"/>
      <c r="BC20" s="756"/>
      <c r="BD20" s="754"/>
      <c r="BE20" s="754"/>
      <c r="BF20" s="492"/>
      <c r="BG20" s="492"/>
      <c r="BH20" s="492"/>
      <c r="BI20" s="492"/>
      <c r="BJ20" s="492"/>
      <c r="BK20" s="410"/>
      <c r="BL20" s="410"/>
      <c r="BM20" s="410"/>
      <c r="BN20" s="410"/>
      <c r="BO20" s="410"/>
      <c r="BP20" s="410"/>
      <c r="BQ20" s="410"/>
      <c r="BR20" s="410"/>
      <c r="BS20" s="410"/>
      <c r="BT20" s="410"/>
      <c r="BU20" s="410"/>
      <c r="BV20" s="410"/>
    </row>
    <row r="21" spans="1:74" ht="11.1" customHeight="1" x14ac:dyDescent="0.2">
      <c r="A21" s="162" t="s">
        <v>505</v>
      </c>
      <c r="B21" s="172" t="s">
        <v>1153</v>
      </c>
      <c r="C21" s="252">
        <v>13.7376</v>
      </c>
      <c r="D21" s="252">
        <v>13.7485</v>
      </c>
      <c r="E21" s="252">
        <v>13.7315</v>
      </c>
      <c r="F21" s="252">
        <v>13.714499999999999</v>
      </c>
      <c r="G21" s="252">
        <v>13.618499999999999</v>
      </c>
      <c r="H21" s="252">
        <v>13.685499999999999</v>
      </c>
      <c r="I21" s="252">
        <v>13.798500000000001</v>
      </c>
      <c r="J21" s="252">
        <v>13.599500000000001</v>
      </c>
      <c r="K21" s="252">
        <v>13.756500000000001</v>
      </c>
      <c r="L21" s="252">
        <v>13.8695</v>
      </c>
      <c r="M21" s="252">
        <v>13.974500000000001</v>
      </c>
      <c r="N21" s="252">
        <v>13.9825</v>
      </c>
      <c r="O21" s="252">
        <v>13.9208</v>
      </c>
      <c r="P21" s="252">
        <v>13.941800000000001</v>
      </c>
      <c r="Q21" s="252">
        <v>13.813800000000001</v>
      </c>
      <c r="R21" s="252">
        <v>13.8378</v>
      </c>
      <c r="S21" s="252">
        <v>13.7988</v>
      </c>
      <c r="T21" s="252">
        <v>13.848800000000001</v>
      </c>
      <c r="U21" s="252">
        <v>13.826700000000001</v>
      </c>
      <c r="V21" s="252">
        <v>13.915699999999999</v>
      </c>
      <c r="W21" s="252">
        <v>13.794700000000001</v>
      </c>
      <c r="X21" s="252">
        <v>13.8687</v>
      </c>
      <c r="Y21" s="252">
        <v>13.963699999999999</v>
      </c>
      <c r="Z21" s="252">
        <v>14.124700000000001</v>
      </c>
      <c r="AA21" s="252">
        <v>14.1737</v>
      </c>
      <c r="AB21" s="252">
        <v>14.091699999999999</v>
      </c>
      <c r="AC21" s="252">
        <v>14.275700000000001</v>
      </c>
      <c r="AD21" s="252">
        <v>13.9657</v>
      </c>
      <c r="AE21" s="252">
        <v>14.1317</v>
      </c>
      <c r="AF21" s="252">
        <v>13.941700000000001</v>
      </c>
      <c r="AG21" s="252">
        <v>14.0647</v>
      </c>
      <c r="AH21" s="252">
        <v>14.0297</v>
      </c>
      <c r="AI21" s="252">
        <v>13.940099999999999</v>
      </c>
      <c r="AJ21" s="252">
        <v>14.059100000000001</v>
      </c>
      <c r="AK21" s="252">
        <v>14.1981</v>
      </c>
      <c r="AL21" s="252">
        <v>14.2521</v>
      </c>
      <c r="AM21" s="252">
        <v>14.305400000000001</v>
      </c>
      <c r="AN21" s="252">
        <v>14.3224</v>
      </c>
      <c r="AO21" s="252">
        <v>14.365399999999999</v>
      </c>
      <c r="AP21" s="252">
        <v>14.118399999999999</v>
      </c>
      <c r="AQ21" s="252">
        <v>14.0114</v>
      </c>
      <c r="AR21" s="252">
        <v>14.1534</v>
      </c>
      <c r="AS21" s="252">
        <v>13.926399999999999</v>
      </c>
      <c r="AT21" s="252">
        <v>13.603400000000001</v>
      </c>
      <c r="AU21" s="252">
        <v>14.2104</v>
      </c>
      <c r="AV21" s="252">
        <v>14.5054</v>
      </c>
      <c r="AW21" s="252">
        <v>14.484400000000001</v>
      </c>
      <c r="AX21" s="252">
        <v>14.5534</v>
      </c>
      <c r="AY21" s="252">
        <v>14.452400000000001</v>
      </c>
      <c r="AZ21" s="252">
        <v>14.4414</v>
      </c>
      <c r="BA21" s="252">
        <v>14.375400000000001</v>
      </c>
      <c r="BB21" s="252">
        <v>14.377376177</v>
      </c>
      <c r="BC21" s="755">
        <v>14.29029978</v>
      </c>
      <c r="BD21" s="252">
        <v>14.323215599999999</v>
      </c>
      <c r="BE21" s="252">
        <v>14.315767564</v>
      </c>
      <c r="BF21" s="409">
        <v>14.242353362999999</v>
      </c>
      <c r="BG21" s="409">
        <v>14.254261096</v>
      </c>
      <c r="BH21" s="409">
        <v>14.239509856</v>
      </c>
      <c r="BI21" s="409">
        <v>14.274027532</v>
      </c>
      <c r="BJ21" s="409">
        <v>14.360791654</v>
      </c>
      <c r="BK21" s="409">
        <v>14.375979149000001</v>
      </c>
      <c r="BL21" s="409">
        <v>14.398949181000001</v>
      </c>
      <c r="BM21" s="409">
        <v>14.377075698000001</v>
      </c>
      <c r="BN21" s="409">
        <v>14.374556951000001</v>
      </c>
      <c r="BO21" s="409">
        <v>14.371764004999999</v>
      </c>
      <c r="BP21" s="409">
        <v>14.428769514000001</v>
      </c>
      <c r="BQ21" s="409">
        <v>14.355502424999999</v>
      </c>
      <c r="BR21" s="409">
        <v>14.304400734</v>
      </c>
      <c r="BS21" s="409">
        <v>14.441838200999999</v>
      </c>
      <c r="BT21" s="409">
        <v>14.476589552</v>
      </c>
      <c r="BU21" s="409">
        <v>14.466910016</v>
      </c>
      <c r="BV21" s="409">
        <v>14.501763051999999</v>
      </c>
    </row>
    <row r="22" spans="1:74" ht="11.1" customHeight="1" x14ac:dyDescent="0.2">
      <c r="A22" s="162" t="s">
        <v>271</v>
      </c>
      <c r="B22" s="173" t="s">
        <v>501</v>
      </c>
      <c r="C22" s="252">
        <v>0.92</v>
      </c>
      <c r="D22" s="252">
        <v>0.91290000000000004</v>
      </c>
      <c r="E22" s="252">
        <v>0.87990000000000002</v>
      </c>
      <c r="F22" s="252">
        <v>0.86990000000000001</v>
      </c>
      <c r="G22" s="252">
        <v>0.87990000000000002</v>
      </c>
      <c r="H22" s="252">
        <v>0.91490000000000005</v>
      </c>
      <c r="I22" s="252">
        <v>0.89990000000000003</v>
      </c>
      <c r="J22" s="252">
        <v>0.80989999999999995</v>
      </c>
      <c r="K22" s="252">
        <v>0.87990000000000002</v>
      </c>
      <c r="L22" s="252">
        <v>0.8649</v>
      </c>
      <c r="M22" s="252">
        <v>0.87990000000000002</v>
      </c>
      <c r="N22" s="252">
        <v>0.8579</v>
      </c>
      <c r="O22" s="252">
        <v>0.8569</v>
      </c>
      <c r="P22" s="252">
        <v>0.93389999999999995</v>
      </c>
      <c r="Q22" s="252">
        <v>0.75390000000000001</v>
      </c>
      <c r="R22" s="252">
        <v>0.84689999999999999</v>
      </c>
      <c r="S22" s="252">
        <v>0.88190000000000002</v>
      </c>
      <c r="T22" s="252">
        <v>0.8619</v>
      </c>
      <c r="U22" s="252">
        <v>0.88080000000000003</v>
      </c>
      <c r="V22" s="252">
        <v>0.92279999999999995</v>
      </c>
      <c r="W22" s="252">
        <v>0.83279999999999998</v>
      </c>
      <c r="X22" s="252">
        <v>0.8528</v>
      </c>
      <c r="Y22" s="252">
        <v>0.80479999999999996</v>
      </c>
      <c r="Z22" s="252">
        <v>0.8548</v>
      </c>
      <c r="AA22" s="252">
        <v>0.89180000000000004</v>
      </c>
      <c r="AB22" s="252">
        <v>0.88480000000000003</v>
      </c>
      <c r="AC22" s="252">
        <v>0.90480000000000005</v>
      </c>
      <c r="AD22" s="252">
        <v>0.89080000000000004</v>
      </c>
      <c r="AE22" s="252">
        <v>0.83279999999999998</v>
      </c>
      <c r="AF22" s="252">
        <v>0.83279999999999998</v>
      </c>
      <c r="AG22" s="252">
        <v>0.85780000000000001</v>
      </c>
      <c r="AH22" s="252">
        <v>0.82379999999999998</v>
      </c>
      <c r="AI22" s="252">
        <v>0.87880000000000003</v>
      </c>
      <c r="AJ22" s="252">
        <v>0.86380000000000001</v>
      </c>
      <c r="AK22" s="252">
        <v>0.82279999999999998</v>
      </c>
      <c r="AL22" s="252">
        <v>0.81679999999999997</v>
      </c>
      <c r="AM22" s="252">
        <v>0.85209999999999997</v>
      </c>
      <c r="AN22" s="252">
        <v>0.86409999999999998</v>
      </c>
      <c r="AO22" s="252">
        <v>0.8831</v>
      </c>
      <c r="AP22" s="252">
        <v>0.86809999999999998</v>
      </c>
      <c r="AQ22" s="252">
        <v>0.86409999999999998</v>
      </c>
      <c r="AR22" s="252">
        <v>0.8841</v>
      </c>
      <c r="AS22" s="252">
        <v>0.8841</v>
      </c>
      <c r="AT22" s="252">
        <v>0.84909999999999997</v>
      </c>
      <c r="AU22" s="252">
        <v>0.78210000000000002</v>
      </c>
      <c r="AV22" s="252">
        <v>0.83109999999999995</v>
      </c>
      <c r="AW22" s="252">
        <v>0.75409999999999999</v>
      </c>
      <c r="AX22" s="252">
        <v>0.80610000000000004</v>
      </c>
      <c r="AY22" s="252">
        <v>0.81910000000000005</v>
      </c>
      <c r="AZ22" s="252">
        <v>0.80110000000000003</v>
      </c>
      <c r="BA22" s="252">
        <v>0.7581</v>
      </c>
      <c r="BB22" s="252">
        <v>0.80098804224999998</v>
      </c>
      <c r="BC22" s="755">
        <v>0.80085090511000001</v>
      </c>
      <c r="BD22" s="252">
        <v>0.81102593368999998</v>
      </c>
      <c r="BE22" s="252">
        <v>0.80000480914000005</v>
      </c>
      <c r="BF22" s="409">
        <v>0.79509334577000002</v>
      </c>
      <c r="BG22" s="409">
        <v>0.76028654297999998</v>
      </c>
      <c r="BH22" s="409">
        <v>0.75543450165000003</v>
      </c>
      <c r="BI22" s="409">
        <v>0.78070436780999997</v>
      </c>
      <c r="BJ22" s="409">
        <v>0.79002615070000004</v>
      </c>
      <c r="BK22" s="409">
        <v>0.78675827532999998</v>
      </c>
      <c r="BL22" s="409">
        <v>0.78372783392000001</v>
      </c>
      <c r="BM22" s="409">
        <v>0.78060005796999998</v>
      </c>
      <c r="BN22" s="409">
        <v>0.77749392884000001</v>
      </c>
      <c r="BO22" s="409">
        <v>0.77439024034000004</v>
      </c>
      <c r="BP22" s="409">
        <v>0.77143730534999999</v>
      </c>
      <c r="BQ22" s="409">
        <v>0.76831243728999998</v>
      </c>
      <c r="BR22" s="409">
        <v>0.76527222981999998</v>
      </c>
      <c r="BS22" s="409">
        <v>0.73230565200999997</v>
      </c>
      <c r="BT22" s="409">
        <v>0.72925839762</v>
      </c>
      <c r="BU22" s="409">
        <v>0.72630417798000002</v>
      </c>
      <c r="BV22" s="409">
        <v>0.75337121961999998</v>
      </c>
    </row>
    <row r="23" spans="1:74" ht="11.1" customHeight="1" x14ac:dyDescent="0.2">
      <c r="A23" s="162" t="s">
        <v>272</v>
      </c>
      <c r="B23" s="173" t="s">
        <v>502</v>
      </c>
      <c r="C23" s="252">
        <v>1.6551</v>
      </c>
      <c r="D23" s="252">
        <v>1.6740999999999999</v>
      </c>
      <c r="E23" s="252">
        <v>1.6791</v>
      </c>
      <c r="F23" s="252">
        <v>1.6631</v>
      </c>
      <c r="G23" s="252">
        <v>1.5410999999999999</v>
      </c>
      <c r="H23" s="252">
        <v>1.6380999999999999</v>
      </c>
      <c r="I23" s="252">
        <v>1.6691</v>
      </c>
      <c r="J23" s="252">
        <v>1.5490999999999999</v>
      </c>
      <c r="K23" s="252">
        <v>1.6131</v>
      </c>
      <c r="L23" s="252">
        <v>1.7161</v>
      </c>
      <c r="M23" s="252">
        <v>1.7171000000000001</v>
      </c>
      <c r="N23" s="252">
        <v>1.7821</v>
      </c>
      <c r="O23" s="252">
        <v>1.7381</v>
      </c>
      <c r="P23" s="252">
        <v>1.7261</v>
      </c>
      <c r="Q23" s="252">
        <v>1.7251000000000001</v>
      </c>
      <c r="R23" s="252">
        <v>1.7271000000000001</v>
      </c>
      <c r="S23" s="252">
        <v>1.6520999999999999</v>
      </c>
      <c r="T23" s="252">
        <v>1.6051</v>
      </c>
      <c r="U23" s="252">
        <v>1.7291000000000001</v>
      </c>
      <c r="V23" s="252">
        <v>1.7371000000000001</v>
      </c>
      <c r="W23" s="252">
        <v>1.6500999999999999</v>
      </c>
      <c r="X23" s="252">
        <v>1.6711</v>
      </c>
      <c r="Y23" s="252">
        <v>1.8041</v>
      </c>
      <c r="Z23" s="252">
        <v>1.8611</v>
      </c>
      <c r="AA23" s="252">
        <v>1.7870999999999999</v>
      </c>
      <c r="AB23" s="252">
        <v>1.7870999999999999</v>
      </c>
      <c r="AC23" s="252">
        <v>1.8341000000000001</v>
      </c>
      <c r="AD23" s="252">
        <v>1.7571000000000001</v>
      </c>
      <c r="AE23" s="252">
        <v>1.8050999999999999</v>
      </c>
      <c r="AF23" s="252">
        <v>1.7011000000000001</v>
      </c>
      <c r="AG23" s="252">
        <v>1.7571000000000001</v>
      </c>
      <c r="AH23" s="252">
        <v>1.7051000000000001</v>
      </c>
      <c r="AI23" s="252">
        <v>1.6241000000000001</v>
      </c>
      <c r="AJ23" s="252">
        <v>1.6400999999999999</v>
      </c>
      <c r="AK23" s="252">
        <v>1.8010999999999999</v>
      </c>
      <c r="AL23" s="252">
        <v>1.8170999999999999</v>
      </c>
      <c r="AM23" s="252">
        <v>1.7611000000000001</v>
      </c>
      <c r="AN23" s="252">
        <v>1.7650999999999999</v>
      </c>
      <c r="AO23" s="252">
        <v>1.7531000000000001</v>
      </c>
      <c r="AP23" s="252">
        <v>1.6171</v>
      </c>
      <c r="AQ23" s="252">
        <v>1.5701000000000001</v>
      </c>
      <c r="AR23" s="252">
        <v>1.7060999999999999</v>
      </c>
      <c r="AS23" s="252">
        <v>1.7020999999999999</v>
      </c>
      <c r="AT23" s="252">
        <v>1.3781000000000001</v>
      </c>
      <c r="AU23" s="252">
        <v>1.6361000000000001</v>
      </c>
      <c r="AV23" s="252">
        <v>1.7941</v>
      </c>
      <c r="AW23" s="252">
        <v>1.8431</v>
      </c>
      <c r="AX23" s="252">
        <v>1.8581000000000001</v>
      </c>
      <c r="AY23" s="252">
        <v>1.8441000000000001</v>
      </c>
      <c r="AZ23" s="252">
        <v>1.8701000000000001</v>
      </c>
      <c r="BA23" s="252">
        <v>1.9080999999999999</v>
      </c>
      <c r="BB23" s="252">
        <v>1.8891463937999999</v>
      </c>
      <c r="BC23" s="755">
        <v>1.8600257582999999</v>
      </c>
      <c r="BD23" s="252">
        <v>1.8834702984</v>
      </c>
      <c r="BE23" s="252">
        <v>1.8829396017</v>
      </c>
      <c r="BF23" s="409">
        <v>1.8437607194000001</v>
      </c>
      <c r="BG23" s="409">
        <v>1.941392987</v>
      </c>
      <c r="BH23" s="409">
        <v>1.9404978150000001</v>
      </c>
      <c r="BI23" s="409">
        <v>1.9561394352000001</v>
      </c>
      <c r="BJ23" s="409">
        <v>1.9551656437</v>
      </c>
      <c r="BK23" s="409">
        <v>1.9773466561999999</v>
      </c>
      <c r="BL23" s="409">
        <v>2.0003386416</v>
      </c>
      <c r="BM23" s="409">
        <v>1.9916191098</v>
      </c>
      <c r="BN23" s="409">
        <v>1.9858852437000001</v>
      </c>
      <c r="BO23" s="409">
        <v>1.9604598978000001</v>
      </c>
      <c r="BP23" s="409">
        <v>1.9983937187</v>
      </c>
      <c r="BQ23" s="409">
        <v>1.9895477831999999</v>
      </c>
      <c r="BR23" s="409">
        <v>1.9372888425000001</v>
      </c>
      <c r="BS23" s="409">
        <v>2.0169104106</v>
      </c>
      <c r="BT23" s="409">
        <v>2.0560677507</v>
      </c>
      <c r="BU23" s="409">
        <v>2.0306410631</v>
      </c>
      <c r="BV23" s="409">
        <v>2.0528570930000001</v>
      </c>
    </row>
    <row r="24" spans="1:74" ht="11.1" customHeight="1" x14ac:dyDescent="0.2">
      <c r="A24" s="162" t="s">
        <v>273</v>
      </c>
      <c r="B24" s="173" t="s">
        <v>503</v>
      </c>
      <c r="C24" s="252">
        <v>10.698</v>
      </c>
      <c r="D24" s="252">
        <v>10.692</v>
      </c>
      <c r="E24" s="252">
        <v>10.698</v>
      </c>
      <c r="F24" s="252">
        <v>10.705</v>
      </c>
      <c r="G24" s="252">
        <v>10.722</v>
      </c>
      <c r="H24" s="252">
        <v>10.656000000000001</v>
      </c>
      <c r="I24" s="252">
        <v>10.757</v>
      </c>
      <c r="J24" s="252">
        <v>10.77</v>
      </c>
      <c r="K24" s="252">
        <v>10.788</v>
      </c>
      <c r="L24" s="252">
        <v>10.817</v>
      </c>
      <c r="M24" s="252">
        <v>10.904</v>
      </c>
      <c r="N24" s="252">
        <v>10.88</v>
      </c>
      <c r="O24" s="252">
        <v>10.872</v>
      </c>
      <c r="P24" s="252">
        <v>10.845000000000001</v>
      </c>
      <c r="Q24" s="252">
        <v>10.842000000000001</v>
      </c>
      <c r="R24" s="252">
        <v>10.821</v>
      </c>
      <c r="S24" s="252">
        <v>10.821</v>
      </c>
      <c r="T24" s="252">
        <v>10.834</v>
      </c>
      <c r="U24" s="252">
        <v>10.725</v>
      </c>
      <c r="V24" s="252">
        <v>10.798</v>
      </c>
      <c r="W24" s="252">
        <v>10.82</v>
      </c>
      <c r="X24" s="252">
        <v>10.922000000000001</v>
      </c>
      <c r="Y24" s="252">
        <v>10.919</v>
      </c>
      <c r="Z24" s="252">
        <v>10.944000000000001</v>
      </c>
      <c r="AA24" s="252">
        <v>11.015000000000001</v>
      </c>
      <c r="AB24" s="252">
        <v>10.954000000000001</v>
      </c>
      <c r="AC24" s="252">
        <v>11.037000000000001</v>
      </c>
      <c r="AD24" s="252">
        <v>10.884</v>
      </c>
      <c r="AE24" s="252">
        <v>11.045</v>
      </c>
      <c r="AF24" s="252">
        <v>10.956</v>
      </c>
      <c r="AG24" s="252">
        <v>10.993</v>
      </c>
      <c r="AH24" s="252">
        <v>11.042999999999999</v>
      </c>
      <c r="AI24" s="252">
        <v>10.984</v>
      </c>
      <c r="AJ24" s="252">
        <v>11.115</v>
      </c>
      <c r="AK24" s="252">
        <v>11.135</v>
      </c>
      <c r="AL24" s="252">
        <v>11.180999999999999</v>
      </c>
      <c r="AM24" s="252">
        <v>11.255000000000001</v>
      </c>
      <c r="AN24" s="252">
        <v>11.255000000000001</v>
      </c>
      <c r="AO24" s="252">
        <v>11.292</v>
      </c>
      <c r="AP24" s="252">
        <v>11.195</v>
      </c>
      <c r="AQ24" s="252">
        <v>11.16</v>
      </c>
      <c r="AR24" s="252">
        <v>11.148</v>
      </c>
      <c r="AS24" s="252">
        <v>10.923999999999999</v>
      </c>
      <c r="AT24" s="252">
        <v>10.961</v>
      </c>
      <c r="AU24" s="252">
        <v>11.349</v>
      </c>
      <c r="AV24" s="252">
        <v>11.446</v>
      </c>
      <c r="AW24" s="252">
        <v>11.452</v>
      </c>
      <c r="AX24" s="252">
        <v>11.45</v>
      </c>
      <c r="AY24" s="252">
        <v>11.353</v>
      </c>
      <c r="AZ24" s="252">
        <v>11.333</v>
      </c>
      <c r="BA24" s="252">
        <v>11.273999999999999</v>
      </c>
      <c r="BB24" s="252">
        <v>11.223174143</v>
      </c>
      <c r="BC24" s="755">
        <v>11.163753736</v>
      </c>
      <c r="BD24" s="252">
        <v>11.1633572</v>
      </c>
      <c r="BE24" s="252">
        <v>11.166900844000001</v>
      </c>
      <c r="BF24" s="409">
        <v>11.138638966</v>
      </c>
      <c r="BG24" s="409">
        <v>11.088078862</v>
      </c>
      <c r="BH24" s="409">
        <v>11.081397926999999</v>
      </c>
      <c r="BI24" s="409">
        <v>11.073716953</v>
      </c>
      <c r="BJ24" s="409">
        <v>11.153143485999999</v>
      </c>
      <c r="BK24" s="409">
        <v>11.153716358</v>
      </c>
      <c r="BL24" s="409">
        <v>11.155403378999999</v>
      </c>
      <c r="BM24" s="409">
        <v>11.147755033999999</v>
      </c>
      <c r="BN24" s="409">
        <v>11.154318959999999</v>
      </c>
      <c r="BO24" s="409">
        <v>11.178462914000001</v>
      </c>
      <c r="BP24" s="409">
        <v>11.200728518</v>
      </c>
      <c r="BQ24" s="409">
        <v>11.138854971000001</v>
      </c>
      <c r="BR24" s="409">
        <v>11.144061095</v>
      </c>
      <c r="BS24" s="409">
        <v>11.235157609</v>
      </c>
      <c r="BT24" s="409">
        <v>11.236098501000001</v>
      </c>
      <c r="BU24" s="409">
        <v>11.253494613000001</v>
      </c>
      <c r="BV24" s="409">
        <v>11.240066690000001</v>
      </c>
    </row>
    <row r="25" spans="1:74" ht="11.1" customHeight="1" x14ac:dyDescent="0.2">
      <c r="A25" s="162" t="s">
        <v>1077</v>
      </c>
      <c r="B25" s="173" t="s">
        <v>1078</v>
      </c>
      <c r="C25" s="252">
        <v>0.25169999999999998</v>
      </c>
      <c r="D25" s="252">
        <v>0.25769999999999998</v>
      </c>
      <c r="E25" s="252">
        <v>0.26069999999999999</v>
      </c>
      <c r="F25" s="252">
        <v>0.26169999999999999</v>
      </c>
      <c r="G25" s="252">
        <v>0.26369999999999999</v>
      </c>
      <c r="H25" s="252">
        <v>0.26569999999999999</v>
      </c>
      <c r="I25" s="252">
        <v>0.26169999999999999</v>
      </c>
      <c r="J25" s="252">
        <v>0.25969999999999999</v>
      </c>
      <c r="K25" s="252">
        <v>0.26469999999999999</v>
      </c>
      <c r="L25" s="252">
        <v>0.26269999999999999</v>
      </c>
      <c r="M25" s="252">
        <v>0.26269999999999999</v>
      </c>
      <c r="N25" s="252">
        <v>0.25269999999999998</v>
      </c>
      <c r="O25" s="252">
        <v>0.2737</v>
      </c>
      <c r="P25" s="252">
        <v>0.23369999999999999</v>
      </c>
      <c r="Q25" s="252">
        <v>0.31369999999999998</v>
      </c>
      <c r="R25" s="252">
        <v>0.25369999999999998</v>
      </c>
      <c r="S25" s="252">
        <v>0.2457</v>
      </c>
      <c r="T25" s="252">
        <v>0.35070000000000001</v>
      </c>
      <c r="U25" s="252">
        <v>0.28470000000000001</v>
      </c>
      <c r="V25" s="252">
        <v>0.2777</v>
      </c>
      <c r="W25" s="252">
        <v>0.29470000000000002</v>
      </c>
      <c r="X25" s="252">
        <v>0.2467</v>
      </c>
      <c r="Y25" s="252">
        <v>0.23569999999999999</v>
      </c>
      <c r="Z25" s="252">
        <v>0.2707</v>
      </c>
      <c r="AA25" s="252">
        <v>0.29570000000000002</v>
      </c>
      <c r="AB25" s="252">
        <v>0.2707</v>
      </c>
      <c r="AC25" s="252">
        <v>0.31569999999999998</v>
      </c>
      <c r="AD25" s="252">
        <v>0.25669999999999998</v>
      </c>
      <c r="AE25" s="252">
        <v>0.2717</v>
      </c>
      <c r="AF25" s="252">
        <v>0.2767</v>
      </c>
      <c r="AG25" s="252">
        <v>0.28170000000000001</v>
      </c>
      <c r="AH25" s="252">
        <v>0.28670000000000001</v>
      </c>
      <c r="AI25" s="252">
        <v>0.28170000000000001</v>
      </c>
      <c r="AJ25" s="252">
        <v>0.2717</v>
      </c>
      <c r="AK25" s="252">
        <v>0.2717</v>
      </c>
      <c r="AL25" s="252">
        <v>0.2717</v>
      </c>
      <c r="AM25" s="252">
        <v>0.2717</v>
      </c>
      <c r="AN25" s="252">
        <v>0.2717</v>
      </c>
      <c r="AO25" s="252">
        <v>0.2717</v>
      </c>
      <c r="AP25" s="252">
        <v>0.2717</v>
      </c>
      <c r="AQ25" s="252">
        <v>0.25169999999999998</v>
      </c>
      <c r="AR25" s="252">
        <v>0.25169999999999998</v>
      </c>
      <c r="AS25" s="252">
        <v>0.25169999999999998</v>
      </c>
      <c r="AT25" s="252">
        <v>0.25169999999999998</v>
      </c>
      <c r="AU25" s="252">
        <v>0.28170000000000001</v>
      </c>
      <c r="AV25" s="252">
        <v>0.2767</v>
      </c>
      <c r="AW25" s="252">
        <v>0.2767</v>
      </c>
      <c r="AX25" s="252">
        <v>0.28170000000000001</v>
      </c>
      <c r="AY25" s="252">
        <v>0.28170000000000001</v>
      </c>
      <c r="AZ25" s="252">
        <v>0.28170000000000001</v>
      </c>
      <c r="BA25" s="252">
        <v>0.28170000000000001</v>
      </c>
      <c r="BB25" s="252">
        <v>0.28548894550999998</v>
      </c>
      <c r="BC25" s="755">
        <v>0.28552704940000001</v>
      </c>
      <c r="BD25" s="252">
        <v>0.28559414808</v>
      </c>
      <c r="BE25" s="252">
        <v>0.28564104818000002</v>
      </c>
      <c r="BF25" s="409">
        <v>0.28567448935</v>
      </c>
      <c r="BG25" s="409">
        <v>0.28572495000999998</v>
      </c>
      <c r="BH25" s="409">
        <v>0.28575079504000001</v>
      </c>
      <c r="BI25" s="409">
        <v>0.28579896135999999</v>
      </c>
      <c r="BJ25" s="409">
        <v>0.28584975445999999</v>
      </c>
      <c r="BK25" s="409">
        <v>0.28580809172999999</v>
      </c>
      <c r="BL25" s="409">
        <v>0.28584183107</v>
      </c>
      <c r="BM25" s="409">
        <v>0.28583861089000001</v>
      </c>
      <c r="BN25" s="409">
        <v>0.28583403170999999</v>
      </c>
      <c r="BO25" s="409">
        <v>0.2858239709</v>
      </c>
      <c r="BP25" s="409">
        <v>0.28585341466999997</v>
      </c>
      <c r="BQ25" s="409">
        <v>0.28585789736</v>
      </c>
      <c r="BR25" s="409">
        <v>0.28585442038999997</v>
      </c>
      <c r="BS25" s="409">
        <v>0.28586779601000001</v>
      </c>
      <c r="BT25" s="409">
        <v>0.28585503827999997</v>
      </c>
      <c r="BU25" s="409">
        <v>0.28586479394999997</v>
      </c>
      <c r="BV25" s="409">
        <v>0.28587675059000001</v>
      </c>
    </row>
    <row r="26" spans="1:74" ht="11.1" customHeight="1" x14ac:dyDescent="0.2">
      <c r="A26" s="162" t="s">
        <v>504</v>
      </c>
      <c r="B26" s="173" t="s">
        <v>1154</v>
      </c>
      <c r="C26" s="252">
        <v>0.21279999999999999</v>
      </c>
      <c r="D26" s="252">
        <v>0.21179999999999999</v>
      </c>
      <c r="E26" s="252">
        <v>0.21379999999999999</v>
      </c>
      <c r="F26" s="252">
        <v>0.21479999999999999</v>
      </c>
      <c r="G26" s="252">
        <v>0.21179999999999999</v>
      </c>
      <c r="H26" s="252">
        <v>0.21079999999999999</v>
      </c>
      <c r="I26" s="252">
        <v>0.21079999999999999</v>
      </c>
      <c r="J26" s="252">
        <v>0.21079999999999999</v>
      </c>
      <c r="K26" s="252">
        <v>0.21079999999999999</v>
      </c>
      <c r="L26" s="252">
        <v>0.20880000000000001</v>
      </c>
      <c r="M26" s="252">
        <v>0.21079999999999999</v>
      </c>
      <c r="N26" s="252">
        <v>0.20979999999999999</v>
      </c>
      <c r="O26" s="252">
        <v>0.18010000000000001</v>
      </c>
      <c r="P26" s="252">
        <v>0.2031</v>
      </c>
      <c r="Q26" s="252">
        <v>0.17910000000000001</v>
      </c>
      <c r="R26" s="252">
        <v>0.18909999999999999</v>
      </c>
      <c r="S26" s="252">
        <v>0.1981</v>
      </c>
      <c r="T26" s="252">
        <v>0.1971</v>
      </c>
      <c r="U26" s="252">
        <v>0.20710000000000001</v>
      </c>
      <c r="V26" s="252">
        <v>0.18010000000000001</v>
      </c>
      <c r="W26" s="252">
        <v>0.1971</v>
      </c>
      <c r="X26" s="252">
        <v>0.17610000000000001</v>
      </c>
      <c r="Y26" s="252">
        <v>0.2001</v>
      </c>
      <c r="Z26" s="252">
        <v>0.19409999999999999</v>
      </c>
      <c r="AA26" s="252">
        <v>0.18410000000000001</v>
      </c>
      <c r="AB26" s="252">
        <v>0.1951</v>
      </c>
      <c r="AC26" s="252">
        <v>0.18410000000000001</v>
      </c>
      <c r="AD26" s="252">
        <v>0.17710000000000001</v>
      </c>
      <c r="AE26" s="252">
        <v>0.17710000000000001</v>
      </c>
      <c r="AF26" s="252">
        <v>0.17510000000000001</v>
      </c>
      <c r="AG26" s="252">
        <v>0.17510000000000001</v>
      </c>
      <c r="AH26" s="252">
        <v>0.1711</v>
      </c>
      <c r="AI26" s="252">
        <v>0.17150000000000001</v>
      </c>
      <c r="AJ26" s="252">
        <v>0.16850000000000001</v>
      </c>
      <c r="AK26" s="252">
        <v>0.16750000000000001</v>
      </c>
      <c r="AL26" s="252">
        <v>0.16550000000000001</v>
      </c>
      <c r="AM26" s="252">
        <v>0.16550000000000001</v>
      </c>
      <c r="AN26" s="252">
        <v>0.16650000000000001</v>
      </c>
      <c r="AO26" s="252">
        <v>0.16550000000000001</v>
      </c>
      <c r="AP26" s="252">
        <v>0.16650000000000001</v>
      </c>
      <c r="AQ26" s="252">
        <v>0.16550000000000001</v>
      </c>
      <c r="AR26" s="252">
        <v>0.16350000000000001</v>
      </c>
      <c r="AS26" s="252">
        <v>0.16450000000000001</v>
      </c>
      <c r="AT26" s="252">
        <v>0.16350000000000001</v>
      </c>
      <c r="AU26" s="252">
        <v>0.1615</v>
      </c>
      <c r="AV26" s="252">
        <v>0.1575</v>
      </c>
      <c r="AW26" s="252">
        <v>0.1585</v>
      </c>
      <c r="AX26" s="252">
        <v>0.1575</v>
      </c>
      <c r="AY26" s="252">
        <v>0.1545</v>
      </c>
      <c r="AZ26" s="252">
        <v>0.1555</v>
      </c>
      <c r="BA26" s="252">
        <v>0.1535</v>
      </c>
      <c r="BB26" s="252">
        <v>0.17857865220999999</v>
      </c>
      <c r="BC26" s="755">
        <v>0.18014233181</v>
      </c>
      <c r="BD26" s="252">
        <v>0.17976802049999999</v>
      </c>
      <c r="BE26" s="252">
        <v>0.18028126091999999</v>
      </c>
      <c r="BF26" s="409">
        <v>0.1791858425</v>
      </c>
      <c r="BG26" s="409">
        <v>0.17877775460000001</v>
      </c>
      <c r="BH26" s="409">
        <v>0.17642881688000001</v>
      </c>
      <c r="BI26" s="409">
        <v>0.17766781467000001</v>
      </c>
      <c r="BJ26" s="409">
        <v>0.17660661866999999</v>
      </c>
      <c r="BK26" s="409">
        <v>0.17234976757000001</v>
      </c>
      <c r="BL26" s="409">
        <v>0.17363749553999999</v>
      </c>
      <c r="BM26" s="409">
        <v>0.17126288506000001</v>
      </c>
      <c r="BN26" s="409">
        <v>0.17102478689</v>
      </c>
      <c r="BO26" s="409">
        <v>0.17262698205999999</v>
      </c>
      <c r="BP26" s="409">
        <v>0.17235655691999999</v>
      </c>
      <c r="BQ26" s="409">
        <v>0.17292933649</v>
      </c>
      <c r="BR26" s="409">
        <v>0.17192414623999999</v>
      </c>
      <c r="BS26" s="409">
        <v>0.17159673346000001</v>
      </c>
      <c r="BT26" s="409">
        <v>0.16930986429</v>
      </c>
      <c r="BU26" s="409">
        <v>0.17060536842999999</v>
      </c>
      <c r="BV26" s="409">
        <v>0.16959129847000001</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754"/>
      <c r="AZ27" s="754"/>
      <c r="BA27" s="754"/>
      <c r="BB27" s="754"/>
      <c r="BC27" s="756"/>
      <c r="BD27" s="754"/>
      <c r="BE27" s="754"/>
      <c r="BF27" s="492"/>
      <c r="BG27" s="492"/>
      <c r="BH27" s="492"/>
      <c r="BI27" s="492"/>
      <c r="BJ27" s="492"/>
      <c r="BK27" s="410"/>
      <c r="BL27" s="410"/>
      <c r="BM27" s="410"/>
      <c r="BN27" s="410"/>
      <c r="BO27" s="410"/>
      <c r="BP27" s="410"/>
      <c r="BQ27" s="410"/>
      <c r="BR27" s="410"/>
      <c r="BS27" s="410"/>
      <c r="BT27" s="410"/>
      <c r="BU27" s="410"/>
      <c r="BV27" s="410"/>
    </row>
    <row r="28" spans="1:74" ht="11.1" customHeight="1" x14ac:dyDescent="0.2">
      <c r="A28" s="162" t="s">
        <v>507</v>
      </c>
      <c r="B28" s="172" t="s">
        <v>517</v>
      </c>
      <c r="C28" s="252">
        <v>1.2785</v>
      </c>
      <c r="D28" s="252">
        <v>1.2895000000000001</v>
      </c>
      <c r="E28" s="252">
        <v>1.2885</v>
      </c>
      <c r="F28" s="252">
        <v>1.1525000000000001</v>
      </c>
      <c r="G28" s="252">
        <v>1.1615</v>
      </c>
      <c r="H28" s="252">
        <v>1.2304999999999999</v>
      </c>
      <c r="I28" s="252">
        <v>1.2104999999999999</v>
      </c>
      <c r="J28" s="252">
        <v>1.2175</v>
      </c>
      <c r="K28" s="252">
        <v>1.1995</v>
      </c>
      <c r="L28" s="252">
        <v>1.2095</v>
      </c>
      <c r="M28" s="252">
        <v>1.1995</v>
      </c>
      <c r="N28" s="252">
        <v>1.1705000000000001</v>
      </c>
      <c r="O28" s="252">
        <v>1.1908000000000001</v>
      </c>
      <c r="P28" s="252">
        <v>1.1898</v>
      </c>
      <c r="Q28" s="252">
        <v>1.1788000000000001</v>
      </c>
      <c r="R28" s="252">
        <v>1.1557999999999999</v>
      </c>
      <c r="S28" s="252">
        <v>1.1657999999999999</v>
      </c>
      <c r="T28" s="252">
        <v>1.1918</v>
      </c>
      <c r="U28" s="252">
        <v>1.1948000000000001</v>
      </c>
      <c r="V28" s="252">
        <v>1.1908000000000001</v>
      </c>
      <c r="W28" s="252">
        <v>1.1928000000000001</v>
      </c>
      <c r="X28" s="252">
        <v>1.1688000000000001</v>
      </c>
      <c r="Y28" s="252">
        <v>1.1537999999999999</v>
      </c>
      <c r="Z28" s="252">
        <v>1.1508</v>
      </c>
      <c r="AA28" s="252">
        <v>1.1873</v>
      </c>
      <c r="AB28" s="252">
        <v>1.1833</v>
      </c>
      <c r="AC28" s="252">
        <v>1.1822999999999999</v>
      </c>
      <c r="AD28" s="252">
        <v>1.1493</v>
      </c>
      <c r="AE28" s="252">
        <v>1.1163000000000001</v>
      </c>
      <c r="AF28" s="252">
        <v>1.1343000000000001</v>
      </c>
      <c r="AG28" s="252">
        <v>1.1373</v>
      </c>
      <c r="AH28" s="252">
        <v>1.1263000000000001</v>
      </c>
      <c r="AI28" s="252">
        <v>1.1213</v>
      </c>
      <c r="AJ28" s="252">
        <v>1.1163000000000001</v>
      </c>
      <c r="AK28" s="252">
        <v>1.1323000000000001</v>
      </c>
      <c r="AL28" s="252">
        <v>1.1433</v>
      </c>
      <c r="AM28" s="252">
        <v>1.1423000000000001</v>
      </c>
      <c r="AN28" s="252">
        <v>1.1493</v>
      </c>
      <c r="AO28" s="252">
        <v>1.1433</v>
      </c>
      <c r="AP28" s="252">
        <v>1.1303000000000001</v>
      </c>
      <c r="AQ28" s="252">
        <v>1.1363000000000001</v>
      </c>
      <c r="AR28" s="252">
        <v>1.1493</v>
      </c>
      <c r="AS28" s="252">
        <v>1.1473</v>
      </c>
      <c r="AT28" s="252">
        <v>1.1493</v>
      </c>
      <c r="AU28" s="252">
        <v>1.1353</v>
      </c>
      <c r="AV28" s="252">
        <v>1.1443000000000001</v>
      </c>
      <c r="AW28" s="252">
        <v>1.1473</v>
      </c>
      <c r="AX28" s="252">
        <v>1.1273</v>
      </c>
      <c r="AY28" s="252">
        <v>1.0692999999999999</v>
      </c>
      <c r="AZ28" s="252">
        <v>1.0723</v>
      </c>
      <c r="BA28" s="252">
        <v>1.0692999999999999</v>
      </c>
      <c r="BB28" s="252">
        <v>1.0737127413000001</v>
      </c>
      <c r="BC28" s="755">
        <v>1.0721491388</v>
      </c>
      <c r="BD28" s="252">
        <v>1.0770522938</v>
      </c>
      <c r="BE28" s="252">
        <v>1.1227485992999999</v>
      </c>
      <c r="BF28" s="409">
        <v>1.1197254182</v>
      </c>
      <c r="BG28" s="409">
        <v>1.1165442571999999</v>
      </c>
      <c r="BH28" s="409">
        <v>1.1178053160000001</v>
      </c>
      <c r="BI28" s="409">
        <v>1.1147804081999999</v>
      </c>
      <c r="BJ28" s="409">
        <v>1.1115747453</v>
      </c>
      <c r="BK28" s="409">
        <v>1.1084909237</v>
      </c>
      <c r="BL28" s="409">
        <v>1.1088280172</v>
      </c>
      <c r="BM28" s="409">
        <v>1.1018852492</v>
      </c>
      <c r="BN28" s="409">
        <v>1.0949955365999999</v>
      </c>
      <c r="BO28" s="409">
        <v>1.088383444</v>
      </c>
      <c r="BP28" s="409">
        <v>1.082285811</v>
      </c>
      <c r="BQ28" s="409">
        <v>1.0759590205</v>
      </c>
      <c r="BR28" s="409">
        <v>1.0699375896000001</v>
      </c>
      <c r="BS28" s="409">
        <v>1.0637570874</v>
      </c>
      <c r="BT28" s="409">
        <v>1.0570115710000001</v>
      </c>
      <c r="BU28" s="409">
        <v>1.0509807446999999</v>
      </c>
      <c r="BV28" s="409">
        <v>1.0447670399</v>
      </c>
    </row>
    <row r="29" spans="1:74" ht="11.1" customHeight="1" x14ac:dyDescent="0.2">
      <c r="A29" s="162" t="s">
        <v>274</v>
      </c>
      <c r="B29" s="173" t="s">
        <v>506</v>
      </c>
      <c r="C29" s="252">
        <v>0.94610000000000005</v>
      </c>
      <c r="D29" s="252">
        <v>0.94910000000000005</v>
      </c>
      <c r="E29" s="252">
        <v>0.94010000000000005</v>
      </c>
      <c r="F29" s="252">
        <v>0.91610000000000003</v>
      </c>
      <c r="G29" s="252">
        <v>0.92610000000000003</v>
      </c>
      <c r="H29" s="252">
        <v>0.95409999999999995</v>
      </c>
      <c r="I29" s="252">
        <v>0.93710000000000004</v>
      </c>
      <c r="J29" s="252">
        <v>0.95409999999999995</v>
      </c>
      <c r="K29" s="252">
        <v>0.96409999999999996</v>
      </c>
      <c r="L29" s="252">
        <v>0.95909999999999995</v>
      </c>
      <c r="M29" s="252">
        <v>0.95609999999999995</v>
      </c>
      <c r="N29" s="252">
        <v>0.95109999999999995</v>
      </c>
      <c r="O29" s="252">
        <v>0.96730000000000005</v>
      </c>
      <c r="P29" s="252">
        <v>0.95430000000000004</v>
      </c>
      <c r="Q29" s="252">
        <v>0.94830000000000003</v>
      </c>
      <c r="R29" s="252">
        <v>0.93230000000000002</v>
      </c>
      <c r="S29" s="252">
        <v>0.94430000000000003</v>
      </c>
      <c r="T29" s="252">
        <v>0.96430000000000005</v>
      </c>
      <c r="U29" s="252">
        <v>0.96430000000000005</v>
      </c>
      <c r="V29" s="252">
        <v>0.96130000000000004</v>
      </c>
      <c r="W29" s="252">
        <v>0.96630000000000005</v>
      </c>
      <c r="X29" s="252">
        <v>0.94530000000000003</v>
      </c>
      <c r="Y29" s="252">
        <v>0.93030000000000002</v>
      </c>
      <c r="Z29" s="252">
        <v>0.94030000000000002</v>
      </c>
      <c r="AA29" s="252">
        <v>0.96930000000000005</v>
      </c>
      <c r="AB29" s="252">
        <v>0.96530000000000005</v>
      </c>
      <c r="AC29" s="252">
        <v>0.98529999999999995</v>
      </c>
      <c r="AD29" s="252">
        <v>0.96830000000000005</v>
      </c>
      <c r="AE29" s="252">
        <v>0.98329999999999995</v>
      </c>
      <c r="AF29" s="252">
        <v>1.0013000000000001</v>
      </c>
      <c r="AG29" s="252">
        <v>1.0093000000000001</v>
      </c>
      <c r="AH29" s="252">
        <v>0.99829999999999997</v>
      </c>
      <c r="AI29" s="252">
        <v>0.99329999999999996</v>
      </c>
      <c r="AJ29" s="252">
        <v>0.98829999999999996</v>
      </c>
      <c r="AK29" s="252">
        <v>1.0043</v>
      </c>
      <c r="AL29" s="252">
        <v>1.0153000000000001</v>
      </c>
      <c r="AM29" s="252">
        <v>1.0143</v>
      </c>
      <c r="AN29" s="252">
        <v>1.0213000000000001</v>
      </c>
      <c r="AO29" s="252">
        <v>1.0153000000000001</v>
      </c>
      <c r="AP29" s="252">
        <v>1.0023</v>
      </c>
      <c r="AQ29" s="252">
        <v>1.0083</v>
      </c>
      <c r="AR29" s="252">
        <v>1.0213000000000001</v>
      </c>
      <c r="AS29" s="252">
        <v>1.0193000000000001</v>
      </c>
      <c r="AT29" s="252">
        <v>1.0213000000000001</v>
      </c>
      <c r="AU29" s="252">
        <v>1.0113000000000001</v>
      </c>
      <c r="AV29" s="252">
        <v>1.0203</v>
      </c>
      <c r="AW29" s="252">
        <v>1.0233000000000001</v>
      </c>
      <c r="AX29" s="252">
        <v>1.0033000000000001</v>
      </c>
      <c r="AY29" s="252">
        <v>0.97430000000000005</v>
      </c>
      <c r="AZ29" s="252">
        <v>0.97829999999999995</v>
      </c>
      <c r="BA29" s="252">
        <v>0.97629999999999995</v>
      </c>
      <c r="BB29" s="252">
        <v>0.96796436771000005</v>
      </c>
      <c r="BC29" s="755">
        <v>0.96692301023000005</v>
      </c>
      <c r="BD29" s="252">
        <v>0.97188799646000001</v>
      </c>
      <c r="BE29" s="252">
        <v>1.0178520821000001</v>
      </c>
      <c r="BF29" s="409">
        <v>1.0147986215</v>
      </c>
      <c r="BG29" s="409">
        <v>1.0118247773</v>
      </c>
      <c r="BH29" s="409">
        <v>1.0087769167</v>
      </c>
      <c r="BI29" s="409">
        <v>1.0057474019999999</v>
      </c>
      <c r="BJ29" s="409">
        <v>1.0028298161</v>
      </c>
      <c r="BK29" s="409">
        <v>0.99681601337000003</v>
      </c>
      <c r="BL29" s="409">
        <v>0.99074021465999995</v>
      </c>
      <c r="BM29" s="409">
        <v>0.98469827134999999</v>
      </c>
      <c r="BN29" s="409">
        <v>0.97862605432000005</v>
      </c>
      <c r="BO29" s="409">
        <v>0.97258992939</v>
      </c>
      <c r="BP29" s="409">
        <v>0.96656773106000005</v>
      </c>
      <c r="BQ29" s="409">
        <v>0.96054055362000001</v>
      </c>
      <c r="BR29" s="409">
        <v>0.95449961750000001</v>
      </c>
      <c r="BS29" s="409">
        <v>0.94853776989000005</v>
      </c>
      <c r="BT29" s="409">
        <v>0.94250036170999996</v>
      </c>
      <c r="BU29" s="409">
        <v>0.93648107829000005</v>
      </c>
      <c r="BV29" s="409">
        <v>0.93057304679999997</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754"/>
      <c r="AZ30" s="754"/>
      <c r="BA30" s="754"/>
      <c r="BB30" s="754"/>
      <c r="BC30" s="756"/>
      <c r="BD30" s="754"/>
      <c r="BE30" s="754"/>
      <c r="BF30" s="492"/>
      <c r="BG30" s="492"/>
      <c r="BH30" s="492"/>
      <c r="BI30" s="492"/>
      <c r="BJ30" s="492"/>
      <c r="BK30" s="410"/>
      <c r="BL30" s="410"/>
      <c r="BM30" s="410"/>
      <c r="BN30" s="410"/>
      <c r="BO30" s="410"/>
      <c r="BP30" s="410"/>
      <c r="BQ30" s="410"/>
      <c r="BR30" s="410"/>
      <c r="BS30" s="410"/>
      <c r="BT30" s="410"/>
      <c r="BU30" s="410"/>
      <c r="BV30" s="410"/>
    </row>
    <row r="31" spans="1:74" ht="11.1" customHeight="1" x14ac:dyDescent="0.2">
      <c r="A31" s="162" t="s">
        <v>508</v>
      </c>
      <c r="B31" s="172" t="s">
        <v>518</v>
      </c>
      <c r="C31" s="252">
        <v>9.5905000000000005</v>
      </c>
      <c r="D31" s="252">
        <v>9.5045000000000002</v>
      </c>
      <c r="E31" s="252">
        <v>9.5504999999999995</v>
      </c>
      <c r="F31" s="252">
        <v>9.5035000000000007</v>
      </c>
      <c r="G31" s="252">
        <v>9.5465</v>
      </c>
      <c r="H31" s="252">
        <v>9.6144999999999996</v>
      </c>
      <c r="I31" s="252">
        <v>9.3744999999999994</v>
      </c>
      <c r="J31" s="252">
        <v>9.3955000000000002</v>
      </c>
      <c r="K31" s="252">
        <v>9.3635000000000002</v>
      </c>
      <c r="L31" s="252">
        <v>9.4024999999999999</v>
      </c>
      <c r="M31" s="252">
        <v>9.5485000000000007</v>
      </c>
      <c r="N31" s="252">
        <v>9.5385000000000009</v>
      </c>
      <c r="O31" s="252">
        <v>9.5721000000000007</v>
      </c>
      <c r="P31" s="252">
        <v>9.6930999999999994</v>
      </c>
      <c r="Q31" s="252">
        <v>9.5821000000000005</v>
      </c>
      <c r="R31" s="252">
        <v>9.5501000000000005</v>
      </c>
      <c r="S31" s="252">
        <v>9.5921000000000003</v>
      </c>
      <c r="T31" s="252">
        <v>9.7431000000000001</v>
      </c>
      <c r="U31" s="252">
        <v>9.4620999999999995</v>
      </c>
      <c r="V31" s="252">
        <v>9.4831000000000003</v>
      </c>
      <c r="W31" s="252">
        <v>9.5951000000000004</v>
      </c>
      <c r="X31" s="252">
        <v>9.6621000000000006</v>
      </c>
      <c r="Y31" s="252">
        <v>9.8850999999999996</v>
      </c>
      <c r="Z31" s="252">
        <v>9.8790999999999993</v>
      </c>
      <c r="AA31" s="252">
        <v>9.7797999999999998</v>
      </c>
      <c r="AB31" s="252">
        <v>9.7347999999999999</v>
      </c>
      <c r="AC31" s="252">
        <v>9.7208000000000006</v>
      </c>
      <c r="AD31" s="252">
        <v>9.7848000000000006</v>
      </c>
      <c r="AE31" s="252">
        <v>9.7297999999999991</v>
      </c>
      <c r="AF31" s="252">
        <v>9.8987999999999996</v>
      </c>
      <c r="AG31" s="252">
        <v>9.7438000000000002</v>
      </c>
      <c r="AH31" s="252">
        <v>9.7157999999999998</v>
      </c>
      <c r="AI31" s="252">
        <v>9.8477999999999994</v>
      </c>
      <c r="AJ31" s="252">
        <v>9.7208000000000006</v>
      </c>
      <c r="AK31" s="252">
        <v>9.8637999999999995</v>
      </c>
      <c r="AL31" s="252">
        <v>9.8268000000000004</v>
      </c>
      <c r="AM31" s="252">
        <v>9.7630999999999997</v>
      </c>
      <c r="AN31" s="252">
        <v>9.7391000000000005</v>
      </c>
      <c r="AO31" s="252">
        <v>9.6350999999999996</v>
      </c>
      <c r="AP31" s="252">
        <v>9.5230999999999995</v>
      </c>
      <c r="AQ31" s="252">
        <v>9.4251000000000005</v>
      </c>
      <c r="AR31" s="252">
        <v>9.5710999999999995</v>
      </c>
      <c r="AS31" s="252">
        <v>9.4951000000000008</v>
      </c>
      <c r="AT31" s="252">
        <v>9.3361000000000001</v>
      </c>
      <c r="AU31" s="252">
        <v>9.3541000000000007</v>
      </c>
      <c r="AV31" s="252">
        <v>9.2860999999999994</v>
      </c>
      <c r="AW31" s="252">
        <v>9.4031000000000002</v>
      </c>
      <c r="AX31" s="252">
        <v>9.4110999999999994</v>
      </c>
      <c r="AY31" s="252">
        <v>9.3541000000000007</v>
      </c>
      <c r="AZ31" s="252">
        <v>9.4070999999999998</v>
      </c>
      <c r="BA31" s="252">
        <v>9.3980999999999995</v>
      </c>
      <c r="BB31" s="252">
        <v>9.2797354374999994</v>
      </c>
      <c r="BC31" s="755">
        <v>9.2856905424999994</v>
      </c>
      <c r="BD31" s="252">
        <v>9.4413411878000009</v>
      </c>
      <c r="BE31" s="252">
        <v>9.2745032924000004</v>
      </c>
      <c r="BF31" s="409">
        <v>9.3034504166000005</v>
      </c>
      <c r="BG31" s="409">
        <v>9.3257772647999992</v>
      </c>
      <c r="BH31" s="409">
        <v>9.3453374413999999</v>
      </c>
      <c r="BI31" s="409">
        <v>9.3652881831000006</v>
      </c>
      <c r="BJ31" s="409">
        <v>9.3286191946999999</v>
      </c>
      <c r="BK31" s="409">
        <v>9.2526021430000007</v>
      </c>
      <c r="BL31" s="409">
        <v>9.2460405090000002</v>
      </c>
      <c r="BM31" s="409">
        <v>9.2302079081000006</v>
      </c>
      <c r="BN31" s="409">
        <v>9.2162031670999998</v>
      </c>
      <c r="BO31" s="409">
        <v>9.2460867471999997</v>
      </c>
      <c r="BP31" s="409">
        <v>9.2843456167999996</v>
      </c>
      <c r="BQ31" s="409">
        <v>9.2175354312</v>
      </c>
      <c r="BR31" s="409">
        <v>9.2517112124000001</v>
      </c>
      <c r="BS31" s="409">
        <v>9.2723838307000008</v>
      </c>
      <c r="BT31" s="409">
        <v>9.2914380128000005</v>
      </c>
      <c r="BU31" s="409">
        <v>9.3173288054000007</v>
      </c>
      <c r="BV31" s="409">
        <v>9.2891827664999997</v>
      </c>
    </row>
    <row r="32" spans="1:74" ht="11.1" customHeight="1" x14ac:dyDescent="0.2">
      <c r="A32" s="162" t="s">
        <v>275</v>
      </c>
      <c r="B32" s="173" t="s">
        <v>353</v>
      </c>
      <c r="C32" s="252">
        <v>0.376</v>
      </c>
      <c r="D32" s="252">
        <v>0.40400000000000003</v>
      </c>
      <c r="E32" s="252">
        <v>0.42</v>
      </c>
      <c r="F32" s="252">
        <v>0.44500000000000001</v>
      </c>
      <c r="G32" s="252">
        <v>0.441</v>
      </c>
      <c r="H32" s="252">
        <v>0.46600000000000003</v>
      </c>
      <c r="I32" s="252">
        <v>0.48699999999999999</v>
      </c>
      <c r="J32" s="252">
        <v>0.48199999999999998</v>
      </c>
      <c r="K32" s="252">
        <v>0.46300000000000002</v>
      </c>
      <c r="L32" s="252">
        <v>0.39400000000000002</v>
      </c>
      <c r="M32" s="252">
        <v>0.437</v>
      </c>
      <c r="N32" s="252">
        <v>0.437</v>
      </c>
      <c r="O32" s="252">
        <v>0.435</v>
      </c>
      <c r="P32" s="252">
        <v>0.46800000000000003</v>
      </c>
      <c r="Q32" s="252">
        <v>0.44800000000000001</v>
      </c>
      <c r="R32" s="252">
        <v>0.45600000000000002</v>
      </c>
      <c r="S32" s="252">
        <v>0.45100000000000001</v>
      </c>
      <c r="T32" s="252">
        <v>0.49299999999999999</v>
      </c>
      <c r="U32" s="252">
        <v>0.47899999999999998</v>
      </c>
      <c r="V32" s="252">
        <v>0.48</v>
      </c>
      <c r="W32" s="252">
        <v>0.47499999999999998</v>
      </c>
      <c r="X32" s="252">
        <v>0.46500000000000002</v>
      </c>
      <c r="Y32" s="252">
        <v>0.45</v>
      </c>
      <c r="Z32" s="252">
        <v>0.44800000000000001</v>
      </c>
      <c r="AA32" s="252">
        <v>0.42199999999999999</v>
      </c>
      <c r="AB32" s="252">
        <v>0.39</v>
      </c>
      <c r="AC32" s="252">
        <v>0.317</v>
      </c>
      <c r="AD32" s="252">
        <v>0.38800000000000001</v>
      </c>
      <c r="AE32" s="252">
        <v>0.33800000000000002</v>
      </c>
      <c r="AF32" s="252">
        <v>0.432</v>
      </c>
      <c r="AG32" s="252">
        <v>0.45800000000000002</v>
      </c>
      <c r="AH32" s="252">
        <v>0.45200000000000001</v>
      </c>
      <c r="AI32" s="252">
        <v>0.42599999999999999</v>
      </c>
      <c r="AJ32" s="252">
        <v>0.40899999999999997</v>
      </c>
      <c r="AK32" s="252">
        <v>0.42899999999999999</v>
      </c>
      <c r="AL32" s="252">
        <v>0.42199999999999999</v>
      </c>
      <c r="AM32" s="252">
        <v>0.39300000000000002</v>
      </c>
      <c r="AN32" s="252">
        <v>0.38700000000000001</v>
      </c>
      <c r="AO32" s="252">
        <v>0.376</v>
      </c>
      <c r="AP32" s="252">
        <v>0.36699999999999999</v>
      </c>
      <c r="AQ32" s="252">
        <v>0.35199999999999998</v>
      </c>
      <c r="AR32" s="252">
        <v>0.377</v>
      </c>
      <c r="AS32" s="252">
        <v>0.40200000000000002</v>
      </c>
      <c r="AT32" s="252">
        <v>0.40400000000000003</v>
      </c>
      <c r="AU32" s="252">
        <v>0.39100000000000001</v>
      </c>
      <c r="AV32" s="252">
        <v>0.38600000000000001</v>
      </c>
      <c r="AW32" s="252">
        <v>0.376</v>
      </c>
      <c r="AX32" s="252">
        <v>0.34499999999999997</v>
      </c>
      <c r="AY32" s="252">
        <v>0.34</v>
      </c>
      <c r="AZ32" s="252">
        <v>0.33700000000000002</v>
      </c>
      <c r="BA32" s="252">
        <v>0.35199999999999998</v>
      </c>
      <c r="BB32" s="252">
        <v>0.33698657403999999</v>
      </c>
      <c r="BC32" s="755">
        <v>0.35401269569999999</v>
      </c>
      <c r="BD32" s="252">
        <v>0.35650501857</v>
      </c>
      <c r="BE32" s="252">
        <v>0.35371076648999999</v>
      </c>
      <c r="BF32" s="409">
        <v>0.35272509557999998</v>
      </c>
      <c r="BG32" s="409">
        <v>0.35397831187000001</v>
      </c>
      <c r="BH32" s="409">
        <v>0.35488264669000003</v>
      </c>
      <c r="BI32" s="409">
        <v>0.35610077394</v>
      </c>
      <c r="BJ32" s="409">
        <v>0.35735464580999998</v>
      </c>
      <c r="BK32" s="409">
        <v>0.36502515174</v>
      </c>
      <c r="BL32" s="409">
        <v>0.36659262664999998</v>
      </c>
      <c r="BM32" s="409">
        <v>0.36763747834999999</v>
      </c>
      <c r="BN32" s="409">
        <v>0.36866232383000003</v>
      </c>
      <c r="BO32" s="409">
        <v>0.36860898228</v>
      </c>
      <c r="BP32" s="409">
        <v>0.37411257380000001</v>
      </c>
      <c r="BQ32" s="409">
        <v>0.37826301466000001</v>
      </c>
      <c r="BR32" s="409">
        <v>0.38430034466000002</v>
      </c>
      <c r="BS32" s="409">
        <v>0.39057487319</v>
      </c>
      <c r="BT32" s="409">
        <v>0.39647975846</v>
      </c>
      <c r="BU32" s="409">
        <v>0.40270179618000002</v>
      </c>
      <c r="BV32" s="409">
        <v>0.40895423989000002</v>
      </c>
    </row>
    <row r="33" spans="1:74" ht="11.1" customHeight="1" x14ac:dyDescent="0.2">
      <c r="A33" s="162" t="s">
        <v>276</v>
      </c>
      <c r="B33" s="173" t="s">
        <v>354</v>
      </c>
      <c r="C33" s="252">
        <v>4.8920000000000003</v>
      </c>
      <c r="D33" s="252">
        <v>4.8460000000000001</v>
      </c>
      <c r="E33" s="252">
        <v>4.8819999999999997</v>
      </c>
      <c r="F33" s="252">
        <v>4.8730000000000002</v>
      </c>
      <c r="G33" s="252">
        <v>4.8970000000000002</v>
      </c>
      <c r="H33" s="252">
        <v>4.9790000000000001</v>
      </c>
      <c r="I33" s="252">
        <v>4.7640000000000002</v>
      </c>
      <c r="J33" s="252">
        <v>4.806</v>
      </c>
      <c r="K33" s="252">
        <v>4.8600000000000003</v>
      </c>
      <c r="L33" s="252">
        <v>4.9459999999999997</v>
      </c>
      <c r="M33" s="252">
        <v>4.9560000000000004</v>
      </c>
      <c r="N33" s="252">
        <v>4.952</v>
      </c>
      <c r="O33" s="252">
        <v>4.9880000000000004</v>
      </c>
      <c r="P33" s="252">
        <v>5.0209999999999999</v>
      </c>
      <c r="Q33" s="252">
        <v>4.9729999999999999</v>
      </c>
      <c r="R33" s="252">
        <v>4.9480000000000004</v>
      </c>
      <c r="S33" s="252">
        <v>4.9950000000000001</v>
      </c>
      <c r="T33" s="252">
        <v>5.0780000000000003</v>
      </c>
      <c r="U33" s="252">
        <v>4.8970000000000002</v>
      </c>
      <c r="V33" s="252">
        <v>4.9349999999999996</v>
      </c>
      <c r="W33" s="252">
        <v>5.008</v>
      </c>
      <c r="X33" s="252">
        <v>5.0579999999999998</v>
      </c>
      <c r="Y33" s="252">
        <v>5.125</v>
      </c>
      <c r="Z33" s="252">
        <v>5.15</v>
      </c>
      <c r="AA33" s="252">
        <v>5.1050000000000004</v>
      </c>
      <c r="AB33" s="252">
        <v>5.0910000000000002</v>
      </c>
      <c r="AC33" s="252">
        <v>5.1289999999999996</v>
      </c>
      <c r="AD33" s="252">
        <v>5.1310000000000002</v>
      </c>
      <c r="AE33" s="252">
        <v>5.1440000000000001</v>
      </c>
      <c r="AF33" s="252">
        <v>5.2809999999999997</v>
      </c>
      <c r="AG33" s="252">
        <v>5.1360000000000001</v>
      </c>
      <c r="AH33" s="252">
        <v>5.1509999999999998</v>
      </c>
      <c r="AI33" s="252">
        <v>5.19</v>
      </c>
      <c r="AJ33" s="252">
        <v>5.1319999999999997</v>
      </c>
      <c r="AK33" s="252">
        <v>5.17</v>
      </c>
      <c r="AL33" s="252">
        <v>5.1479999999999997</v>
      </c>
      <c r="AM33" s="252">
        <v>5.0529999999999999</v>
      </c>
      <c r="AN33" s="252">
        <v>5.0199999999999996</v>
      </c>
      <c r="AO33" s="252">
        <v>4.9779999999999998</v>
      </c>
      <c r="AP33" s="252">
        <v>4.923</v>
      </c>
      <c r="AQ33" s="252">
        <v>4.8600000000000003</v>
      </c>
      <c r="AR33" s="252">
        <v>4.9210000000000003</v>
      </c>
      <c r="AS33" s="252">
        <v>4.8250000000000002</v>
      </c>
      <c r="AT33" s="252">
        <v>4.7610000000000001</v>
      </c>
      <c r="AU33" s="252">
        <v>4.774</v>
      </c>
      <c r="AV33" s="252">
        <v>4.6669999999999998</v>
      </c>
      <c r="AW33" s="252">
        <v>4.8019999999999996</v>
      </c>
      <c r="AX33" s="252">
        <v>4.8360000000000003</v>
      </c>
      <c r="AY33" s="252">
        <v>4.7930000000000001</v>
      </c>
      <c r="AZ33" s="252">
        <v>4.867</v>
      </c>
      <c r="BA33" s="252">
        <v>4.8410000000000002</v>
      </c>
      <c r="BB33" s="252">
        <v>4.8164590129000002</v>
      </c>
      <c r="BC33" s="755">
        <v>4.7583366404999996</v>
      </c>
      <c r="BD33" s="252">
        <v>4.8826645793000001</v>
      </c>
      <c r="BE33" s="252">
        <v>4.7444490292000001</v>
      </c>
      <c r="BF33" s="409">
        <v>4.7804999566999999</v>
      </c>
      <c r="BG33" s="409">
        <v>4.8050141226000003</v>
      </c>
      <c r="BH33" s="409">
        <v>4.8259407623000001</v>
      </c>
      <c r="BI33" s="409">
        <v>4.8363781030000004</v>
      </c>
      <c r="BJ33" s="409">
        <v>4.7931278946000004</v>
      </c>
      <c r="BK33" s="409">
        <v>4.7174439896000004</v>
      </c>
      <c r="BL33" s="409">
        <v>4.7099841804000002</v>
      </c>
      <c r="BM33" s="409">
        <v>4.7084859394</v>
      </c>
      <c r="BN33" s="409">
        <v>4.7160290381000003</v>
      </c>
      <c r="BO33" s="409">
        <v>4.7354100423999999</v>
      </c>
      <c r="BP33" s="409">
        <v>4.770052884</v>
      </c>
      <c r="BQ33" s="409">
        <v>4.7111227834999996</v>
      </c>
      <c r="BR33" s="409">
        <v>4.7448495475000003</v>
      </c>
      <c r="BS33" s="409">
        <v>4.7673236323000001</v>
      </c>
      <c r="BT33" s="409">
        <v>4.7849098122999996</v>
      </c>
      <c r="BU33" s="409">
        <v>4.8021688938000002</v>
      </c>
      <c r="BV33" s="409">
        <v>4.7619055059999997</v>
      </c>
    </row>
    <row r="34" spans="1:74" ht="11.1" customHeight="1" x14ac:dyDescent="0.2">
      <c r="A34" s="162" t="s">
        <v>277</v>
      </c>
      <c r="B34" s="173" t="s">
        <v>355</v>
      </c>
      <c r="C34" s="252">
        <v>1.0066999999999999</v>
      </c>
      <c r="D34" s="252">
        <v>1.0117</v>
      </c>
      <c r="E34" s="252">
        <v>1.0266999999999999</v>
      </c>
      <c r="F34" s="252">
        <v>1.0177</v>
      </c>
      <c r="G34" s="252">
        <v>1.0157</v>
      </c>
      <c r="H34" s="252">
        <v>1.0197000000000001</v>
      </c>
      <c r="I34" s="252">
        <v>1.0206999999999999</v>
      </c>
      <c r="J34" s="252">
        <v>1.0186999999999999</v>
      </c>
      <c r="K34" s="252">
        <v>1.0206999999999999</v>
      </c>
      <c r="L34" s="252">
        <v>1.0157</v>
      </c>
      <c r="M34" s="252">
        <v>1.0327</v>
      </c>
      <c r="N34" s="252">
        <v>1.0387</v>
      </c>
      <c r="O34" s="252">
        <v>1.0343</v>
      </c>
      <c r="P34" s="252">
        <v>1.0353000000000001</v>
      </c>
      <c r="Q34" s="252">
        <v>1.0053000000000001</v>
      </c>
      <c r="R34" s="252">
        <v>1.0143</v>
      </c>
      <c r="S34" s="252">
        <v>1.0083</v>
      </c>
      <c r="T34" s="252">
        <v>1.0253000000000001</v>
      </c>
      <c r="U34" s="252">
        <v>1.0003</v>
      </c>
      <c r="V34" s="252">
        <v>0.97130000000000005</v>
      </c>
      <c r="W34" s="252">
        <v>0.99829999999999997</v>
      </c>
      <c r="X34" s="252">
        <v>1.0193000000000001</v>
      </c>
      <c r="Y34" s="252">
        <v>1.0293000000000001</v>
      </c>
      <c r="Z34" s="252">
        <v>1.0173000000000001</v>
      </c>
      <c r="AA34" s="252">
        <v>1.0109999999999999</v>
      </c>
      <c r="AB34" s="252">
        <v>1.0029999999999999</v>
      </c>
      <c r="AC34" s="252">
        <v>1.0209999999999999</v>
      </c>
      <c r="AD34" s="252">
        <v>0.99099999999999999</v>
      </c>
      <c r="AE34" s="252">
        <v>1.006</v>
      </c>
      <c r="AF34" s="252">
        <v>1.0029999999999999</v>
      </c>
      <c r="AG34" s="252">
        <v>0.98199999999999998</v>
      </c>
      <c r="AH34" s="252">
        <v>1.026</v>
      </c>
      <c r="AI34" s="252">
        <v>1.0069999999999999</v>
      </c>
      <c r="AJ34" s="252">
        <v>1.02</v>
      </c>
      <c r="AK34" s="252">
        <v>1.0229999999999999</v>
      </c>
      <c r="AL34" s="252">
        <v>1</v>
      </c>
      <c r="AM34" s="252">
        <v>0.98799999999999999</v>
      </c>
      <c r="AN34" s="252">
        <v>1.012</v>
      </c>
      <c r="AO34" s="252">
        <v>0.97899999999999998</v>
      </c>
      <c r="AP34" s="252">
        <v>0.97699999999999998</v>
      </c>
      <c r="AQ34" s="252">
        <v>0.99299999999999999</v>
      </c>
      <c r="AR34" s="252">
        <v>0.98699999999999999</v>
      </c>
      <c r="AS34" s="252">
        <v>0.995</v>
      </c>
      <c r="AT34" s="252">
        <v>0.99199999999999999</v>
      </c>
      <c r="AU34" s="252">
        <v>0.97699999999999998</v>
      </c>
      <c r="AV34" s="252">
        <v>0.98699999999999999</v>
      </c>
      <c r="AW34" s="252">
        <v>0.97099999999999997</v>
      </c>
      <c r="AX34" s="252">
        <v>1.0029999999999999</v>
      </c>
      <c r="AY34" s="252">
        <v>1.0109999999999999</v>
      </c>
      <c r="AZ34" s="252">
        <v>1.0129999999999999</v>
      </c>
      <c r="BA34" s="252">
        <v>1.0109999999999999</v>
      </c>
      <c r="BB34" s="252">
        <v>0.99052729880000001</v>
      </c>
      <c r="BC34" s="755">
        <v>1.0051527431</v>
      </c>
      <c r="BD34" s="252">
        <v>1.0038348911999999</v>
      </c>
      <c r="BE34" s="252">
        <v>1.0004742668</v>
      </c>
      <c r="BF34" s="409">
        <v>0.99675426687000002</v>
      </c>
      <c r="BG34" s="409">
        <v>0.99352081936000003</v>
      </c>
      <c r="BH34" s="409">
        <v>0.99566137070000005</v>
      </c>
      <c r="BI34" s="409">
        <v>0.99768217337999998</v>
      </c>
      <c r="BJ34" s="409">
        <v>1.0043496731999999</v>
      </c>
      <c r="BK34" s="409">
        <v>0.99979936474999997</v>
      </c>
      <c r="BL34" s="409">
        <v>1.0026220321999999</v>
      </c>
      <c r="BM34" s="409">
        <v>0.99559171348999997</v>
      </c>
      <c r="BN34" s="409">
        <v>0.98646238513999995</v>
      </c>
      <c r="BO34" s="409">
        <v>0.99686684878999998</v>
      </c>
      <c r="BP34" s="409">
        <v>0.99466172559999999</v>
      </c>
      <c r="BQ34" s="409">
        <v>0.99285837276</v>
      </c>
      <c r="BR34" s="409">
        <v>0.98898957697000001</v>
      </c>
      <c r="BS34" s="409">
        <v>0.98559762632000003</v>
      </c>
      <c r="BT34" s="409">
        <v>0.98744492987999999</v>
      </c>
      <c r="BU34" s="409">
        <v>0.98919987885000005</v>
      </c>
      <c r="BV34" s="409">
        <v>0.99555441558000002</v>
      </c>
    </row>
    <row r="35" spans="1:74" ht="11.1" customHeight="1" x14ac:dyDescent="0.2">
      <c r="A35" s="162" t="s">
        <v>1270</v>
      </c>
      <c r="B35" s="173" t="s">
        <v>1269</v>
      </c>
      <c r="C35" s="252">
        <v>1.002</v>
      </c>
      <c r="D35" s="252">
        <v>0.93799999999999994</v>
      </c>
      <c r="E35" s="252">
        <v>0.94299999999999995</v>
      </c>
      <c r="F35" s="252">
        <v>0.93899999999999995</v>
      </c>
      <c r="G35" s="252">
        <v>0.94399999999999995</v>
      </c>
      <c r="H35" s="252">
        <v>0.93799999999999994</v>
      </c>
      <c r="I35" s="252">
        <v>0.93</v>
      </c>
      <c r="J35" s="252">
        <v>0.92900000000000005</v>
      </c>
      <c r="K35" s="252">
        <v>0.92500000000000004</v>
      </c>
      <c r="L35" s="252">
        <v>0.92600000000000005</v>
      </c>
      <c r="M35" s="252">
        <v>0.91800000000000004</v>
      </c>
      <c r="N35" s="252">
        <v>0.91400000000000003</v>
      </c>
      <c r="O35" s="252">
        <v>0.90200000000000002</v>
      </c>
      <c r="P35" s="252">
        <v>0.90200000000000002</v>
      </c>
      <c r="Q35" s="252">
        <v>0.90200000000000002</v>
      </c>
      <c r="R35" s="252">
        <v>0.90200000000000002</v>
      </c>
      <c r="S35" s="252">
        <v>0.90200000000000002</v>
      </c>
      <c r="T35" s="252">
        <v>0.90200000000000002</v>
      </c>
      <c r="U35" s="252">
        <v>0.90200000000000002</v>
      </c>
      <c r="V35" s="252">
        <v>0.90200000000000002</v>
      </c>
      <c r="W35" s="252">
        <v>0.90200000000000002</v>
      </c>
      <c r="X35" s="252">
        <v>0.90200000000000002</v>
      </c>
      <c r="Y35" s="252">
        <v>0.90200000000000002</v>
      </c>
      <c r="Z35" s="252">
        <v>0.90200000000000002</v>
      </c>
      <c r="AA35" s="252">
        <v>0.87</v>
      </c>
      <c r="AB35" s="252">
        <v>0.87</v>
      </c>
      <c r="AC35" s="252">
        <v>0.85899999999999999</v>
      </c>
      <c r="AD35" s="252">
        <v>0.88900000000000001</v>
      </c>
      <c r="AE35" s="252">
        <v>0.89100000000000001</v>
      </c>
      <c r="AF35" s="252">
        <v>0.84399999999999997</v>
      </c>
      <c r="AG35" s="252">
        <v>0.85299999999999998</v>
      </c>
      <c r="AH35" s="252">
        <v>0.86499999999999999</v>
      </c>
      <c r="AI35" s="252">
        <v>0.86099999999999999</v>
      </c>
      <c r="AJ35" s="252">
        <v>0.85699999999999998</v>
      </c>
      <c r="AK35" s="252">
        <v>0.85699999999999998</v>
      </c>
      <c r="AL35" s="252">
        <v>0.872</v>
      </c>
      <c r="AM35" s="252">
        <v>0.92800000000000005</v>
      </c>
      <c r="AN35" s="252">
        <v>0.93799999999999994</v>
      </c>
      <c r="AO35" s="252">
        <v>0.94499999999999995</v>
      </c>
      <c r="AP35" s="252">
        <v>0.92400000000000004</v>
      </c>
      <c r="AQ35" s="252">
        <v>0.93500000000000005</v>
      </c>
      <c r="AR35" s="252">
        <v>0.94199999999999995</v>
      </c>
      <c r="AS35" s="252">
        <v>0.94299999999999995</v>
      </c>
      <c r="AT35" s="252">
        <v>0.94</v>
      </c>
      <c r="AU35" s="252">
        <v>0.94</v>
      </c>
      <c r="AV35" s="252">
        <v>0.93400000000000005</v>
      </c>
      <c r="AW35" s="252">
        <v>0.93799999999999994</v>
      </c>
      <c r="AX35" s="252">
        <v>0.93300000000000005</v>
      </c>
      <c r="AY35" s="252">
        <v>0.93500000000000005</v>
      </c>
      <c r="AZ35" s="252">
        <v>0.93400000000000005</v>
      </c>
      <c r="BA35" s="252">
        <v>0.93100000000000005</v>
      </c>
      <c r="BB35" s="252">
        <v>0.90950513533999999</v>
      </c>
      <c r="BC35" s="755">
        <v>0.91212472823000001</v>
      </c>
      <c r="BD35" s="252">
        <v>0.90331761554000001</v>
      </c>
      <c r="BE35" s="252">
        <v>0.89708644693999995</v>
      </c>
      <c r="BF35" s="409">
        <v>0.89811315987999996</v>
      </c>
      <c r="BG35" s="409">
        <v>0.89281677346999999</v>
      </c>
      <c r="BH35" s="409">
        <v>0.88862006820999995</v>
      </c>
      <c r="BI35" s="409">
        <v>0.88919853307999996</v>
      </c>
      <c r="BJ35" s="409">
        <v>0.88619296645000001</v>
      </c>
      <c r="BK35" s="409">
        <v>0.87958101554000001</v>
      </c>
      <c r="BL35" s="409">
        <v>0.87512942869999999</v>
      </c>
      <c r="BM35" s="409">
        <v>0.87298754117999999</v>
      </c>
      <c r="BN35" s="409">
        <v>0.86648252655000002</v>
      </c>
      <c r="BO35" s="409">
        <v>0.86945315389</v>
      </c>
      <c r="BP35" s="409">
        <v>0.86107901760000005</v>
      </c>
      <c r="BQ35" s="409">
        <v>0.85522827998999995</v>
      </c>
      <c r="BR35" s="409">
        <v>0.85667371154000005</v>
      </c>
      <c r="BS35" s="409">
        <v>0.85178460704000003</v>
      </c>
      <c r="BT35" s="409">
        <v>0.84797209281999997</v>
      </c>
      <c r="BU35" s="409">
        <v>0.84892699366000002</v>
      </c>
      <c r="BV35" s="409">
        <v>0.84628492434000002</v>
      </c>
    </row>
    <row r="36" spans="1:74" ht="11.1" customHeight="1" x14ac:dyDescent="0.2">
      <c r="A36" s="162" t="s">
        <v>278</v>
      </c>
      <c r="B36" s="173" t="s">
        <v>356</v>
      </c>
      <c r="C36" s="252">
        <v>0.69899999999999995</v>
      </c>
      <c r="D36" s="252">
        <v>0.68</v>
      </c>
      <c r="E36" s="252">
        <v>0.67100000000000004</v>
      </c>
      <c r="F36" s="252">
        <v>0.64300000000000002</v>
      </c>
      <c r="G36" s="252">
        <v>0.65300000000000002</v>
      </c>
      <c r="H36" s="252">
        <v>0.65400000000000003</v>
      </c>
      <c r="I36" s="252">
        <v>0.64400000000000002</v>
      </c>
      <c r="J36" s="252">
        <v>0.64200000000000002</v>
      </c>
      <c r="K36" s="252">
        <v>0.61299999999999999</v>
      </c>
      <c r="L36" s="252">
        <v>0.60199999999999998</v>
      </c>
      <c r="M36" s="252">
        <v>0.66500000000000004</v>
      </c>
      <c r="N36" s="252">
        <v>0.66900000000000004</v>
      </c>
      <c r="O36" s="252">
        <v>0.65500000000000003</v>
      </c>
      <c r="P36" s="252">
        <v>0.66200000000000003</v>
      </c>
      <c r="Q36" s="252">
        <v>0.67500000000000004</v>
      </c>
      <c r="R36" s="252">
        <v>0.67200000000000004</v>
      </c>
      <c r="S36" s="252">
        <v>0.67800000000000005</v>
      </c>
      <c r="T36" s="252">
        <v>0.66500000000000004</v>
      </c>
      <c r="U36" s="252">
        <v>0.64400000000000002</v>
      </c>
      <c r="V36" s="252">
        <v>0.64700000000000002</v>
      </c>
      <c r="W36" s="252">
        <v>0.66200000000000003</v>
      </c>
      <c r="X36" s="252">
        <v>0.69599999999999995</v>
      </c>
      <c r="Y36" s="252">
        <v>0.76</v>
      </c>
      <c r="Z36" s="252">
        <v>0.755</v>
      </c>
      <c r="AA36" s="252">
        <v>0.76100000000000001</v>
      </c>
      <c r="AB36" s="252">
        <v>0.77400000000000002</v>
      </c>
      <c r="AC36" s="252">
        <v>0.77800000000000002</v>
      </c>
      <c r="AD36" s="252">
        <v>0.75700000000000001</v>
      </c>
      <c r="AE36" s="252">
        <v>0.77500000000000002</v>
      </c>
      <c r="AF36" s="252">
        <v>0.70099999999999996</v>
      </c>
      <c r="AG36" s="252">
        <v>0.68</v>
      </c>
      <c r="AH36" s="252">
        <v>0.67200000000000004</v>
      </c>
      <c r="AI36" s="252">
        <v>0.73299999999999998</v>
      </c>
      <c r="AJ36" s="252">
        <v>0.7</v>
      </c>
      <c r="AK36" s="252">
        <v>0.753</v>
      </c>
      <c r="AL36" s="252">
        <v>0.74199999999999999</v>
      </c>
      <c r="AM36" s="252">
        <v>0.76700000000000002</v>
      </c>
      <c r="AN36" s="252">
        <v>0.76700000000000002</v>
      </c>
      <c r="AO36" s="252">
        <v>0.76</v>
      </c>
      <c r="AP36" s="252">
        <v>0.746</v>
      </c>
      <c r="AQ36" s="252">
        <v>0.73199999999999998</v>
      </c>
      <c r="AR36" s="252">
        <v>0.77600000000000002</v>
      </c>
      <c r="AS36" s="252">
        <v>0.77700000000000002</v>
      </c>
      <c r="AT36" s="252">
        <v>0.72099999999999997</v>
      </c>
      <c r="AU36" s="252">
        <v>0.72199999999999998</v>
      </c>
      <c r="AV36" s="252">
        <v>0.73799999999999999</v>
      </c>
      <c r="AW36" s="252">
        <v>0.75800000000000001</v>
      </c>
      <c r="AX36" s="252">
        <v>0.76</v>
      </c>
      <c r="AY36" s="252">
        <v>0.75900000000000001</v>
      </c>
      <c r="AZ36" s="252">
        <v>0.751</v>
      </c>
      <c r="BA36" s="252">
        <v>0.745</v>
      </c>
      <c r="BB36" s="252">
        <v>0.70600082932999997</v>
      </c>
      <c r="BC36" s="755">
        <v>0.70498025044000001</v>
      </c>
      <c r="BD36" s="252">
        <v>0.76630069059000006</v>
      </c>
      <c r="BE36" s="252">
        <v>0.74838341720000001</v>
      </c>
      <c r="BF36" s="409">
        <v>0.74085769764999998</v>
      </c>
      <c r="BG36" s="409">
        <v>0.74261959170000003</v>
      </c>
      <c r="BH36" s="409">
        <v>0.74416988928000005</v>
      </c>
      <c r="BI36" s="409">
        <v>0.74473396862999997</v>
      </c>
      <c r="BJ36" s="409">
        <v>0.74375103871000003</v>
      </c>
      <c r="BK36" s="409">
        <v>0.74587993940999997</v>
      </c>
      <c r="BL36" s="409">
        <v>0.74486657853000005</v>
      </c>
      <c r="BM36" s="409">
        <v>0.74126610433999995</v>
      </c>
      <c r="BN36" s="409">
        <v>0.73962778464000001</v>
      </c>
      <c r="BO36" s="409">
        <v>0.73844659959000003</v>
      </c>
      <c r="BP36" s="409">
        <v>0.73773006301999999</v>
      </c>
      <c r="BQ36" s="409">
        <v>0.73671975842000004</v>
      </c>
      <c r="BR36" s="409">
        <v>0.73561570587000003</v>
      </c>
      <c r="BS36" s="409">
        <v>0.73470981708000005</v>
      </c>
      <c r="BT36" s="409">
        <v>0.73349637813000002</v>
      </c>
      <c r="BU36" s="409">
        <v>0.73254770664000002</v>
      </c>
      <c r="BV36" s="409">
        <v>0.73162483541000001</v>
      </c>
    </row>
    <row r="37" spans="1:74" ht="11.1" customHeight="1" x14ac:dyDescent="0.2">
      <c r="A37" s="162" t="s">
        <v>279</v>
      </c>
      <c r="B37" s="173" t="s">
        <v>357</v>
      </c>
      <c r="C37" s="252">
        <v>0.36120000000000002</v>
      </c>
      <c r="D37" s="252">
        <v>0.36320000000000002</v>
      </c>
      <c r="E37" s="252">
        <v>0.35520000000000002</v>
      </c>
      <c r="F37" s="252">
        <v>0.34820000000000001</v>
      </c>
      <c r="G37" s="252">
        <v>0.35520000000000002</v>
      </c>
      <c r="H37" s="252">
        <v>0.34820000000000001</v>
      </c>
      <c r="I37" s="252">
        <v>0.34420000000000001</v>
      </c>
      <c r="J37" s="252">
        <v>0.32919999999999999</v>
      </c>
      <c r="K37" s="252">
        <v>0.3372</v>
      </c>
      <c r="L37" s="252">
        <v>0.34320000000000001</v>
      </c>
      <c r="M37" s="252">
        <v>0.35520000000000002</v>
      </c>
      <c r="N37" s="252">
        <v>0.35220000000000001</v>
      </c>
      <c r="O37" s="252">
        <v>0.32119999999999999</v>
      </c>
      <c r="P37" s="252">
        <v>0.35020000000000001</v>
      </c>
      <c r="Q37" s="252">
        <v>0.32819999999999999</v>
      </c>
      <c r="R37" s="252">
        <v>0.31919999999999998</v>
      </c>
      <c r="S37" s="252">
        <v>0.31419999999999998</v>
      </c>
      <c r="T37" s="252">
        <v>0.32219999999999999</v>
      </c>
      <c r="U37" s="252">
        <v>0.30520000000000003</v>
      </c>
      <c r="V37" s="252">
        <v>0.32219999999999999</v>
      </c>
      <c r="W37" s="252">
        <v>0.31019999999999998</v>
      </c>
      <c r="X37" s="252">
        <v>0.28620000000000001</v>
      </c>
      <c r="Y37" s="252">
        <v>0.36820000000000003</v>
      </c>
      <c r="Z37" s="252">
        <v>0.35620000000000002</v>
      </c>
      <c r="AA37" s="252">
        <v>0.36520000000000002</v>
      </c>
      <c r="AB37" s="252">
        <v>0.35820000000000002</v>
      </c>
      <c r="AC37" s="252">
        <v>0.35520000000000002</v>
      </c>
      <c r="AD37" s="252">
        <v>0.3422</v>
      </c>
      <c r="AE37" s="252">
        <v>0.31919999999999998</v>
      </c>
      <c r="AF37" s="252">
        <v>0.37319999999999998</v>
      </c>
      <c r="AG37" s="252">
        <v>0.36220000000000002</v>
      </c>
      <c r="AH37" s="252">
        <v>0.32619999999999999</v>
      </c>
      <c r="AI37" s="252">
        <v>0.36720000000000003</v>
      </c>
      <c r="AJ37" s="252">
        <v>0.35420000000000001</v>
      </c>
      <c r="AK37" s="252">
        <v>0.36420000000000002</v>
      </c>
      <c r="AL37" s="252">
        <v>0.34720000000000001</v>
      </c>
      <c r="AM37" s="252">
        <v>0.3362</v>
      </c>
      <c r="AN37" s="252">
        <v>0.3322</v>
      </c>
      <c r="AO37" s="252">
        <v>0.33119999999999999</v>
      </c>
      <c r="AP37" s="252">
        <v>0.3372</v>
      </c>
      <c r="AQ37" s="252">
        <v>0.32419999999999999</v>
      </c>
      <c r="AR37" s="252">
        <v>0.32719999999999999</v>
      </c>
      <c r="AS37" s="252">
        <v>0.31019999999999998</v>
      </c>
      <c r="AT37" s="252">
        <v>0.30320000000000003</v>
      </c>
      <c r="AU37" s="252">
        <v>0.30719999999999997</v>
      </c>
      <c r="AV37" s="252">
        <v>0.31719999999999998</v>
      </c>
      <c r="AW37" s="252">
        <v>0.31519999999999998</v>
      </c>
      <c r="AX37" s="252">
        <v>0.31219999999999998</v>
      </c>
      <c r="AY37" s="252">
        <v>0.30420000000000003</v>
      </c>
      <c r="AZ37" s="252">
        <v>0.30120000000000002</v>
      </c>
      <c r="BA37" s="252">
        <v>0.30020000000000002</v>
      </c>
      <c r="BB37" s="252">
        <v>0.30037447922999999</v>
      </c>
      <c r="BC37" s="755">
        <v>0.3013753005</v>
      </c>
      <c r="BD37" s="252">
        <v>0.28525131526000003</v>
      </c>
      <c r="BE37" s="252">
        <v>0.28406538978000001</v>
      </c>
      <c r="BF37" s="409">
        <v>0.28283813691999998</v>
      </c>
      <c r="BG37" s="409">
        <v>0.28166278543000001</v>
      </c>
      <c r="BH37" s="409">
        <v>0.28041198135000001</v>
      </c>
      <c r="BI37" s="409">
        <v>0.27922930005000002</v>
      </c>
      <c r="BJ37" s="409">
        <v>0.27805449394999998</v>
      </c>
      <c r="BK37" s="409">
        <v>0.27676179617000002</v>
      </c>
      <c r="BL37" s="409">
        <v>0.27565464814000001</v>
      </c>
      <c r="BM37" s="409">
        <v>0.27443440424999999</v>
      </c>
      <c r="BN37" s="409">
        <v>0.27320996079999998</v>
      </c>
      <c r="BO37" s="409">
        <v>0.27196870801</v>
      </c>
      <c r="BP37" s="409">
        <v>0.27114825139999998</v>
      </c>
      <c r="BQ37" s="409">
        <v>0.27025140242000001</v>
      </c>
      <c r="BR37" s="409">
        <v>0.26933016608999999</v>
      </c>
      <c r="BS37" s="409">
        <v>0.26846043924000002</v>
      </c>
      <c r="BT37" s="409">
        <v>0.26751073604999998</v>
      </c>
      <c r="BU37" s="409">
        <v>0.26662985892000002</v>
      </c>
      <c r="BV37" s="409">
        <v>0.26575567623000002</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754"/>
      <c r="AZ38" s="754"/>
      <c r="BA38" s="754"/>
      <c r="BB38" s="754"/>
      <c r="BC38" s="756"/>
      <c r="BD38" s="754"/>
      <c r="BE38" s="754"/>
      <c r="BF38" s="492"/>
      <c r="BG38" s="492"/>
      <c r="BH38" s="492"/>
      <c r="BI38" s="492"/>
      <c r="BJ38" s="492"/>
      <c r="BK38" s="410"/>
      <c r="BL38" s="410"/>
      <c r="BM38" s="410"/>
      <c r="BN38" s="410"/>
      <c r="BO38" s="410"/>
      <c r="BP38" s="410"/>
      <c r="BQ38" s="410"/>
      <c r="BR38" s="410"/>
      <c r="BS38" s="410"/>
      <c r="BT38" s="410"/>
      <c r="BU38" s="410"/>
      <c r="BV38" s="410"/>
    </row>
    <row r="39" spans="1:74" ht="11.1" customHeight="1" x14ac:dyDescent="0.2">
      <c r="A39" s="162" t="s">
        <v>510</v>
      </c>
      <c r="B39" s="172" t="s">
        <v>519</v>
      </c>
      <c r="C39" s="252">
        <v>1.6831</v>
      </c>
      <c r="D39" s="252">
        <v>1.6751</v>
      </c>
      <c r="E39" s="252">
        <v>1.6839</v>
      </c>
      <c r="F39" s="252">
        <v>1.7019</v>
      </c>
      <c r="G39" s="252">
        <v>1.8292999999999999</v>
      </c>
      <c r="H39" s="252">
        <v>1.9232</v>
      </c>
      <c r="I39" s="252">
        <v>1.8801000000000001</v>
      </c>
      <c r="J39" s="252">
        <v>1.8602000000000001</v>
      </c>
      <c r="K39" s="252">
        <v>1.8548</v>
      </c>
      <c r="L39" s="252">
        <v>1.8877999999999999</v>
      </c>
      <c r="M39" s="252">
        <v>1.9434</v>
      </c>
      <c r="N39" s="252">
        <v>1.9323999999999999</v>
      </c>
      <c r="O39" s="252">
        <v>1.831</v>
      </c>
      <c r="P39" s="252">
        <v>1.823</v>
      </c>
      <c r="Q39" s="252">
        <v>1.8275999999999999</v>
      </c>
      <c r="R39" s="252">
        <v>1.8154999999999999</v>
      </c>
      <c r="S39" s="252">
        <v>1.8193999999999999</v>
      </c>
      <c r="T39" s="252">
        <v>1.8164</v>
      </c>
      <c r="U39" s="252">
        <v>1.8231999999999999</v>
      </c>
      <c r="V39" s="252">
        <v>1.8120000000000001</v>
      </c>
      <c r="W39" s="252">
        <v>1.8189</v>
      </c>
      <c r="X39" s="252">
        <v>1.837</v>
      </c>
      <c r="Y39" s="252">
        <v>1.8560000000000001</v>
      </c>
      <c r="Z39" s="252">
        <v>1.843</v>
      </c>
      <c r="AA39" s="252">
        <v>1.8079559999999999</v>
      </c>
      <c r="AB39" s="252">
        <v>1.812956</v>
      </c>
      <c r="AC39" s="252">
        <v>1.8499559999999999</v>
      </c>
      <c r="AD39" s="252">
        <v>1.822956</v>
      </c>
      <c r="AE39" s="252">
        <v>1.820956</v>
      </c>
      <c r="AF39" s="252">
        <v>1.8199559999999999</v>
      </c>
      <c r="AG39" s="252">
        <v>1.804956</v>
      </c>
      <c r="AH39" s="252">
        <v>1.8399559999999999</v>
      </c>
      <c r="AI39" s="252">
        <v>1.8139559999999999</v>
      </c>
      <c r="AJ39" s="252">
        <v>1.8339559999999999</v>
      </c>
      <c r="AK39" s="252">
        <v>1.804956</v>
      </c>
      <c r="AL39" s="252">
        <v>1.8439559999999999</v>
      </c>
      <c r="AM39" s="252">
        <v>1.8479559999999999</v>
      </c>
      <c r="AN39" s="252">
        <v>1.8559559999999999</v>
      </c>
      <c r="AO39" s="252">
        <v>1.7859560000000001</v>
      </c>
      <c r="AP39" s="252">
        <v>1.816956</v>
      </c>
      <c r="AQ39" s="252">
        <v>1.8379559999999999</v>
      </c>
      <c r="AR39" s="252">
        <v>1.830956</v>
      </c>
      <c r="AS39" s="252">
        <v>1.8079559999999999</v>
      </c>
      <c r="AT39" s="252">
        <v>1.8039559999999999</v>
      </c>
      <c r="AU39" s="252">
        <v>1.828956</v>
      </c>
      <c r="AV39" s="252">
        <v>1.8479559999999999</v>
      </c>
      <c r="AW39" s="252">
        <v>1.8479559999999999</v>
      </c>
      <c r="AX39" s="252">
        <v>1.8519559999999999</v>
      </c>
      <c r="AY39" s="252">
        <v>1.8439887838</v>
      </c>
      <c r="AZ39" s="252">
        <v>1.8540252758</v>
      </c>
      <c r="BA39" s="252">
        <v>1.8670146511000001</v>
      </c>
      <c r="BB39" s="252">
        <v>1.8736859195</v>
      </c>
      <c r="BC39" s="755">
        <v>1.8773536197</v>
      </c>
      <c r="BD39" s="252">
        <v>1.8823908624000001</v>
      </c>
      <c r="BE39" s="252">
        <v>1.8881224424</v>
      </c>
      <c r="BF39" s="409">
        <v>1.8958811889</v>
      </c>
      <c r="BG39" s="409">
        <v>1.9003854725</v>
      </c>
      <c r="BH39" s="409">
        <v>1.9047298929000001</v>
      </c>
      <c r="BI39" s="409">
        <v>1.9101882241999999</v>
      </c>
      <c r="BJ39" s="409">
        <v>1.9086213326000001</v>
      </c>
      <c r="BK39" s="409">
        <v>1.8315096446000001</v>
      </c>
      <c r="BL39" s="409">
        <v>1.8261165192</v>
      </c>
      <c r="BM39" s="409">
        <v>1.8325355187000001</v>
      </c>
      <c r="BN39" s="409">
        <v>1.8339228666</v>
      </c>
      <c r="BO39" s="409">
        <v>1.8327591244999999</v>
      </c>
      <c r="BP39" s="409">
        <v>1.8299490515000001</v>
      </c>
      <c r="BQ39" s="409">
        <v>1.8259938317</v>
      </c>
      <c r="BR39" s="409">
        <v>1.8249671977999999</v>
      </c>
      <c r="BS39" s="409">
        <v>1.8236776364</v>
      </c>
      <c r="BT39" s="409">
        <v>1.8222156748</v>
      </c>
      <c r="BU39" s="409">
        <v>1.8218608297000001</v>
      </c>
      <c r="BV39" s="409">
        <v>1.8244720443</v>
      </c>
    </row>
    <row r="40" spans="1:74" ht="11.1" customHeight="1" x14ac:dyDescent="0.2">
      <c r="A40" s="162" t="s">
        <v>280</v>
      </c>
      <c r="B40" s="173" t="s">
        <v>509</v>
      </c>
      <c r="C40" s="252">
        <v>0.69110000000000005</v>
      </c>
      <c r="D40" s="252">
        <v>0.68710000000000004</v>
      </c>
      <c r="E40" s="252">
        <v>0.68910000000000005</v>
      </c>
      <c r="F40" s="252">
        <v>0.70009999999999994</v>
      </c>
      <c r="G40" s="252">
        <v>0.70309999999999995</v>
      </c>
      <c r="H40" s="252">
        <v>0.71009999999999995</v>
      </c>
      <c r="I40" s="252">
        <v>0.70509999999999995</v>
      </c>
      <c r="J40" s="252">
        <v>0.70509999999999995</v>
      </c>
      <c r="K40" s="252">
        <v>0.71409999999999996</v>
      </c>
      <c r="L40" s="252">
        <v>0.71809999999999996</v>
      </c>
      <c r="M40" s="252">
        <v>0.70209999999999995</v>
      </c>
      <c r="N40" s="252">
        <v>0.70809999999999995</v>
      </c>
      <c r="O40" s="252">
        <v>0.70509999999999995</v>
      </c>
      <c r="P40" s="252">
        <v>0.69810000000000005</v>
      </c>
      <c r="Q40" s="252">
        <v>0.69810000000000005</v>
      </c>
      <c r="R40" s="252">
        <v>0.68910000000000005</v>
      </c>
      <c r="S40" s="252">
        <v>0.69910000000000005</v>
      </c>
      <c r="T40" s="252">
        <v>0.69410000000000005</v>
      </c>
      <c r="U40" s="252">
        <v>0.70209999999999995</v>
      </c>
      <c r="V40" s="252">
        <v>0.69210000000000005</v>
      </c>
      <c r="W40" s="252">
        <v>0.70309999999999995</v>
      </c>
      <c r="X40" s="252">
        <v>0.71009999999999995</v>
      </c>
      <c r="Y40" s="252">
        <v>0.73109999999999997</v>
      </c>
      <c r="Z40" s="252">
        <v>0.71709999999999996</v>
      </c>
      <c r="AA40" s="252">
        <v>0.70109999999999995</v>
      </c>
      <c r="AB40" s="252">
        <v>0.71109999999999995</v>
      </c>
      <c r="AC40" s="252">
        <v>0.72409999999999997</v>
      </c>
      <c r="AD40" s="252">
        <v>0.69410000000000005</v>
      </c>
      <c r="AE40" s="252">
        <v>0.70609999999999995</v>
      </c>
      <c r="AF40" s="252">
        <v>0.69510000000000005</v>
      </c>
      <c r="AG40" s="252">
        <v>0.72309999999999997</v>
      </c>
      <c r="AH40" s="252">
        <v>0.72109999999999996</v>
      </c>
      <c r="AI40" s="252">
        <v>0.69110000000000005</v>
      </c>
      <c r="AJ40" s="252">
        <v>0.71309999999999996</v>
      </c>
      <c r="AK40" s="252">
        <v>0.68110000000000004</v>
      </c>
      <c r="AL40" s="252">
        <v>0.70209999999999995</v>
      </c>
      <c r="AM40" s="252">
        <v>0.69610000000000005</v>
      </c>
      <c r="AN40" s="252">
        <v>0.69510000000000005</v>
      </c>
      <c r="AO40" s="252">
        <v>0.69510000000000005</v>
      </c>
      <c r="AP40" s="252">
        <v>0.69410000000000005</v>
      </c>
      <c r="AQ40" s="252">
        <v>0.69210000000000005</v>
      </c>
      <c r="AR40" s="252">
        <v>0.69210000000000005</v>
      </c>
      <c r="AS40" s="252">
        <v>0.69110000000000005</v>
      </c>
      <c r="AT40" s="252">
        <v>0.68910000000000005</v>
      </c>
      <c r="AU40" s="252">
        <v>0.68910000000000005</v>
      </c>
      <c r="AV40" s="252">
        <v>0.68810000000000004</v>
      </c>
      <c r="AW40" s="252">
        <v>0.68710000000000004</v>
      </c>
      <c r="AX40" s="252">
        <v>0.68710000000000004</v>
      </c>
      <c r="AY40" s="252">
        <v>0.68510000000000004</v>
      </c>
      <c r="AZ40" s="252">
        <v>0.68410000000000004</v>
      </c>
      <c r="BA40" s="252">
        <v>0.68410000000000004</v>
      </c>
      <c r="BB40" s="252">
        <v>0.68131658023999997</v>
      </c>
      <c r="BC40" s="755">
        <v>0.68031845406000002</v>
      </c>
      <c r="BD40" s="252">
        <v>0.67923686999999999</v>
      </c>
      <c r="BE40" s="252">
        <v>0.67821361486999998</v>
      </c>
      <c r="BF40" s="409">
        <v>0.67722926557999996</v>
      </c>
      <c r="BG40" s="409">
        <v>0.67619597248999996</v>
      </c>
      <c r="BH40" s="409">
        <v>0.67523374275000003</v>
      </c>
      <c r="BI40" s="409">
        <v>0.67420728472000002</v>
      </c>
      <c r="BJ40" s="409">
        <v>0.67317337065000005</v>
      </c>
      <c r="BK40" s="409">
        <v>0.67129345734000001</v>
      </c>
      <c r="BL40" s="409">
        <v>0.66919620866999996</v>
      </c>
      <c r="BM40" s="409">
        <v>0.66720549035999999</v>
      </c>
      <c r="BN40" s="409">
        <v>0.66521868917000004</v>
      </c>
      <c r="BO40" s="409">
        <v>0.66324768798</v>
      </c>
      <c r="BP40" s="409">
        <v>0.66116282062999998</v>
      </c>
      <c r="BQ40" s="409">
        <v>0.65914989995999995</v>
      </c>
      <c r="BR40" s="409">
        <v>0.65715992181000005</v>
      </c>
      <c r="BS40" s="409">
        <v>0.65512136856000003</v>
      </c>
      <c r="BT40" s="409">
        <v>0.65315814084000001</v>
      </c>
      <c r="BU40" s="409">
        <v>0.65113002152999999</v>
      </c>
      <c r="BV40" s="409">
        <v>0.64909555829999999</v>
      </c>
    </row>
    <row r="41" spans="1:74" ht="11.1" customHeight="1" x14ac:dyDescent="0.2">
      <c r="A41" s="162" t="s">
        <v>1279</v>
      </c>
      <c r="B41" s="173" t="s">
        <v>1278</v>
      </c>
      <c r="C41" s="252">
        <v>0</v>
      </c>
      <c r="D41" s="252">
        <v>0</v>
      </c>
      <c r="E41" s="252">
        <v>0</v>
      </c>
      <c r="F41" s="252">
        <v>4.6959999999999997E-3</v>
      </c>
      <c r="G41" s="252">
        <v>6.7473053892000007E-2</v>
      </c>
      <c r="H41" s="252">
        <v>0.15584210526</v>
      </c>
      <c r="I41" s="252">
        <v>0.16981343284</v>
      </c>
      <c r="J41" s="252">
        <v>0.14908695652000001</v>
      </c>
      <c r="K41" s="252">
        <v>0.17331782945999999</v>
      </c>
      <c r="L41" s="252">
        <v>0.21115672130999999</v>
      </c>
      <c r="M41" s="252">
        <v>0.23250061350000001</v>
      </c>
      <c r="N41" s="252">
        <v>0.21748072289000001</v>
      </c>
      <c r="O41" s="252">
        <v>0.15004013841</v>
      </c>
      <c r="P41" s="252">
        <v>0.1513462069</v>
      </c>
      <c r="Q41" s="252">
        <v>0.15029052632000001</v>
      </c>
      <c r="R41" s="252">
        <v>0.14944680851</v>
      </c>
      <c r="S41" s="252">
        <v>0.14900571429000001</v>
      </c>
      <c r="T41" s="252">
        <v>0.14774782609000001</v>
      </c>
      <c r="U41" s="252">
        <v>0.14689230769</v>
      </c>
      <c r="V41" s="252">
        <v>0.14645092251</v>
      </c>
      <c r="W41" s="252">
        <v>0.14615447761</v>
      </c>
      <c r="X41" s="252">
        <v>0.14585132075000001</v>
      </c>
      <c r="Y41" s="252">
        <v>0.14554122137</v>
      </c>
      <c r="Z41" s="252">
        <v>0.14466538462</v>
      </c>
      <c r="AA41" s="252">
        <v>0.15430240148999999</v>
      </c>
      <c r="AB41" s="252">
        <v>0.15405484961999999</v>
      </c>
      <c r="AC41" s="252">
        <v>0.15480688973000001</v>
      </c>
      <c r="AD41" s="252">
        <v>0.15455944615</v>
      </c>
      <c r="AE41" s="252">
        <v>0.14555136187000001</v>
      </c>
      <c r="AF41" s="252">
        <v>0.15465590513999999</v>
      </c>
      <c r="AG41" s="252">
        <v>0.15483492430000001</v>
      </c>
      <c r="AH41" s="252">
        <v>0.15165245967999999</v>
      </c>
      <c r="AI41" s="252">
        <v>0.15183102439000001</v>
      </c>
      <c r="AJ41" s="252">
        <v>0.15157068312999999</v>
      </c>
      <c r="AK41" s="252">
        <v>0.15193690376999999</v>
      </c>
      <c r="AL41" s="252">
        <v>0.15212464979000001</v>
      </c>
      <c r="AM41" s="252">
        <v>0.15133384549000001</v>
      </c>
      <c r="AN41" s="252">
        <v>0.15152990476</v>
      </c>
      <c r="AO41" s="252">
        <v>0.15417812559999999</v>
      </c>
      <c r="AP41" s="252">
        <v>0.15495206121999999</v>
      </c>
      <c r="AQ41" s="252">
        <v>0.15641756906000001</v>
      </c>
      <c r="AR41" s="252">
        <v>0.15704420339</v>
      </c>
      <c r="AS41" s="252">
        <v>0.15181743779000001</v>
      </c>
      <c r="AT41" s="252">
        <v>0.14689378537</v>
      </c>
      <c r="AU41" s="252">
        <v>0.14080090587999999</v>
      </c>
      <c r="AV41" s="252">
        <v>0.14870728889000001</v>
      </c>
      <c r="AW41" s="252">
        <v>0.1730838952</v>
      </c>
      <c r="AX41" s="252">
        <v>0.14333026347</v>
      </c>
      <c r="AY41" s="252">
        <v>0.13867012198000001</v>
      </c>
      <c r="AZ41" s="252">
        <v>0.16156625649</v>
      </c>
      <c r="BA41" s="252">
        <v>0.15174562731999999</v>
      </c>
      <c r="BB41" s="252">
        <v>0.15204441588000001</v>
      </c>
      <c r="BC41" s="755">
        <v>0.14808372405</v>
      </c>
      <c r="BD41" s="252">
        <v>0.14751935954000001</v>
      </c>
      <c r="BE41" s="252">
        <v>0.14835931483000001</v>
      </c>
      <c r="BF41" s="409">
        <v>0.14920161242999999</v>
      </c>
      <c r="BG41" s="409">
        <v>0.15006022378</v>
      </c>
      <c r="BH41" s="409">
        <v>0.15091841782000001</v>
      </c>
      <c r="BI41" s="409">
        <v>0.15179051855</v>
      </c>
      <c r="BJ41" s="409">
        <v>0.15267436920999999</v>
      </c>
      <c r="BK41" s="409">
        <v>0.12243156036</v>
      </c>
      <c r="BL41" s="409">
        <v>0.12245597943</v>
      </c>
      <c r="BM41" s="409">
        <v>0.12244493101999999</v>
      </c>
      <c r="BN41" s="409">
        <v>0.12244395139</v>
      </c>
      <c r="BO41" s="409">
        <v>0.12244275431</v>
      </c>
      <c r="BP41" s="409">
        <v>0.12246650814</v>
      </c>
      <c r="BQ41" s="409">
        <v>0.12247039478000001</v>
      </c>
      <c r="BR41" s="409">
        <v>0.12246899607</v>
      </c>
      <c r="BS41" s="409">
        <v>0.12247443655</v>
      </c>
      <c r="BT41" s="409">
        <v>0.12247144364</v>
      </c>
      <c r="BU41" s="409">
        <v>0.12247186398</v>
      </c>
      <c r="BV41" s="409">
        <v>0.12247404011</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754"/>
      <c r="AZ42" s="754"/>
      <c r="BA42" s="754"/>
      <c r="BB42" s="754"/>
      <c r="BC42" s="756"/>
      <c r="BD42" s="754"/>
      <c r="BE42" s="754"/>
      <c r="BF42" s="492"/>
      <c r="BG42" s="492"/>
      <c r="BH42" s="492"/>
      <c r="BI42" s="492"/>
      <c r="BJ42" s="492"/>
      <c r="BK42" s="410"/>
      <c r="BL42" s="410"/>
      <c r="BM42" s="410"/>
      <c r="BN42" s="410"/>
      <c r="BO42" s="410"/>
      <c r="BP42" s="410"/>
      <c r="BQ42" s="410"/>
      <c r="BR42" s="410"/>
      <c r="BS42" s="410"/>
      <c r="BT42" s="410"/>
      <c r="BU42" s="410"/>
      <c r="BV42" s="410"/>
    </row>
    <row r="43" spans="1:74" ht="11.1" customHeight="1" x14ac:dyDescent="0.2">
      <c r="A43" s="162" t="s">
        <v>512</v>
      </c>
      <c r="B43" s="172" t="s">
        <v>86</v>
      </c>
      <c r="C43" s="252">
        <v>53.356956076000003</v>
      </c>
      <c r="D43" s="252">
        <v>53.180672702000003</v>
      </c>
      <c r="E43" s="252">
        <v>53.265539799999999</v>
      </c>
      <c r="F43" s="252">
        <v>53.710024973000003</v>
      </c>
      <c r="G43" s="252">
        <v>53.877908443000003</v>
      </c>
      <c r="H43" s="252">
        <v>54.114649921000002</v>
      </c>
      <c r="I43" s="252">
        <v>54.783626040000001</v>
      </c>
      <c r="J43" s="252">
        <v>54.720887402999999</v>
      </c>
      <c r="K43" s="252">
        <v>54.775101607000003</v>
      </c>
      <c r="L43" s="252">
        <v>55.043096128000002</v>
      </c>
      <c r="M43" s="252">
        <v>55.890370052000002</v>
      </c>
      <c r="N43" s="252">
        <v>55.819482962000002</v>
      </c>
      <c r="O43" s="252">
        <v>55.301580776000002</v>
      </c>
      <c r="P43" s="252">
        <v>55.697432005000003</v>
      </c>
      <c r="Q43" s="252">
        <v>55.657061556000002</v>
      </c>
      <c r="R43" s="252">
        <v>56.227108209999997</v>
      </c>
      <c r="S43" s="252">
        <v>56.234406741999997</v>
      </c>
      <c r="T43" s="252">
        <v>57.090730553999997</v>
      </c>
      <c r="U43" s="252">
        <v>56.986654665000003</v>
      </c>
      <c r="V43" s="252">
        <v>57.095430679000003</v>
      </c>
      <c r="W43" s="252">
        <v>57.331792565999997</v>
      </c>
      <c r="X43" s="252">
        <v>58.197709494999998</v>
      </c>
      <c r="Y43" s="252">
        <v>58.263089342000001</v>
      </c>
      <c r="Z43" s="252">
        <v>58.681287284</v>
      </c>
      <c r="AA43" s="252">
        <v>58.023363525999997</v>
      </c>
      <c r="AB43" s="252">
        <v>58.095653941000002</v>
      </c>
      <c r="AC43" s="252">
        <v>58.311597399</v>
      </c>
      <c r="AD43" s="252">
        <v>58.143262153999999</v>
      </c>
      <c r="AE43" s="252">
        <v>58.087998753999997</v>
      </c>
      <c r="AF43" s="252">
        <v>58.297997676000001</v>
      </c>
      <c r="AG43" s="252">
        <v>58.729475592</v>
      </c>
      <c r="AH43" s="252">
        <v>58.986547229000003</v>
      </c>
      <c r="AI43" s="252">
        <v>58.304426321999998</v>
      </c>
      <c r="AJ43" s="252">
        <v>58.774710693999999</v>
      </c>
      <c r="AK43" s="252">
        <v>58.982814787999999</v>
      </c>
      <c r="AL43" s="252">
        <v>59.004470292999997</v>
      </c>
      <c r="AM43" s="252">
        <v>58.393428782000001</v>
      </c>
      <c r="AN43" s="252">
        <v>58.114420494999997</v>
      </c>
      <c r="AO43" s="252">
        <v>58.005484506999998</v>
      </c>
      <c r="AP43" s="252">
        <v>57.539022449999997</v>
      </c>
      <c r="AQ43" s="252">
        <v>57.158575796000001</v>
      </c>
      <c r="AR43" s="252">
        <v>57.294408085000001</v>
      </c>
      <c r="AS43" s="252">
        <v>58.153460813999999</v>
      </c>
      <c r="AT43" s="252">
        <v>57.268401799999999</v>
      </c>
      <c r="AU43" s="252">
        <v>57.433264389000001</v>
      </c>
      <c r="AV43" s="252">
        <v>58.286510931000002</v>
      </c>
      <c r="AW43" s="252">
        <v>59.014648501000003</v>
      </c>
      <c r="AX43" s="252">
        <v>58.212258587000001</v>
      </c>
      <c r="AY43" s="252">
        <v>58.068953288000003</v>
      </c>
      <c r="AZ43" s="252">
        <v>58.542708253999997</v>
      </c>
      <c r="BA43" s="252">
        <v>58.010217865000001</v>
      </c>
      <c r="BB43" s="252">
        <v>58.089861728999999</v>
      </c>
      <c r="BC43" s="755">
        <v>58.548336640999999</v>
      </c>
      <c r="BD43" s="252">
        <v>59.572868696999997</v>
      </c>
      <c r="BE43" s="252">
        <v>59.356436825000003</v>
      </c>
      <c r="BF43" s="409">
        <v>59.217219174999997</v>
      </c>
      <c r="BG43" s="409">
        <v>59.139689449999999</v>
      </c>
      <c r="BH43" s="409">
        <v>59.665179629999997</v>
      </c>
      <c r="BI43" s="409">
        <v>59.875457326999999</v>
      </c>
      <c r="BJ43" s="409">
        <v>59.646029110999997</v>
      </c>
      <c r="BK43" s="409">
        <v>59.354025131999997</v>
      </c>
      <c r="BL43" s="409">
        <v>59.463717656999997</v>
      </c>
      <c r="BM43" s="409">
        <v>59.403807434000001</v>
      </c>
      <c r="BN43" s="409">
        <v>59.916768083999997</v>
      </c>
      <c r="BO43" s="409">
        <v>60.244733994999997</v>
      </c>
      <c r="BP43" s="409">
        <v>60.182865790999998</v>
      </c>
      <c r="BQ43" s="409">
        <v>60.376824722000002</v>
      </c>
      <c r="BR43" s="409">
        <v>60.106973162000003</v>
      </c>
      <c r="BS43" s="409">
        <v>60.192483643000003</v>
      </c>
      <c r="BT43" s="409">
        <v>60.598328545000001</v>
      </c>
      <c r="BU43" s="409">
        <v>60.764427662999999</v>
      </c>
      <c r="BV43" s="409">
        <v>60.532726207000003</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755"/>
      <c r="BD44" s="252"/>
      <c r="BE44" s="252"/>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511</v>
      </c>
      <c r="B45" s="172" t="s">
        <v>520</v>
      </c>
      <c r="C45" s="252">
        <v>6.4280999999999997</v>
      </c>
      <c r="D45" s="252">
        <v>6.4851000000000001</v>
      </c>
      <c r="E45" s="252">
        <v>6.4901</v>
      </c>
      <c r="F45" s="252">
        <v>6.4801000000000002</v>
      </c>
      <c r="G45" s="252">
        <v>6.4481000000000002</v>
      </c>
      <c r="H45" s="252">
        <v>6.4360999999999997</v>
      </c>
      <c r="I45" s="252">
        <v>6.4730999999999996</v>
      </c>
      <c r="J45" s="252">
        <v>6.3702516128999997</v>
      </c>
      <c r="K45" s="252">
        <v>6.4141000000000004</v>
      </c>
      <c r="L45" s="252">
        <v>6.4961000000000002</v>
      </c>
      <c r="M45" s="252">
        <v>6.4970999999999997</v>
      </c>
      <c r="N45" s="252">
        <v>6.4970999999999997</v>
      </c>
      <c r="O45" s="252">
        <v>6.4170999999999996</v>
      </c>
      <c r="P45" s="252">
        <v>6.4180999999999999</v>
      </c>
      <c r="Q45" s="252">
        <v>6.4170999999999996</v>
      </c>
      <c r="R45" s="252">
        <v>6.3910999999999998</v>
      </c>
      <c r="S45" s="252">
        <v>6.3851000000000004</v>
      </c>
      <c r="T45" s="252">
        <v>6.3531000000000004</v>
      </c>
      <c r="U45" s="252">
        <v>6.3651</v>
      </c>
      <c r="V45" s="252">
        <v>6.3841000000000001</v>
      </c>
      <c r="W45" s="252">
        <v>6.4781000000000004</v>
      </c>
      <c r="X45" s="252">
        <v>6.5151000000000003</v>
      </c>
      <c r="Y45" s="252">
        <v>6.4941000000000004</v>
      </c>
      <c r="Z45" s="252">
        <v>6.4771000000000001</v>
      </c>
      <c r="AA45" s="252">
        <v>6.6211000000000002</v>
      </c>
      <c r="AB45" s="252">
        <v>6.6132774194000001</v>
      </c>
      <c r="AC45" s="252">
        <v>6.5441806452</v>
      </c>
      <c r="AD45" s="252">
        <v>6.5607290323000003</v>
      </c>
      <c r="AE45" s="252">
        <v>6.5634548387000002</v>
      </c>
      <c r="AF45" s="252">
        <v>6.5606806451999997</v>
      </c>
      <c r="AG45" s="252">
        <v>6.4936612903000004</v>
      </c>
      <c r="AH45" s="252">
        <v>6.4975354839000001</v>
      </c>
      <c r="AI45" s="252">
        <v>6.6196364515999999</v>
      </c>
      <c r="AJ45" s="252">
        <v>6.5528451612999996</v>
      </c>
      <c r="AK45" s="252">
        <v>6.5678870967999998</v>
      </c>
      <c r="AL45" s="252">
        <v>6.5820645161</v>
      </c>
      <c r="AM45" s="252">
        <v>6.4665677418999996</v>
      </c>
      <c r="AN45" s="252">
        <v>6.5405376529000003</v>
      </c>
      <c r="AO45" s="252">
        <v>6.5618870967999996</v>
      </c>
      <c r="AP45" s="252">
        <v>6.5709709677000001</v>
      </c>
      <c r="AQ45" s="252">
        <v>6.4983322580999996</v>
      </c>
      <c r="AR45" s="252">
        <v>6.5240309676999999</v>
      </c>
      <c r="AS45" s="252">
        <v>6.5863451612999997</v>
      </c>
      <c r="AT45" s="252">
        <v>6.6288161289999996</v>
      </c>
      <c r="AU45" s="252">
        <v>6.5889825805999997</v>
      </c>
      <c r="AV45" s="252">
        <v>6.5831516129000001</v>
      </c>
      <c r="AW45" s="252">
        <v>6.6378967741999997</v>
      </c>
      <c r="AX45" s="252">
        <v>6.4753935483999996</v>
      </c>
      <c r="AY45" s="252">
        <v>6.6540999999999997</v>
      </c>
      <c r="AZ45" s="252">
        <v>6.6371000000000002</v>
      </c>
      <c r="BA45" s="252">
        <v>6.2621000000000002</v>
      </c>
      <c r="BB45" s="252">
        <v>7.0116827609000003</v>
      </c>
      <c r="BC45" s="755">
        <v>7.0176166017000003</v>
      </c>
      <c r="BD45" s="252">
        <v>6.9862039712000001</v>
      </c>
      <c r="BE45" s="252">
        <v>6.9915788317000001</v>
      </c>
      <c r="BF45" s="409">
        <v>7.0376288166999998</v>
      </c>
      <c r="BG45" s="409">
        <v>7.0628339172999999</v>
      </c>
      <c r="BH45" s="409">
        <v>7.0754431426000002</v>
      </c>
      <c r="BI45" s="409">
        <v>7.0889997323999996</v>
      </c>
      <c r="BJ45" s="409">
        <v>7.1026021423000003</v>
      </c>
      <c r="BK45" s="409">
        <v>7.0755235920999997</v>
      </c>
      <c r="BL45" s="409">
        <v>7.0853778670000001</v>
      </c>
      <c r="BM45" s="409">
        <v>7.0983009264000003</v>
      </c>
      <c r="BN45" s="409">
        <v>7.1112483685000001</v>
      </c>
      <c r="BO45" s="409">
        <v>7.1240845612000001</v>
      </c>
      <c r="BP45" s="409">
        <v>7.1376951146999996</v>
      </c>
      <c r="BQ45" s="409">
        <v>7.1510345038000001</v>
      </c>
      <c r="BR45" s="409">
        <v>7.1641113029000003</v>
      </c>
      <c r="BS45" s="409">
        <v>7.1773390322999999</v>
      </c>
      <c r="BT45" s="409">
        <v>7.1899509877999996</v>
      </c>
      <c r="BU45" s="409">
        <v>7.2035106795999999</v>
      </c>
      <c r="BV45" s="409">
        <v>7.2171094723999998</v>
      </c>
    </row>
    <row r="46" spans="1:74" ht="11.1" customHeight="1" x14ac:dyDescent="0.2">
      <c r="A46" s="162" t="s">
        <v>513</v>
      </c>
      <c r="B46" s="172" t="s">
        <v>521</v>
      </c>
      <c r="C46" s="252">
        <v>59.785056075999996</v>
      </c>
      <c r="D46" s="252">
        <v>59.665772701999998</v>
      </c>
      <c r="E46" s="252">
        <v>59.755639799999997</v>
      </c>
      <c r="F46" s="252">
        <v>60.190124973000003</v>
      </c>
      <c r="G46" s="252">
        <v>60.326008442999999</v>
      </c>
      <c r="H46" s="252">
        <v>60.550749920999998</v>
      </c>
      <c r="I46" s="252">
        <v>61.256726039999997</v>
      </c>
      <c r="J46" s="252">
        <v>61.091139016</v>
      </c>
      <c r="K46" s="252">
        <v>61.189201607000001</v>
      </c>
      <c r="L46" s="252">
        <v>61.539196128</v>
      </c>
      <c r="M46" s="252">
        <v>62.387470051999998</v>
      </c>
      <c r="N46" s="252">
        <v>62.316582961999998</v>
      </c>
      <c r="O46" s="252">
        <v>61.718680775999999</v>
      </c>
      <c r="P46" s="252">
        <v>62.115532004999999</v>
      </c>
      <c r="Q46" s="252">
        <v>62.074161556</v>
      </c>
      <c r="R46" s="252">
        <v>62.618208209999999</v>
      </c>
      <c r="S46" s="252">
        <v>62.619506741999999</v>
      </c>
      <c r="T46" s="252">
        <v>63.443830554000002</v>
      </c>
      <c r="U46" s="252">
        <v>63.351754665000001</v>
      </c>
      <c r="V46" s="252">
        <v>63.479530679</v>
      </c>
      <c r="W46" s="252">
        <v>63.809892566000002</v>
      </c>
      <c r="X46" s="252">
        <v>64.712809495000002</v>
      </c>
      <c r="Y46" s="252">
        <v>64.757189342000004</v>
      </c>
      <c r="Z46" s="252">
        <v>65.158387284</v>
      </c>
      <c r="AA46" s="252">
        <v>64.644463525999996</v>
      </c>
      <c r="AB46" s="252">
        <v>64.708931360999998</v>
      </c>
      <c r="AC46" s="252">
        <v>64.855778044999994</v>
      </c>
      <c r="AD46" s="252">
        <v>64.703991185999996</v>
      </c>
      <c r="AE46" s="252">
        <v>64.651453592999999</v>
      </c>
      <c r="AF46" s="252">
        <v>64.858678320999999</v>
      </c>
      <c r="AG46" s="252">
        <v>65.223136882999995</v>
      </c>
      <c r="AH46" s="252">
        <v>65.484082713000006</v>
      </c>
      <c r="AI46" s="252">
        <v>64.924062773000003</v>
      </c>
      <c r="AJ46" s="252">
        <v>65.327555855</v>
      </c>
      <c r="AK46" s="252">
        <v>65.550701884999995</v>
      </c>
      <c r="AL46" s="252">
        <v>65.586534809</v>
      </c>
      <c r="AM46" s="252">
        <v>64.859996523999996</v>
      </c>
      <c r="AN46" s="252">
        <v>64.654958148000006</v>
      </c>
      <c r="AO46" s="252">
        <v>64.567371602999998</v>
      </c>
      <c r="AP46" s="252">
        <v>64.109993416999998</v>
      </c>
      <c r="AQ46" s="252">
        <v>63.656908053999999</v>
      </c>
      <c r="AR46" s="252">
        <v>63.818439052999999</v>
      </c>
      <c r="AS46" s="252">
        <v>64.739805974999996</v>
      </c>
      <c r="AT46" s="252">
        <v>63.897217929</v>
      </c>
      <c r="AU46" s="252">
        <v>64.022246969999998</v>
      </c>
      <c r="AV46" s="252">
        <v>64.869662543999993</v>
      </c>
      <c r="AW46" s="252">
        <v>65.652545274999994</v>
      </c>
      <c r="AX46" s="252">
        <v>64.687652134999993</v>
      </c>
      <c r="AY46" s="252">
        <v>64.723053288000003</v>
      </c>
      <c r="AZ46" s="252">
        <v>65.179808253999994</v>
      </c>
      <c r="BA46" s="252">
        <v>64.272317865000005</v>
      </c>
      <c r="BB46" s="252">
        <v>65.101544489999995</v>
      </c>
      <c r="BC46" s="755">
        <v>65.565953242999996</v>
      </c>
      <c r="BD46" s="252">
        <v>66.559072667999999</v>
      </c>
      <c r="BE46" s="252">
        <v>66.348015657000005</v>
      </c>
      <c r="BF46" s="409">
        <v>66.254847991999995</v>
      </c>
      <c r="BG46" s="409">
        <v>66.202523366999998</v>
      </c>
      <c r="BH46" s="409">
        <v>66.740622771999995</v>
      </c>
      <c r="BI46" s="409">
        <v>66.964457060000001</v>
      </c>
      <c r="BJ46" s="409">
        <v>66.748631252999999</v>
      </c>
      <c r="BK46" s="409">
        <v>66.429548724</v>
      </c>
      <c r="BL46" s="409">
        <v>66.549095523999995</v>
      </c>
      <c r="BM46" s="409">
        <v>66.502108359999994</v>
      </c>
      <c r="BN46" s="409">
        <v>67.028016452000003</v>
      </c>
      <c r="BO46" s="409">
        <v>67.368818555999994</v>
      </c>
      <c r="BP46" s="409">
        <v>67.320560905999997</v>
      </c>
      <c r="BQ46" s="409">
        <v>67.527859225</v>
      </c>
      <c r="BR46" s="409">
        <v>67.271084465000001</v>
      </c>
      <c r="BS46" s="409">
        <v>67.369822674999995</v>
      </c>
      <c r="BT46" s="409">
        <v>67.788279532999994</v>
      </c>
      <c r="BU46" s="409">
        <v>67.967938343</v>
      </c>
      <c r="BV46" s="409">
        <v>67.749835679</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755"/>
      <c r="BD47" s="252"/>
      <c r="BE47" s="252"/>
      <c r="BF47" s="409"/>
      <c r="BG47" s="409"/>
      <c r="BH47" s="409"/>
      <c r="BI47" s="409"/>
      <c r="BJ47" s="409"/>
      <c r="BK47" s="409"/>
      <c r="BL47" s="409"/>
      <c r="BM47" s="409"/>
      <c r="BN47" s="409"/>
      <c r="BO47" s="409"/>
      <c r="BP47" s="409"/>
      <c r="BQ47" s="409"/>
      <c r="BR47" s="409"/>
      <c r="BS47" s="409"/>
      <c r="BT47" s="409"/>
      <c r="BU47" s="409"/>
      <c r="BV47" s="409"/>
    </row>
    <row r="48" spans="1:74" ht="11.1" customHeight="1" x14ac:dyDescent="0.2">
      <c r="A48" s="162" t="s">
        <v>1129</v>
      </c>
      <c r="B48" s="174" t="s">
        <v>1130</v>
      </c>
      <c r="C48" s="253">
        <v>0.879</v>
      </c>
      <c r="D48" s="253">
        <v>0.92100000000000004</v>
      </c>
      <c r="E48" s="253">
        <v>0.90300000000000002</v>
      </c>
      <c r="F48" s="253">
        <v>0.89166666667000005</v>
      </c>
      <c r="G48" s="253">
        <v>0.81111290322999996</v>
      </c>
      <c r="H48" s="253">
        <v>0.93600000000000005</v>
      </c>
      <c r="I48" s="253">
        <v>0.96429032258000003</v>
      </c>
      <c r="J48" s="253">
        <v>0.95199999999999996</v>
      </c>
      <c r="K48" s="253">
        <v>0.64033333332999998</v>
      </c>
      <c r="L48" s="253">
        <v>0.70299999999999996</v>
      </c>
      <c r="M48" s="253">
        <v>0.52400000000000002</v>
      </c>
      <c r="N48" s="253">
        <v>0.59199999999999997</v>
      </c>
      <c r="O48" s="253">
        <v>0.67980099999999999</v>
      </c>
      <c r="P48" s="253">
        <v>0.60880100000000004</v>
      </c>
      <c r="Q48" s="253">
        <v>0.54800000000000004</v>
      </c>
      <c r="R48" s="253">
        <v>0.61199999999999999</v>
      </c>
      <c r="S48" s="253">
        <v>0.65700000000000003</v>
      </c>
      <c r="T48" s="253">
        <v>0.57999999999999996</v>
      </c>
      <c r="U48" s="253">
        <v>0.63200000000000001</v>
      </c>
      <c r="V48" s="253">
        <v>0.52</v>
      </c>
      <c r="W48" s="253">
        <v>0.437</v>
      </c>
      <c r="X48" s="253">
        <v>0.40100000000000002</v>
      </c>
      <c r="Y48" s="253">
        <v>0.36499999999999999</v>
      </c>
      <c r="Z48" s="253">
        <v>0.314</v>
      </c>
      <c r="AA48" s="253">
        <v>0.253</v>
      </c>
      <c r="AB48" s="253">
        <v>0.25900000000000001</v>
      </c>
      <c r="AC48" s="253">
        <v>0.30099999999999999</v>
      </c>
      <c r="AD48" s="253">
        <v>0.505</v>
      </c>
      <c r="AE48" s="253">
        <v>0.46300000000000002</v>
      </c>
      <c r="AF48" s="253">
        <v>0.41599999999999998</v>
      </c>
      <c r="AG48" s="253">
        <v>0.39129032258000002</v>
      </c>
      <c r="AH48" s="253">
        <v>0.32</v>
      </c>
      <c r="AI48" s="253">
        <v>0.5</v>
      </c>
      <c r="AJ48" s="253">
        <v>0.31467741934999999</v>
      </c>
      <c r="AK48" s="253">
        <v>0.36199999999999999</v>
      </c>
      <c r="AL48" s="253">
        <v>0.34699999999999998</v>
      </c>
      <c r="AM48" s="253">
        <v>0.37</v>
      </c>
      <c r="AN48" s="253">
        <v>0.3775</v>
      </c>
      <c r="AO48" s="253">
        <v>0.39400000000000002</v>
      </c>
      <c r="AP48" s="253">
        <v>0.374</v>
      </c>
      <c r="AQ48" s="253">
        <v>1.089</v>
      </c>
      <c r="AR48" s="253">
        <v>0.79400000000000004</v>
      </c>
      <c r="AS48" s="253">
        <v>0.45500000000000002</v>
      </c>
      <c r="AT48" s="253">
        <v>0.35713632258</v>
      </c>
      <c r="AU48" s="253">
        <v>0.437</v>
      </c>
      <c r="AV48" s="253">
        <v>0.32500000000000001</v>
      </c>
      <c r="AW48" s="253">
        <v>0.375</v>
      </c>
      <c r="AX48" s="253">
        <v>0.33500000000000002</v>
      </c>
      <c r="AY48" s="253">
        <v>0.43887096774000001</v>
      </c>
      <c r="AZ48" s="253">
        <v>0.33714285713999997</v>
      </c>
      <c r="BA48" s="253">
        <v>0.50700000000000001</v>
      </c>
      <c r="BB48" s="253">
        <v>0.75133333332999996</v>
      </c>
      <c r="BC48" s="757">
        <v>0.68</v>
      </c>
      <c r="BD48" s="253">
        <v>0.60333333333000005</v>
      </c>
      <c r="BE48" s="253">
        <v>0.54241935484000003</v>
      </c>
      <c r="BF48" s="633" t="s">
        <v>1367</v>
      </c>
      <c r="BG48" s="633" t="s">
        <v>1367</v>
      </c>
      <c r="BH48" s="633" t="s">
        <v>1367</v>
      </c>
      <c r="BI48" s="633" t="s">
        <v>1367</v>
      </c>
      <c r="BJ48" s="633" t="s">
        <v>1367</v>
      </c>
      <c r="BK48" s="633" t="s">
        <v>1367</v>
      </c>
      <c r="BL48" s="633" t="s">
        <v>1367</v>
      </c>
      <c r="BM48" s="633" t="s">
        <v>1367</v>
      </c>
      <c r="BN48" s="633" t="s">
        <v>1367</v>
      </c>
      <c r="BO48" s="633" t="s">
        <v>1367</v>
      </c>
      <c r="BP48" s="633" t="s">
        <v>1367</v>
      </c>
      <c r="BQ48" s="633" t="s">
        <v>1367</v>
      </c>
      <c r="BR48" s="633" t="s">
        <v>1367</v>
      </c>
      <c r="BS48" s="633" t="s">
        <v>1367</v>
      </c>
      <c r="BT48" s="633" t="s">
        <v>1367</v>
      </c>
      <c r="BU48" s="633" t="s">
        <v>1367</v>
      </c>
      <c r="BV48" s="633" t="s">
        <v>1367</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409"/>
      <c r="BE49" s="409"/>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
      <c r="B51" s="836" t="s">
        <v>1018</v>
      </c>
      <c r="C51" s="833"/>
      <c r="D51" s="833"/>
      <c r="E51" s="833"/>
      <c r="F51" s="833"/>
      <c r="G51" s="833"/>
      <c r="H51" s="833"/>
      <c r="I51" s="833"/>
      <c r="J51" s="833"/>
      <c r="K51" s="833"/>
      <c r="L51" s="833"/>
      <c r="M51" s="833"/>
      <c r="N51" s="833"/>
      <c r="O51" s="833"/>
      <c r="P51" s="833"/>
      <c r="Q51" s="833"/>
    </row>
    <row r="52" spans="1:74" ht="12" customHeight="1" x14ac:dyDescent="0.2">
      <c r="B52" s="848" t="s">
        <v>1361</v>
      </c>
      <c r="C52" s="823"/>
      <c r="D52" s="823"/>
      <c r="E52" s="823"/>
      <c r="F52" s="823"/>
      <c r="G52" s="823"/>
      <c r="H52" s="823"/>
      <c r="I52" s="823"/>
      <c r="J52" s="823"/>
      <c r="K52" s="823"/>
      <c r="L52" s="823"/>
      <c r="M52" s="823"/>
      <c r="N52" s="823"/>
      <c r="O52" s="823"/>
      <c r="P52" s="823"/>
      <c r="Q52" s="819"/>
    </row>
    <row r="53" spans="1:74" s="440" customFormat="1" ht="12" customHeight="1" x14ac:dyDescent="0.2">
      <c r="A53" s="441"/>
      <c r="B53" s="822" t="s">
        <v>1043</v>
      </c>
      <c r="C53" s="823"/>
      <c r="D53" s="823"/>
      <c r="E53" s="823"/>
      <c r="F53" s="823"/>
      <c r="G53" s="823"/>
      <c r="H53" s="823"/>
      <c r="I53" s="823"/>
      <c r="J53" s="823"/>
      <c r="K53" s="823"/>
      <c r="L53" s="823"/>
      <c r="M53" s="823"/>
      <c r="N53" s="823"/>
      <c r="O53" s="823"/>
      <c r="P53" s="823"/>
      <c r="Q53" s="819"/>
      <c r="AY53" s="537"/>
      <c r="AZ53" s="537"/>
      <c r="BA53" s="537"/>
      <c r="BB53" s="537"/>
      <c r="BC53" s="537"/>
      <c r="BD53" s="537"/>
      <c r="BE53" s="537"/>
      <c r="BF53" s="651"/>
      <c r="BG53" s="537"/>
      <c r="BH53" s="537"/>
      <c r="BI53" s="537"/>
      <c r="BJ53" s="537"/>
    </row>
    <row r="54" spans="1:74" s="440" customFormat="1" ht="12" customHeight="1" x14ac:dyDescent="0.2">
      <c r="A54" s="441"/>
      <c r="B54" s="848" t="s">
        <v>1001</v>
      </c>
      <c r="C54" s="848"/>
      <c r="D54" s="848"/>
      <c r="E54" s="848"/>
      <c r="F54" s="848"/>
      <c r="G54" s="848"/>
      <c r="H54" s="848"/>
      <c r="I54" s="848"/>
      <c r="J54" s="848"/>
      <c r="K54" s="848"/>
      <c r="L54" s="848"/>
      <c r="M54" s="848"/>
      <c r="N54" s="848"/>
      <c r="O54" s="848"/>
      <c r="P54" s="848"/>
      <c r="Q54" s="819"/>
      <c r="AY54" s="537"/>
      <c r="AZ54" s="537"/>
      <c r="BA54" s="537"/>
      <c r="BB54" s="537"/>
      <c r="BC54" s="537"/>
      <c r="BD54" s="537"/>
      <c r="BE54" s="537"/>
      <c r="BF54" s="651"/>
      <c r="BG54" s="537"/>
      <c r="BH54" s="537"/>
      <c r="BI54" s="537"/>
      <c r="BJ54" s="537"/>
    </row>
    <row r="55" spans="1:74" s="440" customFormat="1" ht="12" customHeight="1" x14ac:dyDescent="0.2">
      <c r="A55" s="441"/>
      <c r="B55" s="848" t="s">
        <v>1079</v>
      </c>
      <c r="C55" s="819"/>
      <c r="D55" s="819"/>
      <c r="E55" s="819"/>
      <c r="F55" s="819"/>
      <c r="G55" s="819"/>
      <c r="H55" s="819"/>
      <c r="I55" s="819"/>
      <c r="J55" s="819"/>
      <c r="K55" s="819"/>
      <c r="L55" s="819"/>
      <c r="M55" s="819"/>
      <c r="N55" s="819"/>
      <c r="O55" s="819"/>
      <c r="P55" s="819"/>
      <c r="Q55" s="819"/>
      <c r="AY55" s="537"/>
      <c r="AZ55" s="537"/>
      <c r="BA55" s="537"/>
      <c r="BB55" s="537"/>
      <c r="BC55" s="537"/>
      <c r="BD55" s="537"/>
      <c r="BE55" s="537"/>
      <c r="BF55" s="651"/>
      <c r="BG55" s="537"/>
      <c r="BH55" s="537"/>
      <c r="BI55" s="537"/>
      <c r="BJ55" s="537"/>
    </row>
    <row r="56" spans="1:74" s="440" customFormat="1" ht="12.75" x14ac:dyDescent="0.2">
      <c r="A56" s="441"/>
      <c r="B56" s="847" t="s">
        <v>1067</v>
      </c>
      <c r="C56" s="819"/>
      <c r="D56" s="819"/>
      <c r="E56" s="819"/>
      <c r="F56" s="819"/>
      <c r="G56" s="819"/>
      <c r="H56" s="819"/>
      <c r="I56" s="819"/>
      <c r="J56" s="819"/>
      <c r="K56" s="819"/>
      <c r="L56" s="819"/>
      <c r="M56" s="819"/>
      <c r="N56" s="819"/>
      <c r="O56" s="819"/>
      <c r="P56" s="819"/>
      <c r="Q56" s="819"/>
      <c r="AY56" s="537"/>
      <c r="AZ56" s="537"/>
      <c r="BA56" s="537"/>
      <c r="BB56" s="537"/>
      <c r="BC56" s="537"/>
      <c r="BD56" s="537"/>
      <c r="BE56" s="537"/>
      <c r="BF56" s="651"/>
      <c r="BG56" s="537"/>
      <c r="BH56" s="537"/>
      <c r="BI56" s="537"/>
      <c r="BJ56" s="537"/>
    </row>
    <row r="57" spans="1:74" s="440" customFormat="1" ht="12" customHeight="1" x14ac:dyDescent="0.2">
      <c r="A57" s="441"/>
      <c r="B57" s="817" t="s">
        <v>1047</v>
      </c>
      <c r="C57" s="818"/>
      <c r="D57" s="818"/>
      <c r="E57" s="818"/>
      <c r="F57" s="818"/>
      <c r="G57" s="818"/>
      <c r="H57" s="818"/>
      <c r="I57" s="818"/>
      <c r="J57" s="818"/>
      <c r="K57" s="818"/>
      <c r="L57" s="818"/>
      <c r="M57" s="818"/>
      <c r="N57" s="818"/>
      <c r="O57" s="818"/>
      <c r="P57" s="818"/>
      <c r="Q57" s="819"/>
      <c r="AY57" s="537"/>
      <c r="AZ57" s="537"/>
      <c r="BA57" s="537"/>
      <c r="BB57" s="537"/>
      <c r="BC57" s="537"/>
      <c r="BD57" s="537"/>
      <c r="BE57" s="537"/>
      <c r="BF57" s="651"/>
      <c r="BG57" s="537"/>
      <c r="BH57" s="537"/>
      <c r="BI57" s="537"/>
      <c r="BJ57" s="537"/>
    </row>
    <row r="58" spans="1:74" s="440" customFormat="1" ht="12" customHeight="1" x14ac:dyDescent="0.2">
      <c r="A58" s="436"/>
      <c r="B58" s="839" t="s">
        <v>1156</v>
      </c>
      <c r="C58" s="819"/>
      <c r="D58" s="819"/>
      <c r="E58" s="819"/>
      <c r="F58" s="819"/>
      <c r="G58" s="819"/>
      <c r="H58" s="819"/>
      <c r="I58" s="819"/>
      <c r="J58" s="819"/>
      <c r="K58" s="819"/>
      <c r="L58" s="819"/>
      <c r="M58" s="819"/>
      <c r="N58" s="819"/>
      <c r="O58" s="819"/>
      <c r="P58" s="819"/>
      <c r="Q58" s="819"/>
      <c r="AY58" s="537"/>
      <c r="AZ58" s="537"/>
      <c r="BA58" s="537"/>
      <c r="BB58" s="537"/>
      <c r="BC58" s="537"/>
      <c r="BD58" s="537"/>
      <c r="BE58" s="537"/>
      <c r="BF58" s="651"/>
      <c r="BG58" s="537"/>
      <c r="BH58" s="537"/>
      <c r="BI58" s="537"/>
      <c r="BJ58" s="537"/>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A1:A2"/>
    <mergeCell ref="AM3:AX3"/>
    <mergeCell ref="AY3:BJ3"/>
    <mergeCell ref="BK3:BV3"/>
    <mergeCell ref="B1:AL1"/>
    <mergeCell ref="C3:N3"/>
    <mergeCell ref="O3:Z3"/>
    <mergeCell ref="AA3:AL3"/>
    <mergeCell ref="B56:Q56"/>
    <mergeCell ref="B57:Q57"/>
    <mergeCell ref="B58:Q58"/>
    <mergeCell ref="B51:Q51"/>
    <mergeCell ref="B53:Q53"/>
    <mergeCell ref="B54:Q54"/>
    <mergeCell ref="B55:Q55"/>
    <mergeCell ref="B52:Q52"/>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X5" activePane="bottomRight" state="frozen"/>
      <selection activeCell="BC15" sqref="BC15"/>
      <selection pane="topRight" activeCell="BC15" sqref="BC15"/>
      <selection pane="bottomLeft" activeCell="BC15" sqref="BC15"/>
      <selection pane="bottomRight" activeCell="BB38" sqref="BB38"/>
    </sheetView>
  </sheetViews>
  <sheetFormatPr defaultColWidth="8.5703125" defaultRowHeight="11.25" x14ac:dyDescent="0.2"/>
  <cols>
    <col min="1" max="1" width="12.42578125" style="162" customWidth="1"/>
    <col min="2" max="2" width="32" style="153" customWidth="1"/>
    <col min="3" max="50" width="6.5703125" style="153" customWidth="1"/>
    <col min="51" max="57" width="6.5703125" style="494" customWidth="1"/>
    <col min="58" max="58" width="6.5703125" style="646" customWidth="1"/>
    <col min="59" max="62" width="6.5703125" style="494" customWidth="1"/>
    <col min="63" max="74" width="6.5703125" style="153" customWidth="1"/>
    <col min="75" max="16384" width="8.5703125" style="153"/>
  </cols>
  <sheetData>
    <row r="1" spans="1:74" ht="13.35" customHeight="1" x14ac:dyDescent="0.2">
      <c r="A1" s="825" t="s">
        <v>997</v>
      </c>
      <c r="B1" s="849" t="s">
        <v>884</v>
      </c>
      <c r="C1" s="833"/>
      <c r="D1" s="833"/>
      <c r="E1" s="833"/>
      <c r="F1" s="833"/>
      <c r="G1" s="833"/>
      <c r="H1" s="833"/>
      <c r="I1" s="833"/>
      <c r="J1" s="833"/>
      <c r="K1" s="833"/>
      <c r="L1" s="833"/>
      <c r="M1" s="833"/>
      <c r="N1" s="833"/>
      <c r="O1" s="833"/>
      <c r="P1" s="833"/>
      <c r="Q1" s="833"/>
      <c r="R1" s="833"/>
      <c r="S1" s="833"/>
      <c r="T1" s="833"/>
      <c r="U1" s="833"/>
      <c r="V1" s="833"/>
      <c r="W1" s="833"/>
      <c r="X1" s="833"/>
      <c r="Y1" s="833"/>
      <c r="Z1" s="833"/>
      <c r="AA1" s="833"/>
      <c r="AB1" s="833"/>
      <c r="AC1" s="833"/>
      <c r="AD1" s="833"/>
      <c r="AE1" s="833"/>
      <c r="AF1" s="833"/>
      <c r="AG1" s="833"/>
      <c r="AH1" s="833"/>
      <c r="AI1" s="833"/>
      <c r="AJ1" s="833"/>
      <c r="AK1" s="833"/>
      <c r="AL1" s="833"/>
    </row>
    <row r="2" spans="1:74" ht="12.75" x14ac:dyDescent="0.2">
      <c r="A2" s="826"/>
      <c r="B2" s="542" t="str">
        <f>"U.S. Energy Information Administration  |  Short-Term Energy Outlook  - "&amp;Dates!D1</f>
        <v>U.S. Energy Information Administration  |  Short-Term Energy Outlook  - August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B5" s="254" t="s">
        <v>329</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47"/>
      <c r="AZ5" s="747"/>
      <c r="BA5" s="252"/>
      <c r="BB5" s="747"/>
      <c r="BC5" s="747"/>
      <c r="BD5" s="747"/>
      <c r="BE5" s="252"/>
      <c r="BF5" s="252"/>
      <c r="BG5" s="252"/>
      <c r="BH5" s="747"/>
      <c r="BI5" s="747"/>
      <c r="BJ5" s="747"/>
      <c r="BK5" s="409"/>
      <c r="BL5" s="409"/>
      <c r="BM5" s="409"/>
      <c r="BN5" s="409"/>
      <c r="BO5" s="409"/>
      <c r="BP5" s="409"/>
      <c r="BQ5" s="409"/>
      <c r="BR5" s="409"/>
      <c r="BS5" s="409"/>
      <c r="BT5" s="409"/>
      <c r="BU5" s="409"/>
      <c r="BV5" s="409"/>
    </row>
    <row r="6" spans="1:74" ht="11.1" customHeight="1" x14ac:dyDescent="0.2">
      <c r="A6" s="162" t="s">
        <v>1253</v>
      </c>
      <c r="B6" s="173" t="s">
        <v>330</v>
      </c>
      <c r="C6" s="252">
        <v>1.2</v>
      </c>
      <c r="D6" s="252">
        <v>1.2</v>
      </c>
      <c r="E6" s="252">
        <v>1.2</v>
      </c>
      <c r="F6" s="252">
        <v>1.2</v>
      </c>
      <c r="G6" s="252">
        <v>1.2</v>
      </c>
      <c r="H6" s="252">
        <v>1.2</v>
      </c>
      <c r="I6" s="252">
        <v>1.2</v>
      </c>
      <c r="J6" s="252">
        <v>1.2</v>
      </c>
      <c r="K6" s="252">
        <v>1.2</v>
      </c>
      <c r="L6" s="252">
        <v>1.2</v>
      </c>
      <c r="M6" s="252">
        <v>1.1000000000000001</v>
      </c>
      <c r="N6" s="252">
        <v>1.2</v>
      </c>
      <c r="O6" s="252">
        <v>1.1499999999999999</v>
      </c>
      <c r="P6" s="252">
        <v>1.1499999999999999</v>
      </c>
      <c r="Q6" s="252">
        <v>1.1499999999999999</v>
      </c>
      <c r="R6" s="252">
        <v>1.1499999999999999</v>
      </c>
      <c r="S6" s="252">
        <v>1.1499999999999999</v>
      </c>
      <c r="T6" s="252">
        <v>1.1499999999999999</v>
      </c>
      <c r="U6" s="252">
        <v>1.1499999999999999</v>
      </c>
      <c r="V6" s="252">
        <v>1.1499999999999999</v>
      </c>
      <c r="W6" s="252">
        <v>1.1499999999999999</v>
      </c>
      <c r="X6" s="252">
        <v>1.1499999999999999</v>
      </c>
      <c r="Y6" s="252">
        <v>1.1499999999999999</v>
      </c>
      <c r="Z6" s="252">
        <v>1.1499999999999999</v>
      </c>
      <c r="AA6" s="252">
        <v>1.1000000000000001</v>
      </c>
      <c r="AB6" s="252">
        <v>1.1000000000000001</v>
      </c>
      <c r="AC6" s="252">
        <v>1.1000000000000001</v>
      </c>
      <c r="AD6" s="252">
        <v>1.1000000000000001</v>
      </c>
      <c r="AE6" s="252">
        <v>1.1000000000000001</v>
      </c>
      <c r="AF6" s="252">
        <v>1.1000000000000001</v>
      </c>
      <c r="AG6" s="252">
        <v>1.1000000000000001</v>
      </c>
      <c r="AH6" s="252">
        <v>1.1000000000000001</v>
      </c>
      <c r="AI6" s="252">
        <v>1.1000000000000001</v>
      </c>
      <c r="AJ6" s="252">
        <v>1.1000000000000001</v>
      </c>
      <c r="AK6" s="252">
        <v>1.1000000000000001</v>
      </c>
      <c r="AL6" s="252">
        <v>1.1000000000000001</v>
      </c>
      <c r="AM6" s="252">
        <v>1.05</v>
      </c>
      <c r="AN6" s="252">
        <v>1.05</v>
      </c>
      <c r="AO6" s="252">
        <v>1.05</v>
      </c>
      <c r="AP6" s="252">
        <v>1.05</v>
      </c>
      <c r="AQ6" s="252">
        <v>1.05</v>
      </c>
      <c r="AR6" s="252">
        <v>1.03</v>
      </c>
      <c r="AS6" s="252">
        <v>1.05</v>
      </c>
      <c r="AT6" s="252">
        <v>1.05</v>
      </c>
      <c r="AU6" s="252">
        <v>1.05</v>
      </c>
      <c r="AV6" s="252">
        <v>1.05</v>
      </c>
      <c r="AW6" s="252">
        <v>1.05</v>
      </c>
      <c r="AX6" s="252">
        <v>1.05</v>
      </c>
      <c r="AY6" s="755">
        <v>1.04</v>
      </c>
      <c r="AZ6" s="252">
        <v>1.04</v>
      </c>
      <c r="BA6" s="252">
        <v>1.04</v>
      </c>
      <c r="BB6" s="252">
        <v>1.03</v>
      </c>
      <c r="BC6" s="755">
        <v>1.03</v>
      </c>
      <c r="BD6" s="252">
        <v>1.03</v>
      </c>
      <c r="BE6" s="252">
        <v>1.03</v>
      </c>
      <c r="BF6" s="409" t="s">
        <v>1368</v>
      </c>
      <c r="BG6" s="409" t="s">
        <v>1368</v>
      </c>
      <c r="BH6" s="409" t="s">
        <v>1368</v>
      </c>
      <c r="BI6" s="409" t="s">
        <v>1368</v>
      </c>
      <c r="BJ6" s="252" t="s">
        <v>1368</v>
      </c>
      <c r="BK6" s="252" t="s">
        <v>1368</v>
      </c>
      <c r="BL6" s="252" t="s">
        <v>1368</v>
      </c>
      <c r="BM6" s="252" t="s">
        <v>1368</v>
      </c>
      <c r="BN6" s="252" t="s">
        <v>1368</v>
      </c>
      <c r="BO6" s="252" t="s">
        <v>1368</v>
      </c>
      <c r="BP6" s="252" t="s">
        <v>1368</v>
      </c>
      <c r="BQ6" s="252" t="s">
        <v>1368</v>
      </c>
      <c r="BR6" s="252" t="s">
        <v>1368</v>
      </c>
      <c r="BS6" s="252" t="s">
        <v>1368</v>
      </c>
      <c r="BT6" s="252" t="s">
        <v>1368</v>
      </c>
      <c r="BU6" s="252" t="s">
        <v>1368</v>
      </c>
      <c r="BV6" s="252" t="s">
        <v>1368</v>
      </c>
    </row>
    <row r="7" spans="1:74" ht="11.1" customHeight="1" x14ac:dyDescent="0.2">
      <c r="A7" s="162" t="s">
        <v>349</v>
      </c>
      <c r="B7" s="173" t="s">
        <v>339</v>
      </c>
      <c r="C7" s="252">
        <v>1.75</v>
      </c>
      <c r="D7" s="252">
        <v>1.7</v>
      </c>
      <c r="E7" s="252">
        <v>1.8</v>
      </c>
      <c r="F7" s="252">
        <v>1.7649999999999999</v>
      </c>
      <c r="G7" s="252">
        <v>1.8</v>
      </c>
      <c r="H7" s="252">
        <v>1.78</v>
      </c>
      <c r="I7" s="252">
        <v>1.7</v>
      </c>
      <c r="J7" s="252">
        <v>1.68</v>
      </c>
      <c r="K7" s="252">
        <v>1.72</v>
      </c>
      <c r="L7" s="252">
        <v>1.71</v>
      </c>
      <c r="M7" s="252">
        <v>1.73</v>
      </c>
      <c r="N7" s="252">
        <v>1.75</v>
      </c>
      <c r="O7" s="252">
        <v>1.6</v>
      </c>
      <c r="P7" s="252">
        <v>1.67</v>
      </c>
      <c r="Q7" s="252">
        <v>1.61</v>
      </c>
      <c r="R7" s="252">
        <v>1.68</v>
      </c>
      <c r="S7" s="252">
        <v>1.62</v>
      </c>
      <c r="T7" s="252">
        <v>1.6</v>
      </c>
      <c r="U7" s="252">
        <v>1.65</v>
      </c>
      <c r="V7" s="252">
        <v>1.75</v>
      </c>
      <c r="W7" s="252">
        <v>1.76</v>
      </c>
      <c r="X7" s="252">
        <v>1.7849999999999999</v>
      </c>
      <c r="Y7" s="252">
        <v>1.75</v>
      </c>
      <c r="Z7" s="252">
        <v>1.67</v>
      </c>
      <c r="AA7" s="252">
        <v>1.8</v>
      </c>
      <c r="AB7" s="252">
        <v>1.75</v>
      </c>
      <c r="AC7" s="252">
        <v>1.7</v>
      </c>
      <c r="AD7" s="252">
        <v>1.77</v>
      </c>
      <c r="AE7" s="252">
        <v>1.75</v>
      </c>
      <c r="AF7" s="252">
        <v>1.8</v>
      </c>
      <c r="AG7" s="252">
        <v>1.83</v>
      </c>
      <c r="AH7" s="252">
        <v>1.85</v>
      </c>
      <c r="AI7" s="252">
        <v>1.78</v>
      </c>
      <c r="AJ7" s="252">
        <v>1.75</v>
      </c>
      <c r="AK7" s="252">
        <v>1.8</v>
      </c>
      <c r="AL7" s="252">
        <v>1.8</v>
      </c>
      <c r="AM7" s="252">
        <v>1.78</v>
      </c>
      <c r="AN7" s="252">
        <v>1.7749999999999999</v>
      </c>
      <c r="AO7" s="252">
        <v>1.78</v>
      </c>
      <c r="AP7" s="252">
        <v>1.7749999999999999</v>
      </c>
      <c r="AQ7" s="252">
        <v>1.8</v>
      </c>
      <c r="AR7" s="252">
        <v>1.8049999999999999</v>
      </c>
      <c r="AS7" s="252">
        <v>1.8109999999999999</v>
      </c>
      <c r="AT7" s="252">
        <v>1.8149999999999999</v>
      </c>
      <c r="AU7" s="252">
        <v>1.75</v>
      </c>
      <c r="AV7" s="252">
        <v>1.6</v>
      </c>
      <c r="AW7" s="252">
        <v>1.68</v>
      </c>
      <c r="AX7" s="252">
        <v>1.65</v>
      </c>
      <c r="AY7" s="755">
        <v>1.64</v>
      </c>
      <c r="AZ7" s="252">
        <v>1.67</v>
      </c>
      <c r="BA7" s="252">
        <v>1.61</v>
      </c>
      <c r="BB7" s="252">
        <v>1.68</v>
      </c>
      <c r="BC7" s="755">
        <v>1.64</v>
      </c>
      <c r="BD7" s="252">
        <v>1.67</v>
      </c>
      <c r="BE7" s="252">
        <v>1.65</v>
      </c>
      <c r="BF7" s="409" t="s">
        <v>1368</v>
      </c>
      <c r="BG7" s="409" t="s">
        <v>1368</v>
      </c>
      <c r="BH7" s="409" t="s">
        <v>1368</v>
      </c>
      <c r="BI7" s="409" t="s">
        <v>1368</v>
      </c>
      <c r="BJ7" s="252" t="s">
        <v>1368</v>
      </c>
      <c r="BK7" s="252" t="s">
        <v>1368</v>
      </c>
      <c r="BL7" s="252" t="s">
        <v>1368</v>
      </c>
      <c r="BM7" s="252" t="s">
        <v>1368</v>
      </c>
      <c r="BN7" s="252" t="s">
        <v>1368</v>
      </c>
      <c r="BO7" s="252" t="s">
        <v>1368</v>
      </c>
      <c r="BP7" s="252" t="s">
        <v>1368</v>
      </c>
      <c r="BQ7" s="252" t="s">
        <v>1368</v>
      </c>
      <c r="BR7" s="252" t="s">
        <v>1368</v>
      </c>
      <c r="BS7" s="252" t="s">
        <v>1368</v>
      </c>
      <c r="BT7" s="252" t="s">
        <v>1368</v>
      </c>
      <c r="BU7" s="252" t="s">
        <v>1368</v>
      </c>
      <c r="BV7" s="252" t="s">
        <v>1368</v>
      </c>
    </row>
    <row r="8" spans="1:74" ht="11.1" customHeight="1" x14ac:dyDescent="0.2">
      <c r="A8" s="162" t="s">
        <v>88</v>
      </c>
      <c r="B8" s="173" t="s">
        <v>87</v>
      </c>
      <c r="C8" s="252">
        <v>0.505</v>
      </c>
      <c r="D8" s="252">
        <v>0.50600000000000001</v>
      </c>
      <c r="E8" s="252">
        <v>0.504</v>
      </c>
      <c r="F8" s="252">
        <v>0.51600000000000001</v>
      </c>
      <c r="G8" s="252">
        <v>0.52200000000000002</v>
      </c>
      <c r="H8" s="252">
        <v>0.52400000000000002</v>
      </c>
      <c r="I8" s="252">
        <v>0.53</v>
      </c>
      <c r="J8" s="252">
        <v>0.53700000000000003</v>
      </c>
      <c r="K8" s="252">
        <v>0.53500000000000003</v>
      </c>
      <c r="L8" s="252">
        <v>0.54</v>
      </c>
      <c r="M8" s="252">
        <v>0.54500000000000004</v>
      </c>
      <c r="N8" s="252">
        <v>0.54800000000000004</v>
      </c>
      <c r="O8" s="252">
        <v>0.55000000000000004</v>
      </c>
      <c r="P8" s="252">
        <v>0.55100000000000005</v>
      </c>
      <c r="Q8" s="252">
        <v>0.55700000000000005</v>
      </c>
      <c r="R8" s="252">
        <v>0.56000000000000005</v>
      </c>
      <c r="S8" s="252">
        <v>0.55400000000000005</v>
      </c>
      <c r="T8" s="252">
        <v>0.55500000000000005</v>
      </c>
      <c r="U8" s="252">
        <v>0.55800000000000005</v>
      </c>
      <c r="V8" s="252">
        <v>0.55800000000000005</v>
      </c>
      <c r="W8" s="252">
        <v>0.55100000000000005</v>
      </c>
      <c r="X8" s="252">
        <v>0.55700000000000005</v>
      </c>
      <c r="Y8" s="252">
        <v>0.56299999999999994</v>
      </c>
      <c r="Z8" s="252">
        <v>0.56100000000000005</v>
      </c>
      <c r="AA8" s="252">
        <v>0.55800000000000005</v>
      </c>
      <c r="AB8" s="252">
        <v>0.55300000000000005</v>
      </c>
      <c r="AC8" s="252">
        <v>0.55300000000000005</v>
      </c>
      <c r="AD8" s="252">
        <v>0.54800000000000004</v>
      </c>
      <c r="AE8" s="252">
        <v>0.54300000000000004</v>
      </c>
      <c r="AF8" s="252">
        <v>0.54100000000000004</v>
      </c>
      <c r="AG8" s="252">
        <v>0.53800000000000003</v>
      </c>
      <c r="AH8" s="252">
        <v>0.53700000000000003</v>
      </c>
      <c r="AI8" s="252">
        <v>0.53900000000000003</v>
      </c>
      <c r="AJ8" s="252">
        <v>0.53800000000000003</v>
      </c>
      <c r="AK8" s="252">
        <v>0.53700000000000003</v>
      </c>
      <c r="AL8" s="252">
        <v>0.53300000000000003</v>
      </c>
      <c r="AM8" s="252">
        <v>0.53400000000000003</v>
      </c>
      <c r="AN8" s="252">
        <v>0.54</v>
      </c>
      <c r="AO8" s="252">
        <v>0.55200000000000005</v>
      </c>
      <c r="AP8" s="252">
        <v>0.55500000000000005</v>
      </c>
      <c r="AQ8" s="252">
        <v>0.55600000000000005</v>
      </c>
      <c r="AR8" s="252">
        <v>0.55000000000000004</v>
      </c>
      <c r="AS8" s="252">
        <v>0.54500000000000004</v>
      </c>
      <c r="AT8" s="252">
        <v>0.54900000000000004</v>
      </c>
      <c r="AU8" s="252">
        <v>0.56000000000000005</v>
      </c>
      <c r="AV8" s="252">
        <v>0.55200000000000005</v>
      </c>
      <c r="AW8" s="252">
        <v>0.54400000000000004</v>
      </c>
      <c r="AX8" s="252">
        <v>0.54400000000000004</v>
      </c>
      <c r="AY8" s="755">
        <v>0.53600000000000003</v>
      </c>
      <c r="AZ8" s="252">
        <v>0.53500000000000003</v>
      </c>
      <c r="BA8" s="252">
        <v>0.53500000000000003</v>
      </c>
      <c r="BB8" s="252">
        <v>0.52</v>
      </c>
      <c r="BC8" s="755">
        <v>0.53</v>
      </c>
      <c r="BD8" s="252">
        <v>0.52</v>
      </c>
      <c r="BE8" s="252">
        <v>0.53</v>
      </c>
      <c r="BF8" s="409" t="s">
        <v>1368</v>
      </c>
      <c r="BG8" s="409" t="s">
        <v>1368</v>
      </c>
      <c r="BH8" s="409" t="s">
        <v>1368</v>
      </c>
      <c r="BI8" s="409" t="s">
        <v>1368</v>
      </c>
      <c r="BJ8" s="252" t="s">
        <v>1368</v>
      </c>
      <c r="BK8" s="252" t="s">
        <v>1368</v>
      </c>
      <c r="BL8" s="252" t="s">
        <v>1368</v>
      </c>
      <c r="BM8" s="252" t="s">
        <v>1368</v>
      </c>
      <c r="BN8" s="252" t="s">
        <v>1368</v>
      </c>
      <c r="BO8" s="252" t="s">
        <v>1368</v>
      </c>
      <c r="BP8" s="252" t="s">
        <v>1368</v>
      </c>
      <c r="BQ8" s="252" t="s">
        <v>1368</v>
      </c>
      <c r="BR8" s="252" t="s">
        <v>1368</v>
      </c>
      <c r="BS8" s="252" t="s">
        <v>1368</v>
      </c>
      <c r="BT8" s="252" t="s">
        <v>1368</v>
      </c>
      <c r="BU8" s="252" t="s">
        <v>1368</v>
      </c>
      <c r="BV8" s="252" t="s">
        <v>1368</v>
      </c>
    </row>
    <row r="9" spans="1:74" ht="11.1" customHeight="1" x14ac:dyDescent="0.2">
      <c r="A9" s="162" t="s">
        <v>1363</v>
      </c>
      <c r="B9" s="173" t="s">
        <v>1364</v>
      </c>
      <c r="C9" s="252">
        <v>0.20899999999999999</v>
      </c>
      <c r="D9" s="252">
        <v>0.20899999999999999</v>
      </c>
      <c r="E9" s="252">
        <v>0.20899999999999999</v>
      </c>
      <c r="F9" s="252">
        <v>0.21299999999999999</v>
      </c>
      <c r="G9" s="252">
        <v>0.21299999999999999</v>
      </c>
      <c r="H9" s="252">
        <v>0.21299999999999999</v>
      </c>
      <c r="I9" s="252">
        <v>0.21299999999999999</v>
      </c>
      <c r="J9" s="252">
        <v>0.21299999999999999</v>
      </c>
      <c r="K9" s="252">
        <v>0.21299999999999999</v>
      </c>
      <c r="L9" s="252">
        <v>0.21299999999999999</v>
      </c>
      <c r="M9" s="252">
        <v>0.21299999999999999</v>
      </c>
      <c r="N9" s="252">
        <v>0.21299999999999999</v>
      </c>
      <c r="O9" s="252">
        <v>0.19800000000000001</v>
      </c>
      <c r="P9" s="252">
        <v>0.19800000000000001</v>
      </c>
      <c r="Q9" s="252">
        <v>0.19800000000000001</v>
      </c>
      <c r="R9" s="252">
        <v>0.19800000000000001</v>
      </c>
      <c r="S9" s="252">
        <v>0.19800000000000001</v>
      </c>
      <c r="T9" s="252">
        <v>0.19800000000000001</v>
      </c>
      <c r="U9" s="252">
        <v>0.19800000000000001</v>
      </c>
      <c r="V9" s="252">
        <v>0.19800000000000001</v>
      </c>
      <c r="W9" s="252">
        <v>0.19800000000000001</v>
      </c>
      <c r="X9" s="252">
        <v>0.19800000000000001</v>
      </c>
      <c r="Y9" s="252">
        <v>0.19800000000000001</v>
      </c>
      <c r="Z9" s="252">
        <v>0.19800000000000001</v>
      </c>
      <c r="AA9" s="252">
        <v>0.17899999999999999</v>
      </c>
      <c r="AB9" s="252">
        <v>0.17899999999999999</v>
      </c>
      <c r="AC9" s="252">
        <v>0.17899999999999999</v>
      </c>
      <c r="AD9" s="252">
        <v>0.17899999999999999</v>
      </c>
      <c r="AE9" s="252">
        <v>0.17899999999999999</v>
      </c>
      <c r="AF9" s="252">
        <v>0.17899999999999999</v>
      </c>
      <c r="AG9" s="252">
        <v>0.17899999999999999</v>
      </c>
      <c r="AH9" s="252">
        <v>0.17899999999999999</v>
      </c>
      <c r="AI9" s="252">
        <v>0.17899999999999999</v>
      </c>
      <c r="AJ9" s="252">
        <v>0.17899999999999999</v>
      </c>
      <c r="AK9" s="252">
        <v>0.17899999999999999</v>
      </c>
      <c r="AL9" s="252">
        <v>0.17899999999999999</v>
      </c>
      <c r="AM9" s="252">
        <v>0.16</v>
      </c>
      <c r="AN9" s="252">
        <v>0.16</v>
      </c>
      <c r="AO9" s="252">
        <v>0.16</v>
      </c>
      <c r="AP9" s="252">
        <v>0.16</v>
      </c>
      <c r="AQ9" s="252">
        <v>0.16</v>
      </c>
      <c r="AR9" s="252">
        <v>0.16</v>
      </c>
      <c r="AS9" s="252">
        <v>0.16</v>
      </c>
      <c r="AT9" s="252">
        <v>0.16</v>
      </c>
      <c r="AU9" s="252">
        <v>0.16</v>
      </c>
      <c r="AV9" s="252">
        <v>0.16</v>
      </c>
      <c r="AW9" s="252">
        <v>0.16</v>
      </c>
      <c r="AX9" s="252">
        <v>0.16</v>
      </c>
      <c r="AY9" s="755">
        <v>0.13400000000000001</v>
      </c>
      <c r="AZ9" s="252">
        <v>0.13400000000000001</v>
      </c>
      <c r="BA9" s="252">
        <v>0.13400000000000001</v>
      </c>
      <c r="BB9" s="252">
        <v>0.13500000000000001</v>
      </c>
      <c r="BC9" s="755">
        <v>0.13500000000000001</v>
      </c>
      <c r="BD9" s="252">
        <v>0.13500000000000001</v>
      </c>
      <c r="BE9" s="252">
        <v>0.13500000000000001</v>
      </c>
      <c r="BF9" s="409" t="s">
        <v>1368</v>
      </c>
      <c r="BG9" s="409" t="s">
        <v>1368</v>
      </c>
      <c r="BH9" s="409" t="s">
        <v>1368</v>
      </c>
      <c r="BI9" s="409" t="s">
        <v>1368</v>
      </c>
      <c r="BJ9" s="252" t="s">
        <v>1368</v>
      </c>
      <c r="BK9" s="252" t="s">
        <v>1368</v>
      </c>
      <c r="BL9" s="252" t="s">
        <v>1368</v>
      </c>
      <c r="BM9" s="252" t="s">
        <v>1368</v>
      </c>
      <c r="BN9" s="252" t="s">
        <v>1368</v>
      </c>
      <c r="BO9" s="252" t="s">
        <v>1368</v>
      </c>
      <c r="BP9" s="252" t="s">
        <v>1368</v>
      </c>
      <c r="BQ9" s="252" t="s">
        <v>1368</v>
      </c>
      <c r="BR9" s="252" t="s">
        <v>1368</v>
      </c>
      <c r="BS9" s="252" t="s">
        <v>1368</v>
      </c>
      <c r="BT9" s="252" t="s">
        <v>1368</v>
      </c>
      <c r="BU9" s="252" t="s">
        <v>1368</v>
      </c>
      <c r="BV9" s="252" t="s">
        <v>1368</v>
      </c>
    </row>
    <row r="10" spans="1:74" ht="11.1" customHeight="1" x14ac:dyDescent="0.2">
      <c r="A10" s="162" t="s">
        <v>1262</v>
      </c>
      <c r="B10" s="173" t="s">
        <v>1263</v>
      </c>
      <c r="C10" s="252">
        <v>0.22</v>
      </c>
      <c r="D10" s="252">
        <v>0.22</v>
      </c>
      <c r="E10" s="252">
        <v>0.22</v>
      </c>
      <c r="F10" s="252">
        <v>0.22</v>
      </c>
      <c r="G10" s="252">
        <v>0.22</v>
      </c>
      <c r="H10" s="252">
        <v>0.22</v>
      </c>
      <c r="I10" s="252">
        <v>0.22</v>
      </c>
      <c r="J10" s="252">
        <v>0.22</v>
      </c>
      <c r="K10" s="252">
        <v>0.22</v>
      </c>
      <c r="L10" s="252">
        <v>0.22</v>
      </c>
      <c r="M10" s="252">
        <v>0.22</v>
      </c>
      <c r="N10" s="252">
        <v>0.22</v>
      </c>
      <c r="O10" s="252">
        <v>0.22</v>
      </c>
      <c r="P10" s="252">
        <v>0.22</v>
      </c>
      <c r="Q10" s="252">
        <v>0.22</v>
      </c>
      <c r="R10" s="252">
        <v>0.22</v>
      </c>
      <c r="S10" s="252">
        <v>0.22</v>
      </c>
      <c r="T10" s="252">
        <v>0.22</v>
      </c>
      <c r="U10" s="252">
        <v>0.22</v>
      </c>
      <c r="V10" s="252">
        <v>0.22</v>
      </c>
      <c r="W10" s="252">
        <v>0.22</v>
      </c>
      <c r="X10" s="252">
        <v>0.22</v>
      </c>
      <c r="Y10" s="252">
        <v>0.22</v>
      </c>
      <c r="Z10" s="252">
        <v>0.22</v>
      </c>
      <c r="AA10" s="252">
        <v>0.215</v>
      </c>
      <c r="AB10" s="252">
        <v>0.215</v>
      </c>
      <c r="AC10" s="252">
        <v>0.215</v>
      </c>
      <c r="AD10" s="252">
        <v>0.20499999999999999</v>
      </c>
      <c r="AE10" s="252">
        <v>0.20499999999999999</v>
      </c>
      <c r="AF10" s="252">
        <v>0.215</v>
      </c>
      <c r="AG10" s="252">
        <v>0.215</v>
      </c>
      <c r="AH10" s="252">
        <v>0.215</v>
      </c>
      <c r="AI10" s="252">
        <v>0.215</v>
      </c>
      <c r="AJ10" s="252">
        <v>0.215</v>
      </c>
      <c r="AK10" s="252">
        <v>0.215</v>
      </c>
      <c r="AL10" s="252">
        <v>0.215</v>
      </c>
      <c r="AM10" s="252">
        <v>0.21</v>
      </c>
      <c r="AN10" s="252">
        <v>0.21</v>
      </c>
      <c r="AO10" s="252">
        <v>0.21</v>
      </c>
      <c r="AP10" s="252">
        <v>0.21</v>
      </c>
      <c r="AQ10" s="252">
        <v>0.21</v>
      </c>
      <c r="AR10" s="252">
        <v>0.21</v>
      </c>
      <c r="AS10" s="252">
        <v>0.21</v>
      </c>
      <c r="AT10" s="252">
        <v>0.21</v>
      </c>
      <c r="AU10" s="252">
        <v>0.21</v>
      </c>
      <c r="AV10" s="252">
        <v>0.2</v>
      </c>
      <c r="AW10" s="252">
        <v>0.22</v>
      </c>
      <c r="AX10" s="252">
        <v>0.22</v>
      </c>
      <c r="AY10" s="755">
        <v>0.2</v>
      </c>
      <c r="AZ10" s="252">
        <v>0.185</v>
      </c>
      <c r="BA10" s="252">
        <v>0.19</v>
      </c>
      <c r="BB10" s="252">
        <v>0.21</v>
      </c>
      <c r="BC10" s="755">
        <v>0.2</v>
      </c>
      <c r="BD10" s="252">
        <v>0.2</v>
      </c>
      <c r="BE10" s="252">
        <v>0.21</v>
      </c>
      <c r="BF10" s="409" t="s">
        <v>1368</v>
      </c>
      <c r="BG10" s="409" t="s">
        <v>1368</v>
      </c>
      <c r="BH10" s="409" t="s">
        <v>1368</v>
      </c>
      <c r="BI10" s="409" t="s">
        <v>1368</v>
      </c>
      <c r="BJ10" s="252" t="s">
        <v>1368</v>
      </c>
      <c r="BK10" s="252" t="s">
        <v>1368</v>
      </c>
      <c r="BL10" s="252" t="s">
        <v>1368</v>
      </c>
      <c r="BM10" s="252" t="s">
        <v>1368</v>
      </c>
      <c r="BN10" s="252" t="s">
        <v>1368</v>
      </c>
      <c r="BO10" s="252" t="s">
        <v>1368</v>
      </c>
      <c r="BP10" s="252" t="s">
        <v>1368</v>
      </c>
      <c r="BQ10" s="252" t="s">
        <v>1368</v>
      </c>
      <c r="BR10" s="252" t="s">
        <v>1368</v>
      </c>
      <c r="BS10" s="252" t="s">
        <v>1368</v>
      </c>
      <c r="BT10" s="252" t="s">
        <v>1368</v>
      </c>
      <c r="BU10" s="252" t="s">
        <v>1368</v>
      </c>
      <c r="BV10" s="252" t="s">
        <v>1368</v>
      </c>
    </row>
    <row r="11" spans="1:74" ht="11.1" customHeight="1" x14ac:dyDescent="0.2">
      <c r="A11" s="162" t="s">
        <v>1252</v>
      </c>
      <c r="B11" s="173" t="s">
        <v>331</v>
      </c>
      <c r="C11" s="252">
        <v>2.68</v>
      </c>
      <c r="D11" s="252">
        <v>2.68</v>
      </c>
      <c r="E11" s="252">
        <v>2.68</v>
      </c>
      <c r="F11" s="252">
        <v>2.68</v>
      </c>
      <c r="G11" s="252">
        <v>2.68</v>
      </c>
      <c r="H11" s="252">
        <v>2.68</v>
      </c>
      <c r="I11" s="252">
        <v>2.68</v>
      </c>
      <c r="J11" s="252">
        <v>2.68</v>
      </c>
      <c r="K11" s="252">
        <v>2.68</v>
      </c>
      <c r="L11" s="252">
        <v>2.68</v>
      </c>
      <c r="M11" s="252">
        <v>2.68</v>
      </c>
      <c r="N11" s="252">
        <v>2.7</v>
      </c>
      <c r="O11" s="252">
        <v>2.8</v>
      </c>
      <c r="P11" s="252">
        <v>2.8</v>
      </c>
      <c r="Q11" s="252">
        <v>2.8</v>
      </c>
      <c r="R11" s="252">
        <v>2.8</v>
      </c>
      <c r="S11" s="252">
        <v>2.8</v>
      </c>
      <c r="T11" s="252">
        <v>2.8</v>
      </c>
      <c r="U11" s="252">
        <v>2.8</v>
      </c>
      <c r="V11" s="252">
        <v>2.8</v>
      </c>
      <c r="W11" s="252">
        <v>2.8</v>
      </c>
      <c r="X11" s="252">
        <v>2.8</v>
      </c>
      <c r="Y11" s="252">
        <v>2.8</v>
      </c>
      <c r="Z11" s="252">
        <v>2.8</v>
      </c>
      <c r="AA11" s="252">
        <v>2.8</v>
      </c>
      <c r="AB11" s="252">
        <v>2.8</v>
      </c>
      <c r="AC11" s="252">
        <v>2.8</v>
      </c>
      <c r="AD11" s="252">
        <v>2.8</v>
      </c>
      <c r="AE11" s="252">
        <v>2.8</v>
      </c>
      <c r="AF11" s="252">
        <v>2.8</v>
      </c>
      <c r="AG11" s="252">
        <v>2.8</v>
      </c>
      <c r="AH11" s="252">
        <v>2.8</v>
      </c>
      <c r="AI11" s="252">
        <v>2.8</v>
      </c>
      <c r="AJ11" s="252">
        <v>2.8</v>
      </c>
      <c r="AK11" s="252">
        <v>2.8</v>
      </c>
      <c r="AL11" s="252">
        <v>2.8</v>
      </c>
      <c r="AM11" s="252">
        <v>3.05</v>
      </c>
      <c r="AN11" s="252">
        <v>3.2</v>
      </c>
      <c r="AO11" s="252">
        <v>3.5</v>
      </c>
      <c r="AP11" s="252">
        <v>3.59</v>
      </c>
      <c r="AQ11" s="252">
        <v>3.62</v>
      </c>
      <c r="AR11" s="252">
        <v>3.63</v>
      </c>
      <c r="AS11" s="252">
        <v>3.65</v>
      </c>
      <c r="AT11" s="252">
        <v>3.67</v>
      </c>
      <c r="AU11" s="252">
        <v>3.69</v>
      </c>
      <c r="AV11" s="252">
        <v>3.7</v>
      </c>
      <c r="AW11" s="252">
        <v>3.72</v>
      </c>
      <c r="AX11" s="252">
        <v>3.78</v>
      </c>
      <c r="AY11" s="755">
        <v>3.8</v>
      </c>
      <c r="AZ11" s="252">
        <v>3.8</v>
      </c>
      <c r="BA11" s="252">
        <v>3.81</v>
      </c>
      <c r="BB11" s="252">
        <v>3.81</v>
      </c>
      <c r="BC11" s="755">
        <v>3.81</v>
      </c>
      <c r="BD11" s="252">
        <v>3.82</v>
      </c>
      <c r="BE11" s="252">
        <v>3.83</v>
      </c>
      <c r="BF11" s="409" t="s">
        <v>1368</v>
      </c>
      <c r="BG11" s="409" t="s">
        <v>1368</v>
      </c>
      <c r="BH11" s="409" t="s">
        <v>1368</v>
      </c>
      <c r="BI11" s="409" t="s">
        <v>1368</v>
      </c>
      <c r="BJ11" s="252" t="s">
        <v>1368</v>
      </c>
      <c r="BK11" s="252" t="s">
        <v>1368</v>
      </c>
      <c r="BL11" s="252" t="s">
        <v>1368</v>
      </c>
      <c r="BM11" s="252" t="s">
        <v>1368</v>
      </c>
      <c r="BN11" s="252" t="s">
        <v>1368</v>
      </c>
      <c r="BO11" s="252" t="s">
        <v>1368</v>
      </c>
      <c r="BP11" s="252" t="s">
        <v>1368</v>
      </c>
      <c r="BQ11" s="252" t="s">
        <v>1368</v>
      </c>
      <c r="BR11" s="252" t="s">
        <v>1368</v>
      </c>
      <c r="BS11" s="252" t="s">
        <v>1368</v>
      </c>
      <c r="BT11" s="252" t="s">
        <v>1368</v>
      </c>
      <c r="BU11" s="252" t="s">
        <v>1368</v>
      </c>
      <c r="BV11" s="252" t="s">
        <v>1368</v>
      </c>
    </row>
    <row r="12" spans="1:74" ht="11.1" customHeight="1" x14ac:dyDescent="0.2">
      <c r="A12" s="162" t="s">
        <v>350</v>
      </c>
      <c r="B12" s="173" t="s">
        <v>340</v>
      </c>
      <c r="C12" s="252">
        <v>3.05</v>
      </c>
      <c r="D12" s="252">
        <v>3.05</v>
      </c>
      <c r="E12" s="252">
        <v>3.05</v>
      </c>
      <c r="F12" s="252">
        <v>3.15</v>
      </c>
      <c r="G12" s="252">
        <v>3.05</v>
      </c>
      <c r="H12" s="252">
        <v>3.0750000000000002</v>
      </c>
      <c r="I12" s="252">
        <v>3.0750000000000002</v>
      </c>
      <c r="J12" s="252">
        <v>3.25</v>
      </c>
      <c r="K12" s="252">
        <v>2.8</v>
      </c>
      <c r="L12" s="252">
        <v>2.95</v>
      </c>
      <c r="M12" s="252">
        <v>2.95</v>
      </c>
      <c r="N12" s="252">
        <v>2.9</v>
      </c>
      <c r="O12" s="252">
        <v>3.1</v>
      </c>
      <c r="P12" s="252">
        <v>3.4</v>
      </c>
      <c r="Q12" s="252">
        <v>3.3</v>
      </c>
      <c r="R12" s="252">
        <v>3.2749999999999999</v>
      </c>
      <c r="S12" s="252">
        <v>3.3</v>
      </c>
      <c r="T12" s="252">
        <v>3.3</v>
      </c>
      <c r="U12" s="252">
        <v>3.17</v>
      </c>
      <c r="V12" s="252">
        <v>3.2</v>
      </c>
      <c r="W12" s="252">
        <v>3.49</v>
      </c>
      <c r="X12" s="252">
        <v>3.44</v>
      </c>
      <c r="Y12" s="252">
        <v>3.4</v>
      </c>
      <c r="Z12" s="252">
        <v>3.75</v>
      </c>
      <c r="AA12" s="252">
        <v>3.45</v>
      </c>
      <c r="AB12" s="252">
        <v>3.3</v>
      </c>
      <c r="AC12" s="252">
        <v>3.7</v>
      </c>
      <c r="AD12" s="252">
        <v>3.75</v>
      </c>
      <c r="AE12" s="252">
        <v>3.9</v>
      </c>
      <c r="AF12" s="252">
        <v>4.25</v>
      </c>
      <c r="AG12" s="252">
        <v>4.3</v>
      </c>
      <c r="AH12" s="252">
        <v>4.2</v>
      </c>
      <c r="AI12" s="252">
        <v>4.4000000000000004</v>
      </c>
      <c r="AJ12" s="252">
        <v>4.25</v>
      </c>
      <c r="AK12" s="252">
        <v>4.4000000000000004</v>
      </c>
      <c r="AL12" s="252">
        <v>4.4000000000000004</v>
      </c>
      <c r="AM12" s="252">
        <v>4.45</v>
      </c>
      <c r="AN12" s="252">
        <v>4.2</v>
      </c>
      <c r="AO12" s="252">
        <v>4.2</v>
      </c>
      <c r="AP12" s="252">
        <v>4.45</v>
      </c>
      <c r="AQ12" s="252">
        <v>4.33</v>
      </c>
      <c r="AR12" s="252">
        <v>4.38</v>
      </c>
      <c r="AS12" s="252">
        <v>4.3899999999999997</v>
      </c>
      <c r="AT12" s="252">
        <v>4.4349999999999996</v>
      </c>
      <c r="AU12" s="252">
        <v>4.4550000000000001</v>
      </c>
      <c r="AV12" s="252">
        <v>4.54</v>
      </c>
      <c r="AW12" s="252">
        <v>4.62</v>
      </c>
      <c r="AX12" s="252">
        <v>4.66</v>
      </c>
      <c r="AY12" s="755">
        <v>4.54</v>
      </c>
      <c r="AZ12" s="252">
        <v>4.42</v>
      </c>
      <c r="BA12" s="252">
        <v>4.4050000000000002</v>
      </c>
      <c r="BB12" s="252">
        <v>4.4000000000000004</v>
      </c>
      <c r="BC12" s="755">
        <v>4.45</v>
      </c>
      <c r="BD12" s="252">
        <v>4.4649999999999999</v>
      </c>
      <c r="BE12" s="252">
        <v>4.4749999999999996</v>
      </c>
      <c r="BF12" s="409" t="s">
        <v>1368</v>
      </c>
      <c r="BG12" s="409" t="s">
        <v>1368</v>
      </c>
      <c r="BH12" s="409" t="s">
        <v>1368</v>
      </c>
      <c r="BI12" s="409" t="s">
        <v>1368</v>
      </c>
      <c r="BJ12" s="252" t="s">
        <v>1368</v>
      </c>
      <c r="BK12" s="252" t="s">
        <v>1368</v>
      </c>
      <c r="BL12" s="252" t="s">
        <v>1368</v>
      </c>
      <c r="BM12" s="252" t="s">
        <v>1368</v>
      </c>
      <c r="BN12" s="252" t="s">
        <v>1368</v>
      </c>
      <c r="BO12" s="252" t="s">
        <v>1368</v>
      </c>
      <c r="BP12" s="252" t="s">
        <v>1368</v>
      </c>
      <c r="BQ12" s="252" t="s">
        <v>1368</v>
      </c>
      <c r="BR12" s="252" t="s">
        <v>1368</v>
      </c>
      <c r="BS12" s="252" t="s">
        <v>1368</v>
      </c>
      <c r="BT12" s="252" t="s">
        <v>1368</v>
      </c>
      <c r="BU12" s="252" t="s">
        <v>1368</v>
      </c>
      <c r="BV12" s="252" t="s">
        <v>1368</v>
      </c>
    </row>
    <row r="13" spans="1:74" ht="11.1" customHeight="1" x14ac:dyDescent="0.2">
      <c r="A13" s="162" t="s">
        <v>342</v>
      </c>
      <c r="B13" s="173" t="s">
        <v>332</v>
      </c>
      <c r="C13" s="252">
        <v>2.6</v>
      </c>
      <c r="D13" s="252">
        <v>2.6</v>
      </c>
      <c r="E13" s="252">
        <v>2.6</v>
      </c>
      <c r="F13" s="252">
        <v>2.6</v>
      </c>
      <c r="G13" s="252">
        <v>2.6</v>
      </c>
      <c r="H13" s="252">
        <v>2.6</v>
      </c>
      <c r="I13" s="252">
        <v>2.6</v>
      </c>
      <c r="J13" s="252">
        <v>2.6</v>
      </c>
      <c r="K13" s="252">
        <v>2.6</v>
      </c>
      <c r="L13" s="252">
        <v>2.6</v>
      </c>
      <c r="M13" s="252">
        <v>2.6</v>
      </c>
      <c r="N13" s="252">
        <v>2.6</v>
      </c>
      <c r="O13" s="252">
        <v>2.5499999999999998</v>
      </c>
      <c r="P13" s="252">
        <v>2.5499999999999998</v>
      </c>
      <c r="Q13" s="252">
        <v>2.5</v>
      </c>
      <c r="R13" s="252">
        <v>2.5</v>
      </c>
      <c r="S13" s="252">
        <v>2.6</v>
      </c>
      <c r="T13" s="252">
        <v>2.5499999999999998</v>
      </c>
      <c r="U13" s="252">
        <v>2.6</v>
      </c>
      <c r="V13" s="252">
        <v>2.65</v>
      </c>
      <c r="W13" s="252">
        <v>2.65</v>
      </c>
      <c r="X13" s="252">
        <v>2.65</v>
      </c>
      <c r="Y13" s="252">
        <v>2.65</v>
      </c>
      <c r="Z13" s="252">
        <v>2.65</v>
      </c>
      <c r="AA13" s="252">
        <v>2.7</v>
      </c>
      <c r="AB13" s="252">
        <v>2.7</v>
      </c>
      <c r="AC13" s="252">
        <v>2.7</v>
      </c>
      <c r="AD13" s="252">
        <v>2.72</v>
      </c>
      <c r="AE13" s="252">
        <v>2.73</v>
      </c>
      <c r="AF13" s="252">
        <v>2.73</v>
      </c>
      <c r="AG13" s="252">
        <v>2.76</v>
      </c>
      <c r="AH13" s="252">
        <v>2.8</v>
      </c>
      <c r="AI13" s="252">
        <v>2.8</v>
      </c>
      <c r="AJ13" s="252">
        <v>2.75</v>
      </c>
      <c r="AK13" s="252">
        <v>2.8</v>
      </c>
      <c r="AL13" s="252">
        <v>2.85</v>
      </c>
      <c r="AM13" s="252">
        <v>2.9</v>
      </c>
      <c r="AN13" s="252">
        <v>2.86</v>
      </c>
      <c r="AO13" s="252">
        <v>2.88</v>
      </c>
      <c r="AP13" s="252">
        <v>2.65</v>
      </c>
      <c r="AQ13" s="252">
        <v>2.86</v>
      </c>
      <c r="AR13" s="252">
        <v>2.86</v>
      </c>
      <c r="AS13" s="252">
        <v>2.9</v>
      </c>
      <c r="AT13" s="252">
        <v>2.91</v>
      </c>
      <c r="AU13" s="252">
        <v>2.91</v>
      </c>
      <c r="AV13" s="252">
        <v>2.91</v>
      </c>
      <c r="AW13" s="252">
        <v>2.92</v>
      </c>
      <c r="AX13" s="252">
        <v>2.92</v>
      </c>
      <c r="AY13" s="755">
        <v>2.78</v>
      </c>
      <c r="AZ13" s="252">
        <v>2.72</v>
      </c>
      <c r="BA13" s="252">
        <v>2.71</v>
      </c>
      <c r="BB13" s="252">
        <v>2.71</v>
      </c>
      <c r="BC13" s="755">
        <v>2.71</v>
      </c>
      <c r="BD13" s="252">
        <v>2.72</v>
      </c>
      <c r="BE13" s="252">
        <v>2.71</v>
      </c>
      <c r="BF13" s="409" t="s">
        <v>1368</v>
      </c>
      <c r="BG13" s="409" t="s">
        <v>1368</v>
      </c>
      <c r="BH13" s="409" t="s">
        <v>1368</v>
      </c>
      <c r="BI13" s="409" t="s">
        <v>1368</v>
      </c>
      <c r="BJ13" s="252" t="s">
        <v>1368</v>
      </c>
      <c r="BK13" s="252" t="s">
        <v>1368</v>
      </c>
      <c r="BL13" s="252" t="s">
        <v>1368</v>
      </c>
      <c r="BM13" s="252" t="s">
        <v>1368</v>
      </c>
      <c r="BN13" s="252" t="s">
        <v>1368</v>
      </c>
      <c r="BO13" s="252" t="s">
        <v>1368</v>
      </c>
      <c r="BP13" s="252" t="s">
        <v>1368</v>
      </c>
      <c r="BQ13" s="252" t="s">
        <v>1368</v>
      </c>
      <c r="BR13" s="252" t="s">
        <v>1368</v>
      </c>
      <c r="BS13" s="252" t="s">
        <v>1368</v>
      </c>
      <c r="BT13" s="252" t="s">
        <v>1368</v>
      </c>
      <c r="BU13" s="252" t="s">
        <v>1368</v>
      </c>
      <c r="BV13" s="252" t="s">
        <v>1368</v>
      </c>
    </row>
    <row r="14" spans="1:74" ht="11.1" customHeight="1" x14ac:dyDescent="0.2">
      <c r="A14" s="162" t="s">
        <v>343</v>
      </c>
      <c r="B14" s="173" t="s">
        <v>333</v>
      </c>
      <c r="C14" s="252">
        <v>1.35</v>
      </c>
      <c r="D14" s="252">
        <v>1.4</v>
      </c>
      <c r="E14" s="252">
        <v>1.35</v>
      </c>
      <c r="F14" s="252">
        <v>1.45</v>
      </c>
      <c r="G14" s="252">
        <v>1.42</v>
      </c>
      <c r="H14" s="252">
        <v>1.1299999999999999</v>
      </c>
      <c r="I14" s="252">
        <v>1</v>
      </c>
      <c r="J14" s="252">
        <v>0.59</v>
      </c>
      <c r="K14" s="252">
        <v>0.36</v>
      </c>
      <c r="L14" s="252">
        <v>0.55000000000000004</v>
      </c>
      <c r="M14" s="252">
        <v>0.22</v>
      </c>
      <c r="N14" s="252">
        <v>0.23</v>
      </c>
      <c r="O14" s="252">
        <v>0.51</v>
      </c>
      <c r="P14" s="252">
        <v>0.38</v>
      </c>
      <c r="Q14" s="252">
        <v>0.25</v>
      </c>
      <c r="R14" s="252">
        <v>0.21</v>
      </c>
      <c r="S14" s="252">
        <v>0.23</v>
      </c>
      <c r="T14" s="252">
        <v>0.23499999999999999</v>
      </c>
      <c r="U14" s="252">
        <v>0.435</v>
      </c>
      <c r="V14" s="252">
        <v>0.53</v>
      </c>
      <c r="W14" s="252">
        <v>0.78500000000000003</v>
      </c>
      <c r="X14" s="252">
        <v>0.95</v>
      </c>
      <c r="Y14" s="252">
        <v>0.61499999999999999</v>
      </c>
      <c r="Z14" s="252">
        <v>0.51</v>
      </c>
      <c r="AA14" s="252">
        <v>0.37</v>
      </c>
      <c r="AB14" s="252">
        <v>0.36</v>
      </c>
      <c r="AC14" s="252">
        <v>0.47499999999999998</v>
      </c>
      <c r="AD14" s="252">
        <v>0.505</v>
      </c>
      <c r="AE14" s="252">
        <v>0.43</v>
      </c>
      <c r="AF14" s="252">
        <v>0.41</v>
      </c>
      <c r="AG14" s="252">
        <v>0.4</v>
      </c>
      <c r="AH14" s="252">
        <v>0.36</v>
      </c>
      <c r="AI14" s="252">
        <v>0.375</v>
      </c>
      <c r="AJ14" s="252">
        <v>0.41499999999999998</v>
      </c>
      <c r="AK14" s="252">
        <v>0.375</v>
      </c>
      <c r="AL14" s="252">
        <v>0.37</v>
      </c>
      <c r="AM14" s="252">
        <v>0.37</v>
      </c>
      <c r="AN14" s="252">
        <v>0.36</v>
      </c>
      <c r="AO14" s="252">
        <v>0.32</v>
      </c>
      <c r="AP14" s="252">
        <v>0.33</v>
      </c>
      <c r="AQ14" s="252">
        <v>0.28499999999999998</v>
      </c>
      <c r="AR14" s="252">
        <v>0.33</v>
      </c>
      <c r="AS14" s="252">
        <v>0.31</v>
      </c>
      <c r="AT14" s="252">
        <v>0.25</v>
      </c>
      <c r="AU14" s="252">
        <v>0.31</v>
      </c>
      <c r="AV14" s="252">
        <v>0.55000000000000004</v>
      </c>
      <c r="AW14" s="252">
        <v>0.57999999999999996</v>
      </c>
      <c r="AX14" s="252">
        <v>0.62</v>
      </c>
      <c r="AY14" s="755">
        <v>0.68</v>
      </c>
      <c r="AZ14" s="252">
        <v>0.69</v>
      </c>
      <c r="BA14" s="252">
        <v>0.59</v>
      </c>
      <c r="BB14" s="252">
        <v>0.53500000000000003</v>
      </c>
      <c r="BC14" s="755">
        <v>0.78</v>
      </c>
      <c r="BD14" s="252">
        <v>0.85</v>
      </c>
      <c r="BE14" s="252">
        <v>1.0049999999999999</v>
      </c>
      <c r="BF14" s="409" t="s">
        <v>1368</v>
      </c>
      <c r="BG14" s="409" t="s">
        <v>1368</v>
      </c>
      <c r="BH14" s="409" t="s">
        <v>1368</v>
      </c>
      <c r="BI14" s="409" t="s">
        <v>1368</v>
      </c>
      <c r="BJ14" s="252" t="s">
        <v>1368</v>
      </c>
      <c r="BK14" s="252" t="s">
        <v>1368</v>
      </c>
      <c r="BL14" s="252" t="s">
        <v>1368</v>
      </c>
      <c r="BM14" s="252" t="s">
        <v>1368</v>
      </c>
      <c r="BN14" s="252" t="s">
        <v>1368</v>
      </c>
      <c r="BO14" s="252" t="s">
        <v>1368</v>
      </c>
      <c r="BP14" s="252" t="s">
        <v>1368</v>
      </c>
      <c r="BQ14" s="252" t="s">
        <v>1368</v>
      </c>
      <c r="BR14" s="252" t="s">
        <v>1368</v>
      </c>
      <c r="BS14" s="252" t="s">
        <v>1368</v>
      </c>
      <c r="BT14" s="252" t="s">
        <v>1368</v>
      </c>
      <c r="BU14" s="252" t="s">
        <v>1368</v>
      </c>
      <c r="BV14" s="252" t="s">
        <v>1368</v>
      </c>
    </row>
    <row r="15" spans="1:74" ht="11.1" customHeight="1" x14ac:dyDescent="0.2">
      <c r="A15" s="162" t="s">
        <v>344</v>
      </c>
      <c r="B15" s="173" t="s">
        <v>334</v>
      </c>
      <c r="C15" s="252">
        <v>1.9090419354999999</v>
      </c>
      <c r="D15" s="252">
        <v>1.7825124999999999</v>
      </c>
      <c r="E15" s="252">
        <v>1.8938822581000001</v>
      </c>
      <c r="F15" s="252">
        <v>1.8703449999999999</v>
      </c>
      <c r="G15" s="252">
        <v>1.7574451612999999</v>
      </c>
      <c r="H15" s="252">
        <v>1.7234750000000001</v>
      </c>
      <c r="I15" s="252">
        <v>1.8645532257999999</v>
      </c>
      <c r="J15" s="252">
        <v>1.95</v>
      </c>
      <c r="K15" s="252">
        <v>1.8903449999999999</v>
      </c>
      <c r="L15" s="252">
        <v>1.8287225806</v>
      </c>
      <c r="M15" s="252">
        <v>1.740345</v>
      </c>
      <c r="N15" s="252">
        <v>1.8087225806</v>
      </c>
      <c r="O15" s="252">
        <v>1.9287225805999999</v>
      </c>
      <c r="P15" s="252">
        <v>1.8825125</v>
      </c>
      <c r="Q15" s="252">
        <v>1.8590419355000001</v>
      </c>
      <c r="R15" s="252">
        <v>1.8746799999999999</v>
      </c>
      <c r="S15" s="252">
        <v>1.9</v>
      </c>
      <c r="T15" s="252">
        <v>1.8981775000000001</v>
      </c>
      <c r="U15" s="252">
        <v>1.8074451613</v>
      </c>
      <c r="V15" s="252">
        <v>1.8877645161000001</v>
      </c>
      <c r="W15" s="252">
        <v>1.7993600000000001</v>
      </c>
      <c r="X15" s="252">
        <v>1.9</v>
      </c>
      <c r="Y15" s="252">
        <v>1.83202</v>
      </c>
      <c r="Z15" s="252">
        <v>1.9138822580999999</v>
      </c>
      <c r="AA15" s="252">
        <v>1.8</v>
      </c>
      <c r="AB15" s="252">
        <v>1.79</v>
      </c>
      <c r="AC15" s="252">
        <v>1.7377645160999999</v>
      </c>
      <c r="AD15" s="252">
        <v>1.74</v>
      </c>
      <c r="AE15" s="252">
        <v>1.7250000000000001</v>
      </c>
      <c r="AF15" s="252">
        <v>1.62</v>
      </c>
      <c r="AG15" s="252">
        <v>1.79</v>
      </c>
      <c r="AH15" s="252">
        <v>1.7537225806000001</v>
      </c>
      <c r="AI15" s="252">
        <v>1.77</v>
      </c>
      <c r="AJ15" s="252">
        <v>1.8037225805999999</v>
      </c>
      <c r="AK15" s="252">
        <v>1.83101</v>
      </c>
      <c r="AL15" s="252">
        <v>1.7438822581</v>
      </c>
      <c r="AM15" s="252">
        <v>1.825</v>
      </c>
      <c r="AN15" s="252">
        <v>1.78</v>
      </c>
      <c r="AO15" s="252">
        <v>1.5787225806</v>
      </c>
      <c r="AP15" s="252">
        <v>1.5703450000000001</v>
      </c>
      <c r="AQ15" s="252">
        <v>1.3087225806</v>
      </c>
      <c r="AR15" s="252">
        <v>1.43468</v>
      </c>
      <c r="AS15" s="252">
        <v>1.3538822581000001</v>
      </c>
      <c r="AT15" s="252">
        <v>1.2074451612999999</v>
      </c>
      <c r="AU15" s="252">
        <v>1.28</v>
      </c>
      <c r="AV15" s="252">
        <v>1.4688822581000001</v>
      </c>
      <c r="AW15" s="252">
        <v>1.500345</v>
      </c>
      <c r="AX15" s="252">
        <v>1.35</v>
      </c>
      <c r="AY15" s="755">
        <v>1.3887225806000001</v>
      </c>
      <c r="AZ15" s="252">
        <v>1.4492964286000001</v>
      </c>
      <c r="BA15" s="252">
        <v>1.2987225806</v>
      </c>
      <c r="BB15" s="252">
        <v>1.38</v>
      </c>
      <c r="BC15" s="755">
        <v>1.52</v>
      </c>
      <c r="BD15" s="252">
        <v>1.56</v>
      </c>
      <c r="BE15" s="252">
        <v>1.655</v>
      </c>
      <c r="BF15" s="409" t="s">
        <v>1368</v>
      </c>
      <c r="BG15" s="409" t="s">
        <v>1368</v>
      </c>
      <c r="BH15" s="409" t="s">
        <v>1368</v>
      </c>
      <c r="BI15" s="409" t="s">
        <v>1368</v>
      </c>
      <c r="BJ15" s="252" t="s">
        <v>1368</v>
      </c>
      <c r="BK15" s="252" t="s">
        <v>1368</v>
      </c>
      <c r="BL15" s="252" t="s">
        <v>1368</v>
      </c>
      <c r="BM15" s="252" t="s">
        <v>1368</v>
      </c>
      <c r="BN15" s="252" t="s">
        <v>1368</v>
      </c>
      <c r="BO15" s="252" t="s">
        <v>1368</v>
      </c>
      <c r="BP15" s="252" t="s">
        <v>1368</v>
      </c>
      <c r="BQ15" s="252" t="s">
        <v>1368</v>
      </c>
      <c r="BR15" s="252" t="s">
        <v>1368</v>
      </c>
      <c r="BS15" s="252" t="s">
        <v>1368</v>
      </c>
      <c r="BT15" s="252" t="s">
        <v>1368</v>
      </c>
      <c r="BU15" s="252" t="s">
        <v>1368</v>
      </c>
      <c r="BV15" s="252" t="s">
        <v>1368</v>
      </c>
    </row>
    <row r="16" spans="1:74" ht="11.1" customHeight="1" x14ac:dyDescent="0.2">
      <c r="A16" s="162" t="s">
        <v>345</v>
      </c>
      <c r="B16" s="173" t="s">
        <v>335</v>
      </c>
      <c r="C16" s="252">
        <v>0.73</v>
      </c>
      <c r="D16" s="252">
        <v>0.73</v>
      </c>
      <c r="E16" s="252">
        <v>0.73</v>
      </c>
      <c r="F16" s="252">
        <v>0.73</v>
      </c>
      <c r="G16" s="252">
        <v>0.73</v>
      </c>
      <c r="H16" s="252">
        <v>0.73</v>
      </c>
      <c r="I16" s="252">
        <v>0.73</v>
      </c>
      <c r="J16" s="252">
        <v>0.73</v>
      </c>
      <c r="K16" s="252">
        <v>0.73</v>
      </c>
      <c r="L16" s="252">
        <v>0.73</v>
      </c>
      <c r="M16" s="252">
        <v>0.73</v>
      </c>
      <c r="N16" s="252">
        <v>0.73</v>
      </c>
      <c r="O16" s="252">
        <v>0.74</v>
      </c>
      <c r="P16" s="252">
        <v>0.74</v>
      </c>
      <c r="Q16" s="252">
        <v>0.74</v>
      </c>
      <c r="R16" s="252">
        <v>0.73</v>
      </c>
      <c r="S16" s="252">
        <v>0.73</v>
      </c>
      <c r="T16" s="252">
        <v>0.73</v>
      </c>
      <c r="U16" s="252">
        <v>0.73</v>
      </c>
      <c r="V16" s="252">
        <v>0.73</v>
      </c>
      <c r="W16" s="252">
        <v>0.69</v>
      </c>
      <c r="X16" s="252">
        <v>0.69</v>
      </c>
      <c r="Y16" s="252">
        <v>0.68</v>
      </c>
      <c r="Z16" s="252">
        <v>0.68</v>
      </c>
      <c r="AA16" s="252">
        <v>0.68</v>
      </c>
      <c r="AB16" s="252">
        <v>0.68</v>
      </c>
      <c r="AC16" s="252">
        <v>0.68</v>
      </c>
      <c r="AD16" s="252">
        <v>0.68</v>
      </c>
      <c r="AE16" s="252">
        <v>0.68</v>
      </c>
      <c r="AF16" s="252">
        <v>0.68</v>
      </c>
      <c r="AG16" s="252">
        <v>0.68</v>
      </c>
      <c r="AH16" s="252">
        <v>0.68</v>
      </c>
      <c r="AI16" s="252">
        <v>0.68</v>
      </c>
      <c r="AJ16" s="252">
        <v>0.68</v>
      </c>
      <c r="AK16" s="252">
        <v>0.68</v>
      </c>
      <c r="AL16" s="252">
        <v>0.68</v>
      </c>
      <c r="AM16" s="252">
        <v>0.64</v>
      </c>
      <c r="AN16" s="252">
        <v>0.66</v>
      </c>
      <c r="AO16" s="252">
        <v>0.68</v>
      </c>
      <c r="AP16" s="252">
        <v>0.68</v>
      </c>
      <c r="AQ16" s="252">
        <v>0.68</v>
      </c>
      <c r="AR16" s="252">
        <v>0.68</v>
      </c>
      <c r="AS16" s="252">
        <v>0.68</v>
      </c>
      <c r="AT16" s="252">
        <v>0.68</v>
      </c>
      <c r="AU16" s="252">
        <v>0.62</v>
      </c>
      <c r="AV16" s="252">
        <v>0.65</v>
      </c>
      <c r="AW16" s="252">
        <v>0.67</v>
      </c>
      <c r="AX16" s="252">
        <v>0.67</v>
      </c>
      <c r="AY16" s="755">
        <v>0.63</v>
      </c>
      <c r="AZ16" s="252">
        <v>0.61</v>
      </c>
      <c r="BA16" s="252">
        <v>0.89700000000000002</v>
      </c>
      <c r="BB16" s="252">
        <v>0.61</v>
      </c>
      <c r="BC16" s="755">
        <v>0.61</v>
      </c>
      <c r="BD16" s="252">
        <v>0.61</v>
      </c>
      <c r="BE16" s="252">
        <v>0.61</v>
      </c>
      <c r="BF16" s="409" t="s">
        <v>1368</v>
      </c>
      <c r="BG16" s="409" t="s">
        <v>1368</v>
      </c>
      <c r="BH16" s="409" t="s">
        <v>1368</v>
      </c>
      <c r="BI16" s="409" t="s">
        <v>1368</v>
      </c>
      <c r="BJ16" s="252" t="s">
        <v>1368</v>
      </c>
      <c r="BK16" s="252" t="s">
        <v>1368</v>
      </c>
      <c r="BL16" s="252" t="s">
        <v>1368</v>
      </c>
      <c r="BM16" s="252" t="s">
        <v>1368</v>
      </c>
      <c r="BN16" s="252" t="s">
        <v>1368</v>
      </c>
      <c r="BO16" s="252" t="s">
        <v>1368</v>
      </c>
      <c r="BP16" s="252" t="s">
        <v>1368</v>
      </c>
      <c r="BQ16" s="252" t="s">
        <v>1368</v>
      </c>
      <c r="BR16" s="252" t="s">
        <v>1368</v>
      </c>
      <c r="BS16" s="252" t="s">
        <v>1368</v>
      </c>
      <c r="BT16" s="252" t="s">
        <v>1368</v>
      </c>
      <c r="BU16" s="252" t="s">
        <v>1368</v>
      </c>
      <c r="BV16" s="252" t="s">
        <v>1368</v>
      </c>
    </row>
    <row r="17" spans="1:74" ht="11.1" customHeight="1" x14ac:dyDescent="0.2">
      <c r="A17" s="162" t="s">
        <v>346</v>
      </c>
      <c r="B17" s="173" t="s">
        <v>336</v>
      </c>
      <c r="C17" s="252">
        <v>9.1</v>
      </c>
      <c r="D17" s="252">
        <v>9.1</v>
      </c>
      <c r="E17" s="252">
        <v>9.1</v>
      </c>
      <c r="F17" s="252">
        <v>9.4</v>
      </c>
      <c r="G17" s="252">
        <v>9.6</v>
      </c>
      <c r="H17" s="252">
        <v>9.8000000000000007</v>
      </c>
      <c r="I17" s="252">
        <v>10</v>
      </c>
      <c r="J17" s="252">
        <v>10.199999999999999</v>
      </c>
      <c r="K17" s="252">
        <v>10.1</v>
      </c>
      <c r="L17" s="252">
        <v>9.8000000000000007</v>
      </c>
      <c r="M17" s="252">
        <v>9.8000000000000007</v>
      </c>
      <c r="N17" s="252">
        <v>9.8000000000000007</v>
      </c>
      <c r="O17" s="252">
        <v>9.9</v>
      </c>
      <c r="P17" s="252">
        <v>9.85</v>
      </c>
      <c r="Q17" s="252">
        <v>9.65</v>
      </c>
      <c r="R17" s="252">
        <v>9.65</v>
      </c>
      <c r="S17" s="252">
        <v>9.65</v>
      </c>
      <c r="T17" s="252">
        <v>9.65</v>
      </c>
      <c r="U17" s="252">
        <v>9.8000000000000007</v>
      </c>
      <c r="V17" s="252">
        <v>9.6999999999999993</v>
      </c>
      <c r="W17" s="252">
        <v>9.6</v>
      </c>
      <c r="X17" s="252">
        <v>9.6999999999999993</v>
      </c>
      <c r="Y17" s="252">
        <v>9.6</v>
      </c>
      <c r="Z17" s="252">
        <v>9.6</v>
      </c>
      <c r="AA17" s="252">
        <v>9.6</v>
      </c>
      <c r="AB17" s="252">
        <v>9.6999999999999993</v>
      </c>
      <c r="AC17" s="252">
        <v>10.1</v>
      </c>
      <c r="AD17" s="252">
        <v>10.1</v>
      </c>
      <c r="AE17" s="252">
        <v>10.3</v>
      </c>
      <c r="AF17" s="252">
        <v>10.45</v>
      </c>
      <c r="AG17" s="252">
        <v>10.36</v>
      </c>
      <c r="AH17" s="252">
        <v>10.25</v>
      </c>
      <c r="AI17" s="252">
        <v>10.25</v>
      </c>
      <c r="AJ17" s="252">
        <v>10.199999999999999</v>
      </c>
      <c r="AK17" s="252">
        <v>10.1</v>
      </c>
      <c r="AL17" s="252">
        <v>10.1</v>
      </c>
      <c r="AM17" s="252">
        <v>10.199999999999999</v>
      </c>
      <c r="AN17" s="252">
        <v>10.199999999999999</v>
      </c>
      <c r="AO17" s="252">
        <v>10.199999999999999</v>
      </c>
      <c r="AP17" s="252">
        <v>10.199999999999999</v>
      </c>
      <c r="AQ17" s="252">
        <v>10.3</v>
      </c>
      <c r="AR17" s="252">
        <v>10.5</v>
      </c>
      <c r="AS17" s="252">
        <v>10.63</v>
      </c>
      <c r="AT17" s="252">
        <v>10.6</v>
      </c>
      <c r="AU17" s="252">
        <v>10.56</v>
      </c>
      <c r="AV17" s="252">
        <v>10.55</v>
      </c>
      <c r="AW17" s="252">
        <v>10.6</v>
      </c>
      <c r="AX17" s="252">
        <v>10.5</v>
      </c>
      <c r="AY17" s="755">
        <v>9.98</v>
      </c>
      <c r="AZ17" s="252">
        <v>10</v>
      </c>
      <c r="BA17" s="252">
        <v>9.9499999999999993</v>
      </c>
      <c r="BB17" s="252">
        <v>9.98</v>
      </c>
      <c r="BC17" s="755">
        <v>10.029999999999999</v>
      </c>
      <c r="BD17" s="252">
        <v>10.15</v>
      </c>
      <c r="BE17" s="252">
        <v>10.199999999999999</v>
      </c>
      <c r="BF17" s="409" t="s">
        <v>1368</v>
      </c>
      <c r="BG17" s="409" t="s">
        <v>1368</v>
      </c>
      <c r="BH17" s="409" t="s">
        <v>1368</v>
      </c>
      <c r="BI17" s="409" t="s">
        <v>1368</v>
      </c>
      <c r="BJ17" s="252" t="s">
        <v>1368</v>
      </c>
      <c r="BK17" s="252" t="s">
        <v>1368</v>
      </c>
      <c r="BL17" s="252" t="s">
        <v>1368</v>
      </c>
      <c r="BM17" s="252" t="s">
        <v>1368</v>
      </c>
      <c r="BN17" s="252" t="s">
        <v>1368</v>
      </c>
      <c r="BO17" s="252" t="s">
        <v>1368</v>
      </c>
      <c r="BP17" s="252" t="s">
        <v>1368</v>
      </c>
      <c r="BQ17" s="252" t="s">
        <v>1368</v>
      </c>
      <c r="BR17" s="252" t="s">
        <v>1368</v>
      </c>
      <c r="BS17" s="252" t="s">
        <v>1368</v>
      </c>
      <c r="BT17" s="252" t="s">
        <v>1368</v>
      </c>
      <c r="BU17" s="252" t="s">
        <v>1368</v>
      </c>
      <c r="BV17" s="252" t="s">
        <v>1368</v>
      </c>
    </row>
    <row r="18" spans="1:74" ht="11.1" customHeight="1" x14ac:dyDescent="0.2">
      <c r="A18" s="162" t="s">
        <v>347</v>
      </c>
      <c r="B18" s="173" t="s">
        <v>337</v>
      </c>
      <c r="C18" s="252">
        <v>2.7</v>
      </c>
      <c r="D18" s="252">
        <v>2.7</v>
      </c>
      <c r="E18" s="252">
        <v>2.7</v>
      </c>
      <c r="F18" s="252">
        <v>2.7</v>
      </c>
      <c r="G18" s="252">
        <v>2.7</v>
      </c>
      <c r="H18" s="252">
        <v>2.7</v>
      </c>
      <c r="I18" s="252">
        <v>2.7</v>
      </c>
      <c r="J18" s="252">
        <v>2.7</v>
      </c>
      <c r="K18" s="252">
        <v>2.7</v>
      </c>
      <c r="L18" s="252">
        <v>2.7</v>
      </c>
      <c r="M18" s="252">
        <v>2.7</v>
      </c>
      <c r="N18" s="252">
        <v>2.7</v>
      </c>
      <c r="O18" s="252">
        <v>2.7</v>
      </c>
      <c r="P18" s="252">
        <v>2.7</v>
      </c>
      <c r="Q18" s="252">
        <v>2.8</v>
      </c>
      <c r="R18" s="252">
        <v>2.6</v>
      </c>
      <c r="S18" s="252">
        <v>2.8</v>
      </c>
      <c r="T18" s="252">
        <v>2.85</v>
      </c>
      <c r="U18" s="252">
        <v>2.85</v>
      </c>
      <c r="V18" s="252">
        <v>2.88</v>
      </c>
      <c r="W18" s="252">
        <v>2.78</v>
      </c>
      <c r="X18" s="252">
        <v>2.74</v>
      </c>
      <c r="Y18" s="252">
        <v>2.77</v>
      </c>
      <c r="Z18" s="252">
        <v>2.81</v>
      </c>
      <c r="AA18" s="252">
        <v>2.84</v>
      </c>
      <c r="AB18" s="252">
        <v>2.85</v>
      </c>
      <c r="AC18" s="252">
        <v>2.86</v>
      </c>
      <c r="AD18" s="252">
        <v>2.89</v>
      </c>
      <c r="AE18" s="252">
        <v>2.9</v>
      </c>
      <c r="AF18" s="252">
        <v>2.91</v>
      </c>
      <c r="AG18" s="252">
        <v>2.91</v>
      </c>
      <c r="AH18" s="252">
        <v>2.92</v>
      </c>
      <c r="AI18" s="252">
        <v>2.92</v>
      </c>
      <c r="AJ18" s="252">
        <v>2.93</v>
      </c>
      <c r="AK18" s="252">
        <v>2.92</v>
      </c>
      <c r="AL18" s="252">
        <v>2.94</v>
      </c>
      <c r="AM18" s="252">
        <v>2.9849999999999999</v>
      </c>
      <c r="AN18" s="252">
        <v>2.7650000000000001</v>
      </c>
      <c r="AO18" s="252">
        <v>2.79</v>
      </c>
      <c r="AP18" s="252">
        <v>2.8</v>
      </c>
      <c r="AQ18" s="252">
        <v>2.98</v>
      </c>
      <c r="AR18" s="252">
        <v>3.01</v>
      </c>
      <c r="AS18" s="252">
        <v>3.03</v>
      </c>
      <c r="AT18" s="252">
        <v>3.06</v>
      </c>
      <c r="AU18" s="252">
        <v>3.09</v>
      </c>
      <c r="AV18" s="252">
        <v>3.07</v>
      </c>
      <c r="AW18" s="252">
        <v>3.1</v>
      </c>
      <c r="AX18" s="252">
        <v>3.1</v>
      </c>
      <c r="AY18" s="755">
        <v>2.94</v>
      </c>
      <c r="AZ18" s="252">
        <v>2.92</v>
      </c>
      <c r="BA18" s="252">
        <v>2.9</v>
      </c>
      <c r="BB18" s="252">
        <v>2.88</v>
      </c>
      <c r="BC18" s="755">
        <v>2.9</v>
      </c>
      <c r="BD18" s="252">
        <v>2.92</v>
      </c>
      <c r="BE18" s="252">
        <v>2.92</v>
      </c>
      <c r="BF18" s="409" t="s">
        <v>1368</v>
      </c>
      <c r="BG18" s="409" t="s">
        <v>1368</v>
      </c>
      <c r="BH18" s="409" t="s">
        <v>1368</v>
      </c>
      <c r="BI18" s="409" t="s">
        <v>1368</v>
      </c>
      <c r="BJ18" s="252" t="s">
        <v>1368</v>
      </c>
      <c r="BK18" s="252" t="s">
        <v>1368</v>
      </c>
      <c r="BL18" s="252" t="s">
        <v>1368</v>
      </c>
      <c r="BM18" s="252" t="s">
        <v>1368</v>
      </c>
      <c r="BN18" s="252" t="s">
        <v>1368</v>
      </c>
      <c r="BO18" s="252" t="s">
        <v>1368</v>
      </c>
      <c r="BP18" s="252" t="s">
        <v>1368</v>
      </c>
      <c r="BQ18" s="252" t="s">
        <v>1368</v>
      </c>
      <c r="BR18" s="252" t="s">
        <v>1368</v>
      </c>
      <c r="BS18" s="252" t="s">
        <v>1368</v>
      </c>
      <c r="BT18" s="252" t="s">
        <v>1368</v>
      </c>
      <c r="BU18" s="252" t="s">
        <v>1368</v>
      </c>
      <c r="BV18" s="252" t="s">
        <v>1368</v>
      </c>
    </row>
    <row r="19" spans="1:74" ht="11.1" customHeight="1" x14ac:dyDescent="0.2">
      <c r="A19" s="162" t="s">
        <v>348</v>
      </c>
      <c r="B19" s="173" t="s">
        <v>338</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2.4</v>
      </c>
      <c r="AB19" s="252">
        <v>2.4</v>
      </c>
      <c r="AC19" s="252">
        <v>2.4</v>
      </c>
      <c r="AD19" s="252">
        <v>2.4</v>
      </c>
      <c r="AE19" s="252">
        <v>2.4</v>
      </c>
      <c r="AF19" s="252">
        <v>2.4</v>
      </c>
      <c r="AG19" s="252">
        <v>2.4</v>
      </c>
      <c r="AH19" s="252">
        <v>2.4</v>
      </c>
      <c r="AI19" s="252">
        <v>2.4</v>
      </c>
      <c r="AJ19" s="252">
        <v>2.4</v>
      </c>
      <c r="AK19" s="252">
        <v>2.4</v>
      </c>
      <c r="AL19" s="252">
        <v>2.4</v>
      </c>
      <c r="AM19" s="252">
        <v>2.2999999999999998</v>
      </c>
      <c r="AN19" s="252">
        <v>2.2999999999999998</v>
      </c>
      <c r="AO19" s="252">
        <v>2.2999999999999998</v>
      </c>
      <c r="AP19" s="252">
        <v>2.2999999999999998</v>
      </c>
      <c r="AQ19" s="252">
        <v>2.2000000000000002</v>
      </c>
      <c r="AR19" s="252">
        <v>2.1800000000000002</v>
      </c>
      <c r="AS19" s="252">
        <v>2.12</v>
      </c>
      <c r="AT19" s="252">
        <v>2.11</v>
      </c>
      <c r="AU19" s="252">
        <v>2.1</v>
      </c>
      <c r="AV19" s="252">
        <v>2.09</v>
      </c>
      <c r="AW19" s="252">
        <v>2.08</v>
      </c>
      <c r="AX19" s="252">
        <v>2.0499999999999998</v>
      </c>
      <c r="AY19" s="755">
        <v>2</v>
      </c>
      <c r="AZ19" s="252">
        <v>1.99</v>
      </c>
      <c r="BA19" s="252">
        <v>1.99</v>
      </c>
      <c r="BB19" s="252">
        <v>1.98</v>
      </c>
      <c r="BC19" s="755">
        <v>1.98</v>
      </c>
      <c r="BD19" s="252">
        <v>1.96</v>
      </c>
      <c r="BE19" s="252">
        <v>1.96</v>
      </c>
      <c r="BF19" s="409" t="s">
        <v>1368</v>
      </c>
      <c r="BG19" s="409" t="s">
        <v>1368</v>
      </c>
      <c r="BH19" s="409" t="s">
        <v>1368</v>
      </c>
      <c r="BI19" s="409" t="s">
        <v>1368</v>
      </c>
      <c r="BJ19" s="252" t="s">
        <v>1368</v>
      </c>
      <c r="BK19" s="252" t="s">
        <v>1368</v>
      </c>
      <c r="BL19" s="252" t="s">
        <v>1368</v>
      </c>
      <c r="BM19" s="252" t="s">
        <v>1368</v>
      </c>
      <c r="BN19" s="252" t="s">
        <v>1368</v>
      </c>
      <c r="BO19" s="252" t="s">
        <v>1368</v>
      </c>
      <c r="BP19" s="252" t="s">
        <v>1368</v>
      </c>
      <c r="BQ19" s="252" t="s">
        <v>1368</v>
      </c>
      <c r="BR19" s="252" t="s">
        <v>1368</v>
      </c>
      <c r="BS19" s="252" t="s">
        <v>1368</v>
      </c>
      <c r="BT19" s="252" t="s">
        <v>1368</v>
      </c>
      <c r="BU19" s="252" t="s">
        <v>1368</v>
      </c>
      <c r="BV19" s="252" t="s">
        <v>1368</v>
      </c>
    </row>
    <row r="20" spans="1:74" ht="11.1" customHeight="1" x14ac:dyDescent="0.2">
      <c r="A20" s="162" t="s">
        <v>314</v>
      </c>
      <c r="B20" s="173" t="s">
        <v>89</v>
      </c>
      <c r="C20" s="252">
        <v>30.403041935000001</v>
      </c>
      <c r="D20" s="252">
        <v>30.2775125</v>
      </c>
      <c r="E20" s="252">
        <v>30.436882258000001</v>
      </c>
      <c r="F20" s="252">
        <v>30.894345000000001</v>
      </c>
      <c r="G20" s="252">
        <v>30.892445161000001</v>
      </c>
      <c r="H20" s="252">
        <v>30.775475</v>
      </c>
      <c r="I20" s="252">
        <v>30.912553226</v>
      </c>
      <c r="J20" s="252">
        <v>30.95</v>
      </c>
      <c r="K20" s="252">
        <v>30.148344999999999</v>
      </c>
      <c r="L20" s="252">
        <v>30.121722581</v>
      </c>
      <c r="M20" s="252">
        <v>29.628344999999999</v>
      </c>
      <c r="N20" s="252">
        <v>29.799722581000001</v>
      </c>
      <c r="O20" s="252">
        <v>30.346722581000002</v>
      </c>
      <c r="P20" s="252">
        <v>30.491512499999999</v>
      </c>
      <c r="Q20" s="252">
        <v>30.034041935000001</v>
      </c>
      <c r="R20" s="252">
        <v>29.84768</v>
      </c>
      <c r="S20" s="252">
        <v>30.152000000000001</v>
      </c>
      <c r="T20" s="252">
        <v>30.136177499999999</v>
      </c>
      <c r="U20" s="252">
        <v>30.368445161</v>
      </c>
      <c r="V20" s="252">
        <v>30.653764515999999</v>
      </c>
      <c r="W20" s="252">
        <v>30.873360000000002</v>
      </c>
      <c r="X20" s="252">
        <v>31.18</v>
      </c>
      <c r="Y20" s="252">
        <v>30.628019999999999</v>
      </c>
      <c r="Z20" s="252">
        <v>30.912882258</v>
      </c>
      <c r="AA20" s="252">
        <v>30.492000000000001</v>
      </c>
      <c r="AB20" s="252">
        <v>30.376999999999999</v>
      </c>
      <c r="AC20" s="252">
        <v>31.199764515999998</v>
      </c>
      <c r="AD20" s="252">
        <v>31.387</v>
      </c>
      <c r="AE20" s="252">
        <v>31.641999999999999</v>
      </c>
      <c r="AF20" s="252">
        <v>32.085000000000001</v>
      </c>
      <c r="AG20" s="252">
        <v>32.262</v>
      </c>
      <c r="AH20" s="252">
        <v>32.044722581000002</v>
      </c>
      <c r="AI20" s="252">
        <v>32.207999999999998</v>
      </c>
      <c r="AJ20" s="252">
        <v>32.010722581000003</v>
      </c>
      <c r="AK20" s="252">
        <v>32.137009999999997</v>
      </c>
      <c r="AL20" s="252">
        <v>32.110882257999997</v>
      </c>
      <c r="AM20" s="252">
        <v>32.454000000000001</v>
      </c>
      <c r="AN20" s="252">
        <v>32.06</v>
      </c>
      <c r="AO20" s="252">
        <v>32.200722581000001</v>
      </c>
      <c r="AP20" s="252">
        <v>32.320345000000003</v>
      </c>
      <c r="AQ20" s="252">
        <v>32.339722580999997</v>
      </c>
      <c r="AR20" s="252">
        <v>32.759680000000003</v>
      </c>
      <c r="AS20" s="252">
        <v>32.839882258000003</v>
      </c>
      <c r="AT20" s="252">
        <v>32.706445160999998</v>
      </c>
      <c r="AU20" s="252">
        <v>32.744999999999997</v>
      </c>
      <c r="AV20" s="252">
        <v>33.090882258000001</v>
      </c>
      <c r="AW20" s="252">
        <v>33.444344999999998</v>
      </c>
      <c r="AX20" s="252">
        <v>33.274000000000001</v>
      </c>
      <c r="AY20" s="755">
        <v>32.288722581000002</v>
      </c>
      <c r="AZ20" s="252">
        <v>32.163296428999999</v>
      </c>
      <c r="BA20" s="252">
        <v>32.059722581000003</v>
      </c>
      <c r="BB20" s="252">
        <v>31.86</v>
      </c>
      <c r="BC20" s="755">
        <v>32.325000000000003</v>
      </c>
      <c r="BD20" s="252">
        <v>32.61</v>
      </c>
      <c r="BE20" s="252">
        <v>32.92</v>
      </c>
      <c r="BF20" s="409">
        <v>32.875</v>
      </c>
      <c r="BG20" s="409">
        <v>32.795000000000002</v>
      </c>
      <c r="BH20" s="409">
        <v>32.825000000000003</v>
      </c>
      <c r="BI20" s="409">
        <v>32.82</v>
      </c>
      <c r="BJ20" s="747">
        <v>32.814999999999998</v>
      </c>
      <c r="BK20" s="409">
        <v>32.616999999999997</v>
      </c>
      <c r="BL20" s="409">
        <v>32.822000000000003</v>
      </c>
      <c r="BM20" s="409">
        <v>32.753999999999998</v>
      </c>
      <c r="BN20" s="409">
        <v>32.889000000000003</v>
      </c>
      <c r="BO20" s="409">
        <v>32.923999999999999</v>
      </c>
      <c r="BP20" s="409">
        <v>32.908999999999999</v>
      </c>
      <c r="BQ20" s="409">
        <v>33.249955</v>
      </c>
      <c r="BR20" s="409">
        <v>33.065044999999998</v>
      </c>
      <c r="BS20" s="409">
        <v>33.074306999999997</v>
      </c>
      <c r="BT20" s="409">
        <v>33.128286000000003</v>
      </c>
      <c r="BU20" s="409">
        <v>33.137273</v>
      </c>
      <c r="BV20" s="409">
        <v>32.983435</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6"/>
      <c r="AZ21" s="754"/>
      <c r="BA21" s="754"/>
      <c r="BB21" s="772"/>
      <c r="BC21" s="756"/>
      <c r="BD21" s="754"/>
      <c r="BE21" s="754"/>
      <c r="BF21" s="492"/>
      <c r="BG21" s="492"/>
      <c r="BH21" s="492"/>
      <c r="BI21" s="492"/>
      <c r="BJ21" s="223"/>
      <c r="BK21" s="492"/>
      <c r="BL21" s="492"/>
      <c r="BM21" s="492"/>
      <c r="BN21" s="492"/>
      <c r="BO21" s="492"/>
      <c r="BP21" s="492"/>
      <c r="BQ21" s="492"/>
      <c r="BR21" s="492"/>
      <c r="BS21" s="492"/>
      <c r="BT21" s="492"/>
      <c r="BU21" s="492"/>
      <c r="BV21" s="492"/>
    </row>
    <row r="22" spans="1:74" ht="11.1" customHeight="1" x14ac:dyDescent="0.2">
      <c r="A22" s="162" t="s">
        <v>511</v>
      </c>
      <c r="B22" s="172" t="s">
        <v>1239</v>
      </c>
      <c r="C22" s="252">
        <v>6.4280999999999997</v>
      </c>
      <c r="D22" s="252">
        <v>6.4851000000000001</v>
      </c>
      <c r="E22" s="252">
        <v>6.4901</v>
      </c>
      <c r="F22" s="252">
        <v>6.4801000000000002</v>
      </c>
      <c r="G22" s="252">
        <v>6.4481000000000002</v>
      </c>
      <c r="H22" s="252">
        <v>6.4360999999999997</v>
      </c>
      <c r="I22" s="252">
        <v>6.4730999999999996</v>
      </c>
      <c r="J22" s="252">
        <v>6.3702516128999997</v>
      </c>
      <c r="K22" s="252">
        <v>6.4141000000000004</v>
      </c>
      <c r="L22" s="252">
        <v>6.4961000000000002</v>
      </c>
      <c r="M22" s="252">
        <v>6.4970999999999997</v>
      </c>
      <c r="N22" s="252">
        <v>6.4970999999999997</v>
      </c>
      <c r="O22" s="252">
        <v>6.4170999999999996</v>
      </c>
      <c r="P22" s="252">
        <v>6.4180999999999999</v>
      </c>
      <c r="Q22" s="252">
        <v>6.4170999999999996</v>
      </c>
      <c r="R22" s="252">
        <v>6.3910999999999998</v>
      </c>
      <c r="S22" s="252">
        <v>6.3851000000000004</v>
      </c>
      <c r="T22" s="252">
        <v>6.3531000000000004</v>
      </c>
      <c r="U22" s="252">
        <v>6.3651</v>
      </c>
      <c r="V22" s="252">
        <v>6.3841000000000001</v>
      </c>
      <c r="W22" s="252">
        <v>6.4781000000000004</v>
      </c>
      <c r="X22" s="252">
        <v>6.5151000000000003</v>
      </c>
      <c r="Y22" s="252">
        <v>6.4941000000000004</v>
      </c>
      <c r="Z22" s="252">
        <v>6.4771000000000001</v>
      </c>
      <c r="AA22" s="252">
        <v>6.6211000000000002</v>
      </c>
      <c r="AB22" s="252">
        <v>6.6132774194000001</v>
      </c>
      <c r="AC22" s="252">
        <v>6.5441806452</v>
      </c>
      <c r="AD22" s="252">
        <v>6.5607290323000003</v>
      </c>
      <c r="AE22" s="252">
        <v>6.5634548387000002</v>
      </c>
      <c r="AF22" s="252">
        <v>6.5606806451999997</v>
      </c>
      <c r="AG22" s="252">
        <v>6.4936612903000004</v>
      </c>
      <c r="AH22" s="252">
        <v>6.4975354839000001</v>
      </c>
      <c r="AI22" s="252">
        <v>6.6196364515999999</v>
      </c>
      <c r="AJ22" s="252">
        <v>6.5528451612999996</v>
      </c>
      <c r="AK22" s="252">
        <v>6.5678870967999998</v>
      </c>
      <c r="AL22" s="252">
        <v>6.5820645161</v>
      </c>
      <c r="AM22" s="252">
        <v>6.4665677418999996</v>
      </c>
      <c r="AN22" s="252">
        <v>6.5405376529000003</v>
      </c>
      <c r="AO22" s="252">
        <v>6.5618870967999996</v>
      </c>
      <c r="AP22" s="252">
        <v>6.5709709677000001</v>
      </c>
      <c r="AQ22" s="252">
        <v>6.4983322580999996</v>
      </c>
      <c r="AR22" s="252">
        <v>6.5240309676999999</v>
      </c>
      <c r="AS22" s="252">
        <v>6.5863451612999997</v>
      </c>
      <c r="AT22" s="252">
        <v>6.6288161289999996</v>
      </c>
      <c r="AU22" s="252">
        <v>6.5889825805999997</v>
      </c>
      <c r="AV22" s="252">
        <v>6.5831516129000001</v>
      </c>
      <c r="AW22" s="252">
        <v>6.6378967741999997</v>
      </c>
      <c r="AX22" s="252">
        <v>6.4753935483999996</v>
      </c>
      <c r="AY22" s="755">
        <v>6.6540999999999997</v>
      </c>
      <c r="AZ22" s="252">
        <v>6.6371000000000002</v>
      </c>
      <c r="BA22" s="252">
        <v>6.2621000000000002</v>
      </c>
      <c r="BB22" s="252">
        <v>7.0116827609000003</v>
      </c>
      <c r="BC22" s="755">
        <v>7.0176166017000003</v>
      </c>
      <c r="BD22" s="252">
        <v>6.9862039712000001</v>
      </c>
      <c r="BE22" s="252">
        <v>6.9915788317000001</v>
      </c>
      <c r="BF22" s="409">
        <v>7.0376288166999998</v>
      </c>
      <c r="BG22" s="409">
        <v>7.0628339172999999</v>
      </c>
      <c r="BH22" s="409">
        <v>7.0754431426000002</v>
      </c>
      <c r="BI22" s="409">
        <v>7.0889997323999996</v>
      </c>
      <c r="BJ22" s="747">
        <v>7.1026021423000003</v>
      </c>
      <c r="BK22" s="409">
        <v>7.0755235920999997</v>
      </c>
      <c r="BL22" s="409">
        <v>7.0853778670000001</v>
      </c>
      <c r="BM22" s="409">
        <v>7.0983009264000003</v>
      </c>
      <c r="BN22" s="409">
        <v>7.1112483685000001</v>
      </c>
      <c r="BO22" s="409">
        <v>7.1240845612000001</v>
      </c>
      <c r="BP22" s="409">
        <v>7.1376951146999996</v>
      </c>
      <c r="BQ22" s="409">
        <v>7.1510345038000001</v>
      </c>
      <c r="BR22" s="409">
        <v>7.1641113029000003</v>
      </c>
      <c r="BS22" s="409">
        <v>7.1773390322999999</v>
      </c>
      <c r="BT22" s="409">
        <v>7.1899509877999996</v>
      </c>
      <c r="BU22" s="409">
        <v>7.2035106795999999</v>
      </c>
      <c r="BV22" s="409">
        <v>7.2171094723999998</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756"/>
      <c r="AZ23" s="754"/>
      <c r="BA23" s="754"/>
      <c r="BB23" s="754"/>
      <c r="BC23" s="756"/>
      <c r="BD23" s="754"/>
      <c r="BE23" s="754"/>
      <c r="BF23" s="492"/>
      <c r="BG23" s="492"/>
      <c r="BH23" s="492"/>
      <c r="BI23" s="492"/>
      <c r="BJ23" s="223"/>
      <c r="BK23" s="492"/>
      <c r="BL23" s="492"/>
      <c r="BM23" s="492"/>
      <c r="BN23" s="492"/>
      <c r="BO23" s="492"/>
      <c r="BP23" s="492"/>
      <c r="BQ23" s="492"/>
      <c r="BR23" s="492"/>
      <c r="BS23" s="492"/>
      <c r="BT23" s="492"/>
      <c r="BU23" s="492"/>
      <c r="BV23" s="492"/>
    </row>
    <row r="24" spans="1:74" ht="11.1" customHeight="1" x14ac:dyDescent="0.2">
      <c r="A24" s="162" t="s">
        <v>313</v>
      </c>
      <c r="B24" s="172" t="s">
        <v>90</v>
      </c>
      <c r="C24" s="252">
        <v>36.831141934999998</v>
      </c>
      <c r="D24" s="252">
        <v>36.762612500000003</v>
      </c>
      <c r="E24" s="252">
        <v>36.926982258000002</v>
      </c>
      <c r="F24" s="252">
        <v>37.374445000000001</v>
      </c>
      <c r="G24" s="252">
        <v>37.340545161000001</v>
      </c>
      <c r="H24" s="252">
        <v>37.211575000000003</v>
      </c>
      <c r="I24" s="252">
        <v>37.385653226000002</v>
      </c>
      <c r="J24" s="252">
        <v>37.320251613000003</v>
      </c>
      <c r="K24" s="252">
        <v>36.562444999999997</v>
      </c>
      <c r="L24" s="252">
        <v>36.617822580999999</v>
      </c>
      <c r="M24" s="252">
        <v>36.125444999999999</v>
      </c>
      <c r="N24" s="252">
        <v>36.296822581000001</v>
      </c>
      <c r="O24" s="252">
        <v>36.763822580999999</v>
      </c>
      <c r="P24" s="252">
        <v>36.909612500000001</v>
      </c>
      <c r="Q24" s="252">
        <v>36.451141935000003</v>
      </c>
      <c r="R24" s="252">
        <v>36.238779999999998</v>
      </c>
      <c r="S24" s="252">
        <v>36.537100000000002</v>
      </c>
      <c r="T24" s="252">
        <v>36.4892775</v>
      </c>
      <c r="U24" s="252">
        <v>36.733545161000002</v>
      </c>
      <c r="V24" s="252">
        <v>37.037864515999999</v>
      </c>
      <c r="W24" s="252">
        <v>37.351460000000003</v>
      </c>
      <c r="X24" s="252">
        <v>37.695099999999996</v>
      </c>
      <c r="Y24" s="252">
        <v>37.122120000000002</v>
      </c>
      <c r="Z24" s="252">
        <v>37.389982258000003</v>
      </c>
      <c r="AA24" s="252">
        <v>37.113100000000003</v>
      </c>
      <c r="AB24" s="252">
        <v>36.990277419000002</v>
      </c>
      <c r="AC24" s="252">
        <v>37.743945160999999</v>
      </c>
      <c r="AD24" s="252">
        <v>37.947729031999998</v>
      </c>
      <c r="AE24" s="252">
        <v>38.205454838999998</v>
      </c>
      <c r="AF24" s="252">
        <v>38.645680644999999</v>
      </c>
      <c r="AG24" s="252">
        <v>38.755661289999999</v>
      </c>
      <c r="AH24" s="252">
        <v>38.542258064999999</v>
      </c>
      <c r="AI24" s="252">
        <v>38.827636452</v>
      </c>
      <c r="AJ24" s="252">
        <v>38.563567741999996</v>
      </c>
      <c r="AK24" s="252">
        <v>38.704897097</v>
      </c>
      <c r="AL24" s="252">
        <v>38.692946773999999</v>
      </c>
      <c r="AM24" s="252">
        <v>38.920567742000003</v>
      </c>
      <c r="AN24" s="252">
        <v>38.600537653000004</v>
      </c>
      <c r="AO24" s="252">
        <v>38.762609677</v>
      </c>
      <c r="AP24" s="252">
        <v>38.891315968000001</v>
      </c>
      <c r="AQ24" s="252">
        <v>38.838054839000002</v>
      </c>
      <c r="AR24" s="252">
        <v>39.283710968000001</v>
      </c>
      <c r="AS24" s="252">
        <v>39.426227419</v>
      </c>
      <c r="AT24" s="252">
        <v>39.335261289999998</v>
      </c>
      <c r="AU24" s="252">
        <v>39.333982581000001</v>
      </c>
      <c r="AV24" s="252">
        <v>39.674033870999999</v>
      </c>
      <c r="AW24" s="252">
        <v>40.082241774000003</v>
      </c>
      <c r="AX24" s="252">
        <v>39.749393548</v>
      </c>
      <c r="AY24" s="755">
        <v>38.942822581000001</v>
      </c>
      <c r="AZ24" s="252">
        <v>38.800396429000003</v>
      </c>
      <c r="BA24" s="252">
        <v>38.321822580999999</v>
      </c>
      <c r="BB24" s="252">
        <v>38.871682761000002</v>
      </c>
      <c r="BC24" s="755">
        <v>39.342616602</v>
      </c>
      <c r="BD24" s="252">
        <v>39.596203971000001</v>
      </c>
      <c r="BE24" s="252">
        <v>39.911578831999996</v>
      </c>
      <c r="BF24" s="409">
        <v>39.912628816999998</v>
      </c>
      <c r="BG24" s="409">
        <v>39.857833917000001</v>
      </c>
      <c r="BH24" s="409">
        <v>39.900443142999997</v>
      </c>
      <c r="BI24" s="409">
        <v>39.908999731999998</v>
      </c>
      <c r="BJ24" s="747">
        <v>39.917602142</v>
      </c>
      <c r="BK24" s="409">
        <v>39.692523592000001</v>
      </c>
      <c r="BL24" s="409">
        <v>39.907377867000001</v>
      </c>
      <c r="BM24" s="409">
        <v>39.852300925999998</v>
      </c>
      <c r="BN24" s="409">
        <v>40.000248368000001</v>
      </c>
      <c r="BO24" s="409">
        <v>40.048084561000003</v>
      </c>
      <c r="BP24" s="409">
        <v>40.046695114999999</v>
      </c>
      <c r="BQ24" s="409">
        <v>40.400989504000002</v>
      </c>
      <c r="BR24" s="409">
        <v>40.229156303000003</v>
      </c>
      <c r="BS24" s="409">
        <v>40.251646031999996</v>
      </c>
      <c r="BT24" s="409">
        <v>40.318236988000002</v>
      </c>
      <c r="BU24" s="409">
        <v>40.340783680000001</v>
      </c>
      <c r="BV24" s="409">
        <v>40.200544471999997</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756"/>
      <c r="AZ25" s="754"/>
      <c r="BA25" s="754"/>
      <c r="BB25" s="754"/>
      <c r="BC25" s="756"/>
      <c r="BD25" s="754"/>
      <c r="BE25" s="754"/>
      <c r="BF25" s="492"/>
      <c r="BG25" s="492"/>
      <c r="BH25" s="492"/>
      <c r="BI25" s="492"/>
      <c r="BJ25" s="223"/>
      <c r="BK25" s="492"/>
      <c r="BL25" s="492"/>
      <c r="BM25" s="492"/>
      <c r="BN25" s="492"/>
      <c r="BO25" s="492"/>
      <c r="BP25" s="492"/>
      <c r="BQ25" s="492"/>
      <c r="BR25" s="492"/>
      <c r="BS25" s="492"/>
      <c r="BT25" s="492"/>
      <c r="BU25" s="492"/>
      <c r="BV25" s="492"/>
    </row>
    <row r="26" spans="1:74" ht="11.1" customHeight="1" x14ac:dyDescent="0.2">
      <c r="B26" s="254" t="s">
        <v>341</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755"/>
      <c r="AZ26" s="252"/>
      <c r="BA26" s="252"/>
      <c r="BB26" s="252"/>
      <c r="BC26" s="755"/>
      <c r="BD26" s="252"/>
      <c r="BE26" s="252"/>
      <c r="BF26" s="409"/>
      <c r="BG26" s="409"/>
      <c r="BH26" s="409"/>
      <c r="BI26" s="409"/>
      <c r="BJ26" s="747"/>
      <c r="BK26" s="409"/>
      <c r="BL26" s="409"/>
      <c r="BM26" s="409"/>
      <c r="BN26" s="409"/>
      <c r="BO26" s="409"/>
      <c r="BP26" s="409"/>
      <c r="BQ26" s="409"/>
      <c r="BR26" s="409"/>
      <c r="BS26" s="409"/>
      <c r="BT26" s="409"/>
      <c r="BU26" s="409"/>
      <c r="BV26" s="409"/>
    </row>
    <row r="27" spans="1:74" ht="11.1" customHeight="1" x14ac:dyDescent="0.2">
      <c r="A27" s="162" t="s">
        <v>688</v>
      </c>
      <c r="B27" s="173" t="s">
        <v>689</v>
      </c>
      <c r="C27" s="252">
        <v>6.6380420000000004</v>
      </c>
      <c r="D27" s="252">
        <v>6.5115129999999999</v>
      </c>
      <c r="E27" s="252">
        <v>6.6728822580999996</v>
      </c>
      <c r="F27" s="252">
        <v>6.7183450000000002</v>
      </c>
      <c r="G27" s="252">
        <v>6.6104451613000004</v>
      </c>
      <c r="H27" s="252">
        <v>6.2664749999999998</v>
      </c>
      <c r="I27" s="252">
        <v>6.1975532258000001</v>
      </c>
      <c r="J27" s="252">
        <v>5.8529999999999998</v>
      </c>
      <c r="K27" s="252">
        <v>5.603345</v>
      </c>
      <c r="L27" s="252">
        <v>5.7217229999999999</v>
      </c>
      <c r="M27" s="252">
        <v>5.2233450000000001</v>
      </c>
      <c r="N27" s="252">
        <v>5.4217230000000001</v>
      </c>
      <c r="O27" s="252">
        <v>5.6067229999999997</v>
      </c>
      <c r="P27" s="252">
        <v>5.5005129999999998</v>
      </c>
      <c r="Q27" s="252">
        <v>5.2870419999999996</v>
      </c>
      <c r="R27" s="252">
        <v>5.3326799999999999</v>
      </c>
      <c r="S27" s="252">
        <v>5.3179999999999996</v>
      </c>
      <c r="T27" s="252">
        <v>5.3011780000000002</v>
      </c>
      <c r="U27" s="252">
        <v>5.4604451613</v>
      </c>
      <c r="V27" s="252">
        <v>5.7357649999999998</v>
      </c>
      <c r="W27" s="252">
        <v>5.9123599999999996</v>
      </c>
      <c r="X27" s="252">
        <v>6.2030000000000003</v>
      </c>
      <c r="Y27" s="252">
        <v>5.7650199999999998</v>
      </c>
      <c r="Z27" s="252">
        <v>5.6618822581000003</v>
      </c>
      <c r="AA27" s="252">
        <v>5.4640000000000004</v>
      </c>
      <c r="AB27" s="252">
        <v>5.3940000000000001</v>
      </c>
      <c r="AC27" s="252">
        <v>5.406765</v>
      </c>
      <c r="AD27" s="252">
        <v>5.4989999999999997</v>
      </c>
      <c r="AE27" s="252">
        <v>5.3890000000000002</v>
      </c>
      <c r="AF27" s="252">
        <v>5.3239999999999998</v>
      </c>
      <c r="AG27" s="252">
        <v>5.5140000000000002</v>
      </c>
      <c r="AH27" s="252">
        <v>5.4577229999999997</v>
      </c>
      <c r="AI27" s="252">
        <v>5.4189999999999996</v>
      </c>
      <c r="AJ27" s="252">
        <v>5.4627230000000004</v>
      </c>
      <c r="AK27" s="252">
        <v>5.5000099999999996</v>
      </c>
      <c r="AL27" s="252">
        <v>5.4078822580999999</v>
      </c>
      <c r="AM27" s="252">
        <v>5.3949999999999996</v>
      </c>
      <c r="AN27" s="252">
        <v>5.335</v>
      </c>
      <c r="AO27" s="252">
        <v>5.0987229999999997</v>
      </c>
      <c r="AP27" s="252">
        <v>5.095345</v>
      </c>
      <c r="AQ27" s="252">
        <v>4.8137230000000004</v>
      </c>
      <c r="AR27" s="252">
        <v>4.9696800000000003</v>
      </c>
      <c r="AS27" s="252">
        <v>4.8948822581</v>
      </c>
      <c r="AT27" s="252">
        <v>4.6950000000000003</v>
      </c>
      <c r="AU27" s="252">
        <v>4.76</v>
      </c>
      <c r="AV27" s="252">
        <v>5.0288822581000003</v>
      </c>
      <c r="AW27" s="252">
        <v>5.1903449999999998</v>
      </c>
      <c r="AX27" s="252">
        <v>5.05</v>
      </c>
      <c r="AY27" s="755">
        <v>5.085</v>
      </c>
      <c r="AZ27" s="252">
        <v>5.1692964286</v>
      </c>
      <c r="BA27" s="252">
        <v>4.8949999999999996</v>
      </c>
      <c r="BB27" s="252">
        <v>4.97</v>
      </c>
      <c r="BC27" s="755">
        <v>5.3049999999999997</v>
      </c>
      <c r="BD27" s="252">
        <v>5.4450000000000003</v>
      </c>
      <c r="BE27" s="252">
        <v>5.6849999999999996</v>
      </c>
      <c r="BF27" s="409">
        <v>5.6050000000000004</v>
      </c>
      <c r="BG27" s="409">
        <v>5.6150000000000002</v>
      </c>
      <c r="BH27" s="409">
        <v>5.6449999999999996</v>
      </c>
      <c r="BI27" s="409">
        <v>5.66</v>
      </c>
      <c r="BJ27" s="749">
        <v>5.665</v>
      </c>
      <c r="BK27" s="493">
        <v>5.5069999999999997</v>
      </c>
      <c r="BL27" s="493">
        <v>5.5119999999999996</v>
      </c>
      <c r="BM27" s="493">
        <v>5.5069999999999997</v>
      </c>
      <c r="BN27" s="493">
        <v>5.4870000000000001</v>
      </c>
      <c r="BO27" s="493">
        <v>5.4820000000000002</v>
      </c>
      <c r="BP27" s="493">
        <v>5.4720000000000004</v>
      </c>
      <c r="BQ27" s="493">
        <v>5.4669999999999996</v>
      </c>
      <c r="BR27" s="493">
        <v>5.4720000000000004</v>
      </c>
      <c r="BS27" s="493">
        <v>5.4770000000000003</v>
      </c>
      <c r="BT27" s="493">
        <v>5.4820000000000002</v>
      </c>
      <c r="BU27" s="493">
        <v>5.4870000000000001</v>
      </c>
      <c r="BV27" s="493">
        <v>5.4770000000000003</v>
      </c>
    </row>
    <row r="28" spans="1:74" ht="11.1" customHeight="1" x14ac:dyDescent="0.2">
      <c r="A28" s="162" t="s">
        <v>690</v>
      </c>
      <c r="B28" s="173" t="s">
        <v>691</v>
      </c>
      <c r="C28" s="252">
        <v>23.56</v>
      </c>
      <c r="D28" s="252">
        <v>23.56</v>
      </c>
      <c r="E28" s="252">
        <v>23.56</v>
      </c>
      <c r="F28" s="252">
        <v>23.66</v>
      </c>
      <c r="G28" s="252">
        <v>23.66</v>
      </c>
      <c r="H28" s="252">
        <v>23.585000000000001</v>
      </c>
      <c r="I28" s="252">
        <v>23.585000000000001</v>
      </c>
      <c r="J28" s="252">
        <v>23.76</v>
      </c>
      <c r="K28" s="252">
        <v>23.31</v>
      </c>
      <c r="L28" s="252">
        <v>23.46</v>
      </c>
      <c r="M28" s="252">
        <v>23.46</v>
      </c>
      <c r="N28" s="252">
        <v>23.43</v>
      </c>
      <c r="O28" s="252">
        <v>23.69</v>
      </c>
      <c r="P28" s="252">
        <v>23.99</v>
      </c>
      <c r="Q28" s="252">
        <v>23.94</v>
      </c>
      <c r="R28" s="252">
        <v>23.704999999999998</v>
      </c>
      <c r="S28" s="252">
        <v>24.03</v>
      </c>
      <c r="T28" s="252">
        <v>24.03</v>
      </c>
      <c r="U28" s="252">
        <v>23.95</v>
      </c>
      <c r="V28" s="252">
        <v>24.06</v>
      </c>
      <c r="W28" s="252">
        <v>24.21</v>
      </c>
      <c r="X28" s="252">
        <v>24.045000000000002</v>
      </c>
      <c r="Y28" s="252">
        <v>23.95</v>
      </c>
      <c r="Z28" s="252">
        <v>24.34</v>
      </c>
      <c r="AA28" s="252">
        <v>24.12</v>
      </c>
      <c r="AB28" s="252">
        <v>23.98</v>
      </c>
      <c r="AC28" s="252">
        <v>24.39</v>
      </c>
      <c r="AD28" s="252">
        <v>24.49</v>
      </c>
      <c r="AE28" s="252">
        <v>24.61</v>
      </c>
      <c r="AF28" s="252">
        <v>24.92</v>
      </c>
      <c r="AG28" s="252">
        <v>25</v>
      </c>
      <c r="AH28" s="252">
        <v>24.95</v>
      </c>
      <c r="AI28" s="252">
        <v>25.15</v>
      </c>
      <c r="AJ28" s="252">
        <v>24.96</v>
      </c>
      <c r="AK28" s="252">
        <v>25.15</v>
      </c>
      <c r="AL28" s="252">
        <v>25.22</v>
      </c>
      <c r="AM28" s="252">
        <v>25.574999999999999</v>
      </c>
      <c r="AN28" s="252">
        <v>25.335000000000001</v>
      </c>
      <c r="AO28" s="252">
        <v>25.7</v>
      </c>
      <c r="AP28" s="252">
        <v>25.73</v>
      </c>
      <c r="AQ28" s="252">
        <v>26.02</v>
      </c>
      <c r="AR28" s="252">
        <v>26.11</v>
      </c>
      <c r="AS28" s="252">
        <v>26.2</v>
      </c>
      <c r="AT28" s="252">
        <v>26.305</v>
      </c>
      <c r="AU28" s="252">
        <v>26.315000000000001</v>
      </c>
      <c r="AV28" s="252">
        <v>26.42</v>
      </c>
      <c r="AW28" s="252">
        <v>26.58</v>
      </c>
      <c r="AX28" s="252">
        <v>26.68</v>
      </c>
      <c r="AY28" s="755">
        <v>26.7</v>
      </c>
      <c r="AZ28" s="252">
        <v>26.7</v>
      </c>
      <c r="BA28" s="252">
        <v>26.937000000000001</v>
      </c>
      <c r="BB28" s="252">
        <v>26.69</v>
      </c>
      <c r="BC28" s="755">
        <v>26.69</v>
      </c>
      <c r="BD28" s="252">
        <v>26.7</v>
      </c>
      <c r="BE28" s="252">
        <v>26.71</v>
      </c>
      <c r="BF28" s="409">
        <v>26.72</v>
      </c>
      <c r="BG28" s="409">
        <v>26.73</v>
      </c>
      <c r="BH28" s="409">
        <v>26.73</v>
      </c>
      <c r="BI28" s="409">
        <v>26.75</v>
      </c>
      <c r="BJ28" s="749">
        <v>26.74</v>
      </c>
      <c r="BK28" s="493">
        <v>26.74</v>
      </c>
      <c r="BL28" s="493">
        <v>26.73</v>
      </c>
      <c r="BM28" s="493">
        <v>26.716999999999999</v>
      </c>
      <c r="BN28" s="493">
        <v>26.382000000000001</v>
      </c>
      <c r="BO28" s="493">
        <v>26.372</v>
      </c>
      <c r="BP28" s="493">
        <v>26.367000000000001</v>
      </c>
      <c r="BQ28" s="493">
        <v>26.527000000000001</v>
      </c>
      <c r="BR28" s="493">
        <v>26.532</v>
      </c>
      <c r="BS28" s="493">
        <v>26.542000000000002</v>
      </c>
      <c r="BT28" s="493">
        <v>26.542000000000002</v>
      </c>
      <c r="BU28" s="493">
        <v>26.547000000000001</v>
      </c>
      <c r="BV28" s="493">
        <v>26.556999999999999</v>
      </c>
    </row>
    <row r="29" spans="1:74" ht="11.1" customHeight="1" x14ac:dyDescent="0.2">
      <c r="A29" s="162" t="s">
        <v>1265</v>
      </c>
      <c r="B29" s="173" t="s">
        <v>1271</v>
      </c>
      <c r="C29" s="252">
        <v>2.905335</v>
      </c>
      <c r="D29" s="252">
        <v>2.9060000000000001</v>
      </c>
      <c r="E29" s="252">
        <v>2.9042349999999999</v>
      </c>
      <c r="F29" s="252">
        <v>2.9159999999999999</v>
      </c>
      <c r="G29" s="252">
        <v>2.9220000000000002</v>
      </c>
      <c r="H29" s="252">
        <v>2.9240409999999999</v>
      </c>
      <c r="I29" s="252">
        <v>2.930288</v>
      </c>
      <c r="J29" s="252">
        <v>2.9369999999999998</v>
      </c>
      <c r="K29" s="252">
        <v>2.9351189999999998</v>
      </c>
      <c r="L29" s="252">
        <v>2.94</v>
      </c>
      <c r="M29" s="252">
        <v>2.9449999999999998</v>
      </c>
      <c r="N29" s="252">
        <v>2.9482339999999998</v>
      </c>
      <c r="O29" s="252">
        <v>2.9501379999999999</v>
      </c>
      <c r="P29" s="252">
        <v>2.9510000000000001</v>
      </c>
      <c r="Q29" s="252">
        <v>2.9569999999999999</v>
      </c>
      <c r="R29" s="252">
        <v>2.9601950000000001</v>
      </c>
      <c r="S29" s="252">
        <v>2.9542820000000001</v>
      </c>
      <c r="T29" s="252">
        <v>2.9552740000000002</v>
      </c>
      <c r="U29" s="252">
        <v>2.95831</v>
      </c>
      <c r="V29" s="252">
        <v>2.9583339999999998</v>
      </c>
      <c r="W29" s="252">
        <v>2.9510000000000001</v>
      </c>
      <c r="X29" s="252">
        <v>2.957185</v>
      </c>
      <c r="Y29" s="252">
        <v>2.9630000000000001</v>
      </c>
      <c r="Z29" s="252">
        <v>2.9610750000000001</v>
      </c>
      <c r="AA29" s="252">
        <v>2.9580000000000002</v>
      </c>
      <c r="AB29" s="252">
        <v>2.9531260000000001</v>
      </c>
      <c r="AC29" s="252">
        <v>2.9529999999999998</v>
      </c>
      <c r="AD29" s="252">
        <v>2.948</v>
      </c>
      <c r="AE29" s="252">
        <v>2.9431919999999998</v>
      </c>
      <c r="AF29" s="252">
        <v>2.9410440000000002</v>
      </c>
      <c r="AG29" s="252">
        <v>2.9380000000000002</v>
      </c>
      <c r="AH29" s="252">
        <v>2.9371320000000001</v>
      </c>
      <c r="AI29" s="252">
        <v>2.9390000000000001</v>
      </c>
      <c r="AJ29" s="252">
        <v>2.9380000000000002</v>
      </c>
      <c r="AK29" s="252">
        <v>2.937001</v>
      </c>
      <c r="AL29" s="252">
        <v>2.9332760000000002</v>
      </c>
      <c r="AM29" s="252">
        <v>2.8340000000000001</v>
      </c>
      <c r="AN29" s="252">
        <v>2.84</v>
      </c>
      <c r="AO29" s="252">
        <v>2.8519999999999999</v>
      </c>
      <c r="AP29" s="252">
        <v>2.855</v>
      </c>
      <c r="AQ29" s="252">
        <v>2.7559999999999998</v>
      </c>
      <c r="AR29" s="252">
        <v>2.73</v>
      </c>
      <c r="AS29" s="252">
        <v>2.665</v>
      </c>
      <c r="AT29" s="252">
        <v>2.6589999999999998</v>
      </c>
      <c r="AU29" s="252">
        <v>2.66</v>
      </c>
      <c r="AV29" s="252">
        <v>2.6419999999999999</v>
      </c>
      <c r="AW29" s="252">
        <v>2.6240000000000001</v>
      </c>
      <c r="AX29" s="252">
        <v>2.6</v>
      </c>
      <c r="AY29" s="755">
        <v>2.536</v>
      </c>
      <c r="AZ29" s="252">
        <v>2.5249999999999999</v>
      </c>
      <c r="BA29" s="252">
        <v>2.5249999999999999</v>
      </c>
      <c r="BB29" s="252">
        <v>2.5</v>
      </c>
      <c r="BC29" s="755">
        <v>2.5099999999999998</v>
      </c>
      <c r="BD29" s="252">
        <v>2.48</v>
      </c>
      <c r="BE29" s="252">
        <v>2.4900000000000002</v>
      </c>
      <c r="BF29" s="409">
        <v>2.46</v>
      </c>
      <c r="BG29" s="409">
        <v>2.46</v>
      </c>
      <c r="BH29" s="409">
        <v>2.46</v>
      </c>
      <c r="BI29" s="409">
        <v>2.46</v>
      </c>
      <c r="BJ29" s="749">
        <v>2.46</v>
      </c>
      <c r="BK29" s="493">
        <v>2.42</v>
      </c>
      <c r="BL29" s="493">
        <v>2.42</v>
      </c>
      <c r="BM29" s="493">
        <v>2.37</v>
      </c>
      <c r="BN29" s="493">
        <v>2.37</v>
      </c>
      <c r="BO29" s="493">
        <v>2.37</v>
      </c>
      <c r="BP29" s="493">
        <v>2.3199999999999998</v>
      </c>
      <c r="BQ29" s="493">
        <v>2.3559549999999998</v>
      </c>
      <c r="BR29" s="493">
        <v>2.311045</v>
      </c>
      <c r="BS29" s="493">
        <v>2.305307</v>
      </c>
      <c r="BT29" s="493">
        <v>2.254286</v>
      </c>
      <c r="BU29" s="493">
        <v>2.2532730000000001</v>
      </c>
      <c r="BV29" s="493">
        <v>2.2494350000000001</v>
      </c>
    </row>
    <row r="30" spans="1:74" ht="11.1" customHeight="1" x14ac:dyDescent="0.2">
      <c r="A30" s="162" t="s">
        <v>704</v>
      </c>
      <c r="B30" s="173" t="s">
        <v>89</v>
      </c>
      <c r="C30" s="252">
        <v>33.103377000000002</v>
      </c>
      <c r="D30" s="252">
        <v>32.977513000000002</v>
      </c>
      <c r="E30" s="252">
        <v>33.137117258000004</v>
      </c>
      <c r="F30" s="252">
        <v>33.294345</v>
      </c>
      <c r="G30" s="252">
        <v>33.192445161000002</v>
      </c>
      <c r="H30" s="252">
        <v>32.775516000000003</v>
      </c>
      <c r="I30" s="252">
        <v>32.712841226000002</v>
      </c>
      <c r="J30" s="252">
        <v>32.549999999999997</v>
      </c>
      <c r="K30" s="252">
        <v>31.848464</v>
      </c>
      <c r="L30" s="252">
        <v>32.121723000000003</v>
      </c>
      <c r="M30" s="252">
        <v>31.628344999999999</v>
      </c>
      <c r="N30" s="252">
        <v>31.799956999999999</v>
      </c>
      <c r="O30" s="252">
        <v>32.246861000000003</v>
      </c>
      <c r="P30" s="252">
        <v>32.441513</v>
      </c>
      <c r="Q30" s="252">
        <v>32.184041999999998</v>
      </c>
      <c r="R30" s="252">
        <v>31.997875000000001</v>
      </c>
      <c r="S30" s="252">
        <v>32.302281999999998</v>
      </c>
      <c r="T30" s="252">
        <v>32.286451999999997</v>
      </c>
      <c r="U30" s="252">
        <v>32.368755161000003</v>
      </c>
      <c r="V30" s="252">
        <v>32.754098999999997</v>
      </c>
      <c r="W30" s="252">
        <v>33.073360000000001</v>
      </c>
      <c r="X30" s="252">
        <v>33.205185</v>
      </c>
      <c r="Y30" s="252">
        <v>32.678019999999997</v>
      </c>
      <c r="Z30" s="252">
        <v>32.962957258000003</v>
      </c>
      <c r="AA30" s="252">
        <v>32.542000000000002</v>
      </c>
      <c r="AB30" s="252">
        <v>32.327126</v>
      </c>
      <c r="AC30" s="252">
        <v>32.749764999999996</v>
      </c>
      <c r="AD30" s="252">
        <v>32.936999999999998</v>
      </c>
      <c r="AE30" s="252">
        <v>32.942191999999999</v>
      </c>
      <c r="AF30" s="252">
        <v>33.185043999999998</v>
      </c>
      <c r="AG30" s="252">
        <v>33.451999999999998</v>
      </c>
      <c r="AH30" s="252">
        <v>33.344855000000003</v>
      </c>
      <c r="AI30" s="252">
        <v>33.508000000000003</v>
      </c>
      <c r="AJ30" s="252">
        <v>33.360723</v>
      </c>
      <c r="AK30" s="252">
        <v>33.587010999999997</v>
      </c>
      <c r="AL30" s="252">
        <v>33.561158257999999</v>
      </c>
      <c r="AM30" s="252">
        <v>33.804000000000002</v>
      </c>
      <c r="AN30" s="252">
        <v>33.51</v>
      </c>
      <c r="AO30" s="252">
        <v>33.650722999999999</v>
      </c>
      <c r="AP30" s="252">
        <v>33.680345000000003</v>
      </c>
      <c r="AQ30" s="252">
        <v>33.589722999999999</v>
      </c>
      <c r="AR30" s="252">
        <v>33.80968</v>
      </c>
      <c r="AS30" s="252">
        <v>33.759882257999998</v>
      </c>
      <c r="AT30" s="252">
        <v>33.658999999999999</v>
      </c>
      <c r="AU30" s="252">
        <v>33.734999999999999</v>
      </c>
      <c r="AV30" s="252">
        <v>34.090882258000001</v>
      </c>
      <c r="AW30" s="252">
        <v>34.394345000000001</v>
      </c>
      <c r="AX30" s="252">
        <v>34.33</v>
      </c>
      <c r="AY30" s="755">
        <v>34.320999999999998</v>
      </c>
      <c r="AZ30" s="252">
        <v>34.394296429000001</v>
      </c>
      <c r="BA30" s="252">
        <v>34.356999999999999</v>
      </c>
      <c r="BB30" s="252">
        <v>34.159999999999997</v>
      </c>
      <c r="BC30" s="755">
        <v>34.505000000000003</v>
      </c>
      <c r="BD30" s="252">
        <v>34.625</v>
      </c>
      <c r="BE30" s="252">
        <v>34.884999999999998</v>
      </c>
      <c r="BF30" s="409">
        <v>34.784999999999997</v>
      </c>
      <c r="BG30" s="409">
        <v>34.805</v>
      </c>
      <c r="BH30" s="409">
        <v>34.835000000000001</v>
      </c>
      <c r="BI30" s="409">
        <v>34.869999999999997</v>
      </c>
      <c r="BJ30" s="747">
        <v>34.865000000000002</v>
      </c>
      <c r="BK30" s="409">
        <v>34.667000000000002</v>
      </c>
      <c r="BL30" s="409">
        <v>34.661999999999999</v>
      </c>
      <c r="BM30" s="409">
        <v>34.594000000000001</v>
      </c>
      <c r="BN30" s="409">
        <v>34.238999999999997</v>
      </c>
      <c r="BO30" s="409">
        <v>34.223999999999997</v>
      </c>
      <c r="BP30" s="409">
        <v>34.158999999999999</v>
      </c>
      <c r="BQ30" s="409">
        <v>34.349955000000001</v>
      </c>
      <c r="BR30" s="409">
        <v>34.315044999999998</v>
      </c>
      <c r="BS30" s="409">
        <v>34.324306999999997</v>
      </c>
      <c r="BT30" s="409">
        <v>34.278286000000001</v>
      </c>
      <c r="BU30" s="409">
        <v>34.287272999999999</v>
      </c>
      <c r="BV30" s="409">
        <v>34.283434999999997</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755"/>
      <c r="AZ31" s="252"/>
      <c r="BA31" s="252"/>
      <c r="BB31" s="252"/>
      <c r="BC31" s="755"/>
      <c r="BD31" s="252"/>
      <c r="BE31" s="252"/>
      <c r="BF31" s="409"/>
      <c r="BG31" s="409"/>
      <c r="BH31" s="409"/>
      <c r="BI31" s="409"/>
      <c r="BJ31" s="747"/>
      <c r="BK31" s="409"/>
      <c r="BL31" s="409"/>
      <c r="BM31" s="409"/>
      <c r="BN31" s="409"/>
      <c r="BO31" s="409"/>
      <c r="BP31" s="409"/>
      <c r="BQ31" s="409"/>
      <c r="BR31" s="409"/>
      <c r="BS31" s="409"/>
      <c r="BT31" s="409"/>
      <c r="BU31" s="409"/>
      <c r="BV31" s="409"/>
    </row>
    <row r="32" spans="1:74" ht="11.1" customHeight="1" x14ac:dyDescent="0.2">
      <c r="B32" s="254" t="s">
        <v>18</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755"/>
      <c r="AZ32" s="252"/>
      <c r="BA32" s="252"/>
      <c r="BB32" s="252"/>
      <c r="BC32" s="755"/>
      <c r="BD32" s="252"/>
      <c r="BE32" s="252"/>
      <c r="BF32" s="409"/>
      <c r="BG32" s="409"/>
      <c r="BH32" s="409"/>
      <c r="BI32" s="409"/>
      <c r="BJ32" s="747"/>
      <c r="BK32" s="409"/>
      <c r="BL32" s="409"/>
      <c r="BM32" s="409"/>
      <c r="BN32" s="409"/>
      <c r="BO32" s="409"/>
      <c r="BP32" s="409"/>
      <c r="BQ32" s="409"/>
      <c r="BR32" s="409"/>
      <c r="BS32" s="409"/>
      <c r="BT32" s="409"/>
      <c r="BU32" s="409"/>
      <c r="BV32" s="409"/>
    </row>
    <row r="33" spans="1:74" ht="11.1" customHeight="1" x14ac:dyDescent="0.2">
      <c r="A33" s="162" t="s">
        <v>692</v>
      </c>
      <c r="B33" s="173" t="s">
        <v>689</v>
      </c>
      <c r="C33" s="252">
        <v>6.4516128884000001E-8</v>
      </c>
      <c r="D33" s="252">
        <v>5.0000000007000005E-7</v>
      </c>
      <c r="E33" s="252">
        <v>0</v>
      </c>
      <c r="F33" s="252">
        <v>0</v>
      </c>
      <c r="G33" s="252">
        <v>0</v>
      </c>
      <c r="H33" s="252">
        <v>0</v>
      </c>
      <c r="I33" s="252">
        <v>0</v>
      </c>
      <c r="J33" s="252">
        <v>0</v>
      </c>
      <c r="K33" s="252">
        <v>0</v>
      </c>
      <c r="L33" s="252">
        <v>4.1935483884999998E-7</v>
      </c>
      <c r="M33" s="252">
        <v>0</v>
      </c>
      <c r="N33" s="252">
        <v>4.1935483884999998E-7</v>
      </c>
      <c r="O33" s="252">
        <v>4.1935483884999998E-7</v>
      </c>
      <c r="P33" s="252">
        <v>5.0000000007000005E-7</v>
      </c>
      <c r="Q33" s="252">
        <v>6.4516129106000004E-8</v>
      </c>
      <c r="R33" s="252">
        <v>0</v>
      </c>
      <c r="S33" s="252">
        <v>0</v>
      </c>
      <c r="T33" s="252">
        <v>4.9999999984999997E-7</v>
      </c>
      <c r="U33" s="252">
        <v>0</v>
      </c>
      <c r="V33" s="252">
        <v>4.8387096751999995E-7</v>
      </c>
      <c r="W33" s="252">
        <v>2.2204460493E-16</v>
      </c>
      <c r="X33" s="252">
        <v>0</v>
      </c>
      <c r="Y33" s="252">
        <v>0</v>
      </c>
      <c r="Z33" s="252">
        <v>0</v>
      </c>
      <c r="AA33" s="252">
        <v>0</v>
      </c>
      <c r="AB33" s="252">
        <v>0</v>
      </c>
      <c r="AC33" s="252">
        <v>4.8387096751999995E-7</v>
      </c>
      <c r="AD33" s="252">
        <v>0</v>
      </c>
      <c r="AE33" s="252">
        <v>0</v>
      </c>
      <c r="AF33" s="252">
        <v>0</v>
      </c>
      <c r="AG33" s="252">
        <v>0</v>
      </c>
      <c r="AH33" s="252">
        <v>4.1935483863E-7</v>
      </c>
      <c r="AI33" s="252">
        <v>0</v>
      </c>
      <c r="AJ33" s="252">
        <v>4.1935483884999998E-7</v>
      </c>
      <c r="AK33" s="252">
        <v>0</v>
      </c>
      <c r="AL33" s="252">
        <v>0</v>
      </c>
      <c r="AM33" s="252">
        <v>0</v>
      </c>
      <c r="AN33" s="252">
        <v>0</v>
      </c>
      <c r="AO33" s="252">
        <v>4.1935483884999998E-7</v>
      </c>
      <c r="AP33" s="252">
        <v>0</v>
      </c>
      <c r="AQ33" s="252">
        <v>4.1935483884999998E-7</v>
      </c>
      <c r="AR33" s="252">
        <v>0</v>
      </c>
      <c r="AS33" s="252">
        <v>0</v>
      </c>
      <c r="AT33" s="252">
        <v>2.5548387097E-3</v>
      </c>
      <c r="AU33" s="252">
        <v>0</v>
      </c>
      <c r="AV33" s="252">
        <v>0</v>
      </c>
      <c r="AW33" s="252">
        <v>0</v>
      </c>
      <c r="AX33" s="252">
        <v>0</v>
      </c>
      <c r="AY33" s="755">
        <v>2.2774193547999999E-3</v>
      </c>
      <c r="AZ33" s="252">
        <v>1E-3</v>
      </c>
      <c r="BA33" s="252">
        <v>3.2277419355000003E-2</v>
      </c>
      <c r="BB33" s="252">
        <v>0</v>
      </c>
      <c r="BC33" s="755">
        <v>0</v>
      </c>
      <c r="BD33" s="252">
        <v>0</v>
      </c>
      <c r="BE33" s="252">
        <v>0</v>
      </c>
      <c r="BF33" s="409">
        <v>0</v>
      </c>
      <c r="BG33" s="409">
        <v>0</v>
      </c>
      <c r="BH33" s="409">
        <v>0</v>
      </c>
      <c r="BI33" s="409">
        <v>0</v>
      </c>
      <c r="BJ33" s="749">
        <v>0</v>
      </c>
      <c r="BK33" s="493">
        <v>0</v>
      </c>
      <c r="BL33" s="493">
        <v>0</v>
      </c>
      <c r="BM33" s="493">
        <v>0</v>
      </c>
      <c r="BN33" s="493">
        <v>0</v>
      </c>
      <c r="BO33" s="493">
        <v>0</v>
      </c>
      <c r="BP33" s="493">
        <v>0</v>
      </c>
      <c r="BQ33" s="493">
        <v>0</v>
      </c>
      <c r="BR33" s="493">
        <v>0</v>
      </c>
      <c r="BS33" s="493">
        <v>0</v>
      </c>
      <c r="BT33" s="493">
        <v>0</v>
      </c>
      <c r="BU33" s="493">
        <v>0</v>
      </c>
      <c r="BV33" s="493">
        <v>0</v>
      </c>
    </row>
    <row r="34" spans="1:74" ht="11.1" customHeight="1" x14ac:dyDescent="0.2">
      <c r="A34" s="162" t="s">
        <v>693</v>
      </c>
      <c r="B34" s="173" t="s">
        <v>691</v>
      </c>
      <c r="C34" s="252">
        <v>2.7</v>
      </c>
      <c r="D34" s="252">
        <v>2.7</v>
      </c>
      <c r="E34" s="252">
        <v>2.7</v>
      </c>
      <c r="F34" s="252">
        <v>2.4</v>
      </c>
      <c r="G34" s="252">
        <v>2.2999999999999998</v>
      </c>
      <c r="H34" s="252">
        <v>2</v>
      </c>
      <c r="I34" s="252">
        <v>1.8</v>
      </c>
      <c r="J34" s="252">
        <v>1.6</v>
      </c>
      <c r="K34" s="252">
        <v>1.7</v>
      </c>
      <c r="L34" s="252">
        <v>2</v>
      </c>
      <c r="M34" s="252">
        <v>2</v>
      </c>
      <c r="N34" s="252">
        <v>2</v>
      </c>
      <c r="O34" s="252">
        <v>1.9</v>
      </c>
      <c r="P34" s="252">
        <v>1.95</v>
      </c>
      <c r="Q34" s="252">
        <v>2.15</v>
      </c>
      <c r="R34" s="252">
        <v>2.15</v>
      </c>
      <c r="S34" s="252">
        <v>2.15</v>
      </c>
      <c r="T34" s="252">
        <v>2.15</v>
      </c>
      <c r="U34" s="252">
        <v>2</v>
      </c>
      <c r="V34" s="252">
        <v>2.1</v>
      </c>
      <c r="W34" s="252">
        <v>2.2000000000000002</v>
      </c>
      <c r="X34" s="252">
        <v>2.0249999999999999</v>
      </c>
      <c r="Y34" s="252">
        <v>2.0499999999999998</v>
      </c>
      <c r="Z34" s="252">
        <v>2.0499999999999998</v>
      </c>
      <c r="AA34" s="252">
        <v>2.0499999999999998</v>
      </c>
      <c r="AB34" s="252">
        <v>1.95</v>
      </c>
      <c r="AC34" s="252">
        <v>1.55</v>
      </c>
      <c r="AD34" s="252">
        <v>1.55</v>
      </c>
      <c r="AE34" s="252">
        <v>1.3</v>
      </c>
      <c r="AF34" s="252">
        <v>1.1000000000000001</v>
      </c>
      <c r="AG34" s="252">
        <v>1.19</v>
      </c>
      <c r="AH34" s="252">
        <v>1.3</v>
      </c>
      <c r="AI34" s="252">
        <v>1.3</v>
      </c>
      <c r="AJ34" s="252">
        <v>1.35</v>
      </c>
      <c r="AK34" s="252">
        <v>1.45</v>
      </c>
      <c r="AL34" s="252">
        <v>1.45</v>
      </c>
      <c r="AM34" s="252">
        <v>1.35</v>
      </c>
      <c r="AN34" s="252">
        <v>1.45</v>
      </c>
      <c r="AO34" s="252">
        <v>1.45</v>
      </c>
      <c r="AP34" s="252">
        <v>1.36</v>
      </c>
      <c r="AQ34" s="252">
        <v>1.25</v>
      </c>
      <c r="AR34" s="252">
        <v>1.05</v>
      </c>
      <c r="AS34" s="252">
        <v>0.92</v>
      </c>
      <c r="AT34" s="252">
        <v>0.95</v>
      </c>
      <c r="AU34" s="252">
        <v>0.99</v>
      </c>
      <c r="AV34" s="252">
        <v>1</v>
      </c>
      <c r="AW34" s="252">
        <v>0.95</v>
      </c>
      <c r="AX34" s="252">
        <v>1.05</v>
      </c>
      <c r="AY34" s="755">
        <v>2.0299999999999998</v>
      </c>
      <c r="AZ34" s="252">
        <v>2.23</v>
      </c>
      <c r="BA34" s="252">
        <v>2.2650000000000001</v>
      </c>
      <c r="BB34" s="252">
        <v>2.2999999999999998</v>
      </c>
      <c r="BC34" s="755">
        <v>2.1800000000000002</v>
      </c>
      <c r="BD34" s="252">
        <v>2.0150000000000001</v>
      </c>
      <c r="BE34" s="252">
        <v>1.9650000000000001</v>
      </c>
      <c r="BF34" s="409">
        <v>1.91</v>
      </c>
      <c r="BG34" s="409">
        <v>2.0099999999999998</v>
      </c>
      <c r="BH34" s="409">
        <v>2.0099999999999998</v>
      </c>
      <c r="BI34" s="409">
        <v>2.0499999999999998</v>
      </c>
      <c r="BJ34" s="749">
        <v>2.0499999999999998</v>
      </c>
      <c r="BK34" s="493">
        <v>2.0499999999999998</v>
      </c>
      <c r="BL34" s="493">
        <v>1.84</v>
      </c>
      <c r="BM34" s="493">
        <v>1.84</v>
      </c>
      <c r="BN34" s="493">
        <v>1.35</v>
      </c>
      <c r="BO34" s="493">
        <v>1.3</v>
      </c>
      <c r="BP34" s="493">
        <v>1.25</v>
      </c>
      <c r="BQ34" s="493">
        <v>1.1000000000000001</v>
      </c>
      <c r="BR34" s="493">
        <v>1.25</v>
      </c>
      <c r="BS34" s="493">
        <v>1.25</v>
      </c>
      <c r="BT34" s="493">
        <v>1.1499999999999999</v>
      </c>
      <c r="BU34" s="493">
        <v>1.1499999999999999</v>
      </c>
      <c r="BV34" s="493">
        <v>1.3</v>
      </c>
    </row>
    <row r="35" spans="1:74" ht="11.1" customHeight="1" x14ac:dyDescent="0.2">
      <c r="A35" s="162" t="s">
        <v>1266</v>
      </c>
      <c r="B35" s="173" t="s">
        <v>1271</v>
      </c>
      <c r="C35" s="252">
        <v>3.3500000000000001E-4</v>
      </c>
      <c r="D35" s="252">
        <v>0</v>
      </c>
      <c r="E35" s="252">
        <v>2.3499999999999999E-4</v>
      </c>
      <c r="F35" s="252">
        <v>0</v>
      </c>
      <c r="G35" s="252">
        <v>0</v>
      </c>
      <c r="H35" s="252">
        <v>4.1E-5</v>
      </c>
      <c r="I35" s="252">
        <v>2.8800000000000001E-4</v>
      </c>
      <c r="J35" s="252">
        <v>0</v>
      </c>
      <c r="K35" s="252">
        <v>1.1900000000000001E-4</v>
      </c>
      <c r="L35" s="252">
        <v>0</v>
      </c>
      <c r="M35" s="252">
        <v>0</v>
      </c>
      <c r="N35" s="252">
        <v>2.34E-4</v>
      </c>
      <c r="O35" s="252">
        <v>1.3799999999999999E-4</v>
      </c>
      <c r="P35" s="252">
        <v>0</v>
      </c>
      <c r="Q35" s="252">
        <v>0</v>
      </c>
      <c r="R35" s="252">
        <v>1.95E-4</v>
      </c>
      <c r="S35" s="252">
        <v>2.8200000000000002E-4</v>
      </c>
      <c r="T35" s="252">
        <v>2.7399999999999999E-4</v>
      </c>
      <c r="U35" s="252">
        <v>3.1E-4</v>
      </c>
      <c r="V35" s="252">
        <v>3.3399999999999999E-4</v>
      </c>
      <c r="W35" s="252">
        <v>0</v>
      </c>
      <c r="X35" s="252">
        <v>1.85E-4</v>
      </c>
      <c r="Y35" s="252">
        <v>0</v>
      </c>
      <c r="Z35" s="252">
        <v>7.4999999999999993E-5</v>
      </c>
      <c r="AA35" s="252">
        <v>0</v>
      </c>
      <c r="AB35" s="252">
        <v>1.26E-4</v>
      </c>
      <c r="AC35" s="252">
        <v>0</v>
      </c>
      <c r="AD35" s="252">
        <v>0</v>
      </c>
      <c r="AE35" s="252">
        <v>1.92E-4</v>
      </c>
      <c r="AF35" s="252">
        <v>4.3999999999999999E-5</v>
      </c>
      <c r="AG35" s="252">
        <v>0</v>
      </c>
      <c r="AH35" s="252">
        <v>1.3200000000000001E-4</v>
      </c>
      <c r="AI35" s="252">
        <v>0</v>
      </c>
      <c r="AJ35" s="252">
        <v>0</v>
      </c>
      <c r="AK35" s="252">
        <v>9.9999999992000002E-7</v>
      </c>
      <c r="AL35" s="252">
        <v>2.7599999999999999E-4</v>
      </c>
      <c r="AM35" s="252">
        <v>0</v>
      </c>
      <c r="AN35" s="252">
        <v>0</v>
      </c>
      <c r="AO35" s="252">
        <v>0</v>
      </c>
      <c r="AP35" s="252">
        <v>0</v>
      </c>
      <c r="AQ35" s="252">
        <v>0</v>
      </c>
      <c r="AR35" s="252">
        <v>0</v>
      </c>
      <c r="AS35" s="252">
        <v>0</v>
      </c>
      <c r="AT35" s="252">
        <v>0</v>
      </c>
      <c r="AU35" s="252">
        <v>0</v>
      </c>
      <c r="AV35" s="252">
        <v>0</v>
      </c>
      <c r="AW35" s="252">
        <v>0</v>
      </c>
      <c r="AX35" s="252">
        <v>6.0000000000000001E-3</v>
      </c>
      <c r="AY35" s="755">
        <v>0</v>
      </c>
      <c r="AZ35" s="252">
        <v>0</v>
      </c>
      <c r="BA35" s="252">
        <v>0</v>
      </c>
      <c r="BB35" s="252">
        <v>0</v>
      </c>
      <c r="BC35" s="755">
        <v>0</v>
      </c>
      <c r="BD35" s="252">
        <v>0</v>
      </c>
      <c r="BE35" s="252">
        <v>0</v>
      </c>
      <c r="BF35" s="409">
        <v>0</v>
      </c>
      <c r="BG35" s="409">
        <v>0</v>
      </c>
      <c r="BH35" s="409">
        <v>0</v>
      </c>
      <c r="BI35" s="409">
        <v>0</v>
      </c>
      <c r="BJ35" s="749">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1016</v>
      </c>
      <c r="B36" s="173" t="s">
        <v>89</v>
      </c>
      <c r="C36" s="252">
        <v>2.7003350644999999</v>
      </c>
      <c r="D36" s="252">
        <v>2.7000004999999998</v>
      </c>
      <c r="E36" s="252">
        <v>2.7002350000000002</v>
      </c>
      <c r="F36" s="252">
        <v>2.4</v>
      </c>
      <c r="G36" s="252">
        <v>2.2999999999999998</v>
      </c>
      <c r="H36" s="252">
        <v>2.000041</v>
      </c>
      <c r="I36" s="252">
        <v>1.8002880000000001</v>
      </c>
      <c r="J36" s="252">
        <v>1.6</v>
      </c>
      <c r="K36" s="252">
        <v>1.7001189999999999</v>
      </c>
      <c r="L36" s="252">
        <v>2.0000004194000001</v>
      </c>
      <c r="M36" s="252">
        <v>2</v>
      </c>
      <c r="N36" s="252">
        <v>2.0002344193999999</v>
      </c>
      <c r="O36" s="252">
        <v>1.9001384193999999</v>
      </c>
      <c r="P36" s="252">
        <v>1.9500005</v>
      </c>
      <c r="Q36" s="252">
        <v>2.1500000644999999</v>
      </c>
      <c r="R36" s="252">
        <v>2.1501950000000001</v>
      </c>
      <c r="S36" s="252">
        <v>2.1502819999999998</v>
      </c>
      <c r="T36" s="252">
        <v>2.1502745000000001</v>
      </c>
      <c r="U36" s="252">
        <v>2.0003099999999998</v>
      </c>
      <c r="V36" s="252">
        <v>2.1003344839000002</v>
      </c>
      <c r="W36" s="252">
        <v>2.2000000000000002</v>
      </c>
      <c r="X36" s="252">
        <v>2.025185</v>
      </c>
      <c r="Y36" s="252">
        <v>2.0499999999999998</v>
      </c>
      <c r="Z36" s="252">
        <v>2.0500750000000001</v>
      </c>
      <c r="AA36" s="252">
        <v>2.0499999999999998</v>
      </c>
      <c r="AB36" s="252">
        <v>1.950126</v>
      </c>
      <c r="AC36" s="252">
        <v>1.5500004838999999</v>
      </c>
      <c r="AD36" s="252">
        <v>1.55</v>
      </c>
      <c r="AE36" s="252">
        <v>1.300192</v>
      </c>
      <c r="AF36" s="252">
        <v>1.100044</v>
      </c>
      <c r="AG36" s="252">
        <v>1.19</v>
      </c>
      <c r="AH36" s="252">
        <v>1.3001324193999999</v>
      </c>
      <c r="AI36" s="252">
        <v>1.3</v>
      </c>
      <c r="AJ36" s="252">
        <v>1.3500004193999999</v>
      </c>
      <c r="AK36" s="252">
        <v>1.4500010000000001</v>
      </c>
      <c r="AL36" s="252">
        <v>1.4502759999999999</v>
      </c>
      <c r="AM36" s="252">
        <v>1.35</v>
      </c>
      <c r="AN36" s="252">
        <v>1.45</v>
      </c>
      <c r="AO36" s="252">
        <v>1.4500004194</v>
      </c>
      <c r="AP36" s="252">
        <v>1.36</v>
      </c>
      <c r="AQ36" s="252">
        <v>1.2500004194000001</v>
      </c>
      <c r="AR36" s="252">
        <v>1.05</v>
      </c>
      <c r="AS36" s="252">
        <v>0.92</v>
      </c>
      <c r="AT36" s="252">
        <v>0.95255483871000002</v>
      </c>
      <c r="AU36" s="252">
        <v>0.99</v>
      </c>
      <c r="AV36" s="252">
        <v>1</v>
      </c>
      <c r="AW36" s="252">
        <v>0.95</v>
      </c>
      <c r="AX36" s="252">
        <v>1.056</v>
      </c>
      <c r="AY36" s="755">
        <v>2.0322774194000002</v>
      </c>
      <c r="AZ36" s="252">
        <v>2.2309999999999999</v>
      </c>
      <c r="BA36" s="252">
        <v>2.2972774193999999</v>
      </c>
      <c r="BB36" s="252">
        <v>2.2999999999999998</v>
      </c>
      <c r="BC36" s="755">
        <v>2.1800000000000002</v>
      </c>
      <c r="BD36" s="252">
        <v>2.0150000000000001</v>
      </c>
      <c r="BE36" s="252">
        <v>1.9650000000000001</v>
      </c>
      <c r="BF36" s="409">
        <v>1.91</v>
      </c>
      <c r="BG36" s="409">
        <v>2.0099999999999998</v>
      </c>
      <c r="BH36" s="409">
        <v>2.0099999999999998</v>
      </c>
      <c r="BI36" s="409">
        <v>2.0499999999999998</v>
      </c>
      <c r="BJ36" s="747">
        <v>2.0499999999999998</v>
      </c>
      <c r="BK36" s="409">
        <v>2.0499999999999998</v>
      </c>
      <c r="BL36" s="409">
        <v>1.84</v>
      </c>
      <c r="BM36" s="409">
        <v>1.84</v>
      </c>
      <c r="BN36" s="409">
        <v>1.35</v>
      </c>
      <c r="BO36" s="409">
        <v>1.3</v>
      </c>
      <c r="BP36" s="409">
        <v>1.25</v>
      </c>
      <c r="BQ36" s="409">
        <v>1.1000000000000001</v>
      </c>
      <c r="BR36" s="409">
        <v>1.25</v>
      </c>
      <c r="BS36" s="409">
        <v>1.25</v>
      </c>
      <c r="BT36" s="409">
        <v>1.1499999999999999</v>
      </c>
      <c r="BU36" s="409">
        <v>1.1499999999999999</v>
      </c>
      <c r="BV36" s="409">
        <v>1.3</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755"/>
      <c r="AZ37" s="252"/>
      <c r="BA37" s="252"/>
      <c r="BB37" s="252"/>
      <c r="BC37" s="755"/>
      <c r="BD37" s="252"/>
      <c r="BE37" s="252"/>
      <c r="BF37" s="409"/>
      <c r="BG37" s="409"/>
      <c r="BH37" s="409"/>
      <c r="BI37" s="409"/>
      <c r="BJ37" s="747"/>
      <c r="BK37" s="409"/>
      <c r="BL37" s="409"/>
      <c r="BM37" s="409"/>
      <c r="BN37" s="409"/>
      <c r="BO37" s="409"/>
      <c r="BP37" s="409"/>
      <c r="BQ37" s="409"/>
      <c r="BR37" s="409"/>
      <c r="BS37" s="409"/>
      <c r="BT37" s="409"/>
      <c r="BU37" s="409"/>
      <c r="BV37" s="409"/>
    </row>
    <row r="38" spans="1:74" ht="11.1" customHeight="1" x14ac:dyDescent="0.2">
      <c r="A38" s="162" t="s">
        <v>1127</v>
      </c>
      <c r="B38" s="174" t="s">
        <v>1128</v>
      </c>
      <c r="C38" s="253">
        <v>1.3754200000000001</v>
      </c>
      <c r="D38" s="253">
        <v>1.2802500000000001</v>
      </c>
      <c r="E38" s="253">
        <v>1.3105850000000001</v>
      </c>
      <c r="F38" s="253">
        <v>1.18801</v>
      </c>
      <c r="G38" s="253">
        <v>1.23092</v>
      </c>
      <c r="H38" s="253">
        <v>1.785955</v>
      </c>
      <c r="I38" s="253">
        <v>1.8038650000000001</v>
      </c>
      <c r="J38" s="253">
        <v>2.1346500000000002</v>
      </c>
      <c r="K38" s="253">
        <v>2.6767750000000001</v>
      </c>
      <c r="L38" s="253">
        <v>2.3567749999999998</v>
      </c>
      <c r="M38" s="253">
        <v>2.536775</v>
      </c>
      <c r="N38" s="253">
        <v>2.6067749999999998</v>
      </c>
      <c r="O38" s="253">
        <v>2.1938411289999999</v>
      </c>
      <c r="P38" s="253">
        <v>2.1581999999999999</v>
      </c>
      <c r="Q38" s="253">
        <v>2.6052</v>
      </c>
      <c r="R38" s="253">
        <v>2.5312000000000001</v>
      </c>
      <c r="S38" s="253">
        <v>2.6012</v>
      </c>
      <c r="T38" s="253">
        <v>2.5962000000000001</v>
      </c>
      <c r="U38" s="253">
        <v>2.4462000000000002</v>
      </c>
      <c r="V38" s="253">
        <v>2.2559999999999998</v>
      </c>
      <c r="W38" s="253">
        <v>2.0606</v>
      </c>
      <c r="X38" s="253">
        <v>2.1301999999999999</v>
      </c>
      <c r="Y38" s="253">
        <v>2.5497999999999998</v>
      </c>
      <c r="Z38" s="253">
        <v>2.6095999999999999</v>
      </c>
      <c r="AA38" s="253">
        <v>2.6507499999999999</v>
      </c>
      <c r="AB38" s="253">
        <v>2.5939000000000001</v>
      </c>
      <c r="AC38" s="253">
        <v>2.4468999999999999</v>
      </c>
      <c r="AD38" s="253">
        <v>2.3030499999999998</v>
      </c>
      <c r="AE38" s="253">
        <v>2.7580499999999999</v>
      </c>
      <c r="AF38" s="253">
        <v>2.7900499999999999</v>
      </c>
      <c r="AG38" s="253">
        <v>2.7500499999999999</v>
      </c>
      <c r="AH38" s="253">
        <v>2.7508875000000002</v>
      </c>
      <c r="AI38" s="253">
        <v>2.7293866250000001</v>
      </c>
      <c r="AJ38" s="253">
        <v>2.8432472588</v>
      </c>
      <c r="AK38" s="253">
        <v>2.7071192862000002</v>
      </c>
      <c r="AL38" s="253">
        <v>2.7906525932999999</v>
      </c>
      <c r="AM38" s="253">
        <v>1.8809165167999999</v>
      </c>
      <c r="AN38" s="253">
        <v>2.1528573515999998</v>
      </c>
      <c r="AO38" s="253">
        <v>2.2516287781000002</v>
      </c>
      <c r="AP38" s="253">
        <v>2.444</v>
      </c>
      <c r="AQ38" s="253">
        <v>2.5842083653999999</v>
      </c>
      <c r="AR38" s="253">
        <v>2.2890162817999999</v>
      </c>
      <c r="AS38" s="253">
        <v>2.3178361189999999</v>
      </c>
      <c r="AT38" s="253">
        <v>2.4166677578</v>
      </c>
      <c r="AU38" s="253">
        <v>2.2935110802000001</v>
      </c>
      <c r="AV38" s="253">
        <v>1.9973659694000001</v>
      </c>
      <c r="AW38" s="253">
        <v>1.9082323097</v>
      </c>
      <c r="AX38" s="253">
        <v>1.8971099866000001</v>
      </c>
      <c r="AY38" s="757">
        <v>1.814754467</v>
      </c>
      <c r="AZ38" s="253">
        <v>1.7863269224</v>
      </c>
      <c r="BA38" s="253">
        <v>1.8379136531</v>
      </c>
      <c r="BB38" s="253">
        <v>1.8945145165999999</v>
      </c>
      <c r="BC38" s="757">
        <v>1.5401293713999999</v>
      </c>
      <c r="BD38" s="253">
        <v>1.3697580777</v>
      </c>
      <c r="BE38" s="253">
        <v>1.1484004969999999</v>
      </c>
      <c r="BF38" s="633" t="s">
        <v>1367</v>
      </c>
      <c r="BG38" s="633" t="s">
        <v>1367</v>
      </c>
      <c r="BH38" s="633" t="s">
        <v>1367</v>
      </c>
      <c r="BI38" s="633" t="s">
        <v>1367</v>
      </c>
      <c r="BJ38" s="748" t="s">
        <v>1367</v>
      </c>
      <c r="BK38" s="633" t="s">
        <v>1367</v>
      </c>
      <c r="BL38" s="633" t="s">
        <v>1367</v>
      </c>
      <c r="BM38" s="633" t="s">
        <v>1367</v>
      </c>
      <c r="BN38" s="633" t="s">
        <v>1367</v>
      </c>
      <c r="BO38" s="633" t="s">
        <v>1367</v>
      </c>
      <c r="BP38" s="633" t="s">
        <v>1367</v>
      </c>
      <c r="BQ38" s="633" t="s">
        <v>1367</v>
      </c>
      <c r="BR38" s="633" t="s">
        <v>1367</v>
      </c>
      <c r="BS38" s="633" t="s">
        <v>1367</v>
      </c>
      <c r="BT38" s="633" t="s">
        <v>1367</v>
      </c>
      <c r="BU38" s="633" t="s">
        <v>1367</v>
      </c>
      <c r="BV38" s="633" t="s">
        <v>1367</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409"/>
      <c r="BE39" s="409"/>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51" t="s">
        <v>1104</v>
      </c>
      <c r="C40" s="833"/>
      <c r="D40" s="833"/>
      <c r="E40" s="833"/>
      <c r="F40" s="833"/>
      <c r="G40" s="833"/>
      <c r="H40" s="833"/>
      <c r="I40" s="833"/>
      <c r="J40" s="833"/>
      <c r="K40" s="833"/>
      <c r="L40" s="833"/>
      <c r="M40" s="833"/>
      <c r="N40" s="833"/>
      <c r="O40" s="833"/>
      <c r="P40" s="833"/>
      <c r="Q40" s="833"/>
    </row>
    <row r="41" spans="1:74" ht="24" customHeight="1" x14ac:dyDescent="0.2">
      <c r="B41" s="848" t="s">
        <v>1362</v>
      </c>
      <c r="C41" s="823"/>
      <c r="D41" s="823"/>
      <c r="E41" s="823"/>
      <c r="F41" s="823"/>
      <c r="G41" s="823"/>
      <c r="H41" s="823"/>
      <c r="I41" s="823"/>
      <c r="J41" s="823"/>
      <c r="K41" s="823"/>
      <c r="L41" s="823"/>
      <c r="M41" s="823"/>
      <c r="N41" s="823"/>
      <c r="O41" s="823"/>
      <c r="P41" s="823"/>
      <c r="Q41" s="819"/>
    </row>
    <row r="42" spans="1:74" ht="13.15" customHeight="1" x14ac:dyDescent="0.2">
      <c r="B42" s="852" t="s">
        <v>1264</v>
      </c>
      <c r="C42" s="819"/>
      <c r="D42" s="819"/>
      <c r="E42" s="819"/>
      <c r="F42" s="819"/>
      <c r="G42" s="819"/>
      <c r="H42" s="819"/>
      <c r="I42" s="819"/>
      <c r="J42" s="819"/>
      <c r="K42" s="819"/>
      <c r="L42" s="819"/>
      <c r="M42" s="819"/>
      <c r="N42" s="819"/>
      <c r="O42" s="819"/>
      <c r="P42" s="819"/>
      <c r="Q42" s="819"/>
    </row>
    <row r="43" spans="1:74" s="440" customFormat="1" ht="12" customHeight="1" x14ac:dyDescent="0.2">
      <c r="A43" s="441"/>
      <c r="B43" s="822" t="s">
        <v>1043</v>
      </c>
      <c r="C43" s="823"/>
      <c r="D43" s="823"/>
      <c r="E43" s="823"/>
      <c r="F43" s="823"/>
      <c r="G43" s="823"/>
      <c r="H43" s="823"/>
      <c r="I43" s="823"/>
      <c r="J43" s="823"/>
      <c r="K43" s="823"/>
      <c r="L43" s="823"/>
      <c r="M43" s="823"/>
      <c r="N43" s="823"/>
      <c r="O43" s="823"/>
      <c r="P43" s="823"/>
      <c r="Q43" s="819"/>
      <c r="AY43" s="537"/>
      <c r="AZ43" s="537"/>
      <c r="BA43" s="537"/>
      <c r="BB43" s="537"/>
      <c r="BC43" s="537"/>
      <c r="BD43" s="537"/>
      <c r="BE43" s="537"/>
      <c r="BF43" s="651"/>
      <c r="BG43" s="537"/>
      <c r="BH43" s="537"/>
      <c r="BI43" s="537"/>
      <c r="BJ43" s="537"/>
    </row>
    <row r="44" spans="1:74" s="440" customFormat="1" ht="14.1" customHeight="1" x14ac:dyDescent="0.2">
      <c r="A44" s="441"/>
      <c r="B44" s="847" t="s">
        <v>1068</v>
      </c>
      <c r="C44" s="819"/>
      <c r="D44" s="819"/>
      <c r="E44" s="819"/>
      <c r="F44" s="819"/>
      <c r="G44" s="819"/>
      <c r="H44" s="819"/>
      <c r="I44" s="819"/>
      <c r="J44" s="819"/>
      <c r="K44" s="819"/>
      <c r="L44" s="819"/>
      <c r="M44" s="819"/>
      <c r="N44" s="819"/>
      <c r="O44" s="819"/>
      <c r="P44" s="819"/>
      <c r="Q44" s="819"/>
      <c r="AY44" s="537"/>
      <c r="AZ44" s="537"/>
      <c r="BA44" s="537"/>
      <c r="BB44" s="537"/>
      <c r="BC44" s="537"/>
      <c r="BD44" s="537"/>
      <c r="BE44" s="537"/>
      <c r="BF44" s="651"/>
      <c r="BG44" s="537"/>
      <c r="BH44" s="537"/>
      <c r="BI44" s="537"/>
      <c r="BJ44" s="537"/>
    </row>
    <row r="45" spans="1:74" s="440" customFormat="1" ht="12" customHeight="1" x14ac:dyDescent="0.2">
      <c r="A45" s="441"/>
      <c r="B45" s="817" t="s">
        <v>1047</v>
      </c>
      <c r="C45" s="818"/>
      <c r="D45" s="818"/>
      <c r="E45" s="818"/>
      <c r="F45" s="818"/>
      <c r="G45" s="818"/>
      <c r="H45" s="818"/>
      <c r="I45" s="818"/>
      <c r="J45" s="818"/>
      <c r="K45" s="818"/>
      <c r="L45" s="818"/>
      <c r="M45" s="818"/>
      <c r="N45" s="818"/>
      <c r="O45" s="818"/>
      <c r="P45" s="818"/>
      <c r="Q45" s="819"/>
      <c r="AY45" s="537"/>
      <c r="AZ45" s="537"/>
      <c r="BA45" s="537"/>
      <c r="BB45" s="537"/>
      <c r="BC45" s="537"/>
      <c r="BD45" s="537"/>
      <c r="BE45" s="537"/>
      <c r="BF45" s="651"/>
      <c r="BG45" s="537"/>
      <c r="BH45" s="537"/>
      <c r="BI45" s="537"/>
      <c r="BJ45" s="537"/>
    </row>
    <row r="46" spans="1:74" s="440" customFormat="1" ht="12" customHeight="1" x14ac:dyDescent="0.2">
      <c r="A46" s="436"/>
      <c r="B46" s="839" t="s">
        <v>1156</v>
      </c>
      <c r="C46" s="819"/>
      <c r="D46" s="819"/>
      <c r="E46" s="819"/>
      <c r="F46" s="819"/>
      <c r="G46" s="819"/>
      <c r="H46" s="819"/>
      <c r="I46" s="819"/>
      <c r="J46" s="819"/>
      <c r="K46" s="819"/>
      <c r="L46" s="819"/>
      <c r="M46" s="819"/>
      <c r="N46" s="819"/>
      <c r="O46" s="819"/>
      <c r="P46" s="819"/>
      <c r="Q46" s="819"/>
      <c r="AY46" s="537"/>
      <c r="AZ46" s="537"/>
      <c r="BA46" s="537"/>
      <c r="BB46" s="537"/>
      <c r="BC46" s="537"/>
      <c r="BD46" s="537"/>
      <c r="BE46" s="537"/>
      <c r="BF46" s="651"/>
      <c r="BG46" s="537"/>
      <c r="BH46" s="537"/>
      <c r="BI46" s="537"/>
      <c r="BJ46" s="537"/>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X5" activePane="bottomRight" state="frozen"/>
      <selection activeCell="BC15" sqref="BC15"/>
      <selection pane="topRight" activeCell="BC15" sqref="BC15"/>
      <selection pane="bottomLeft" activeCell="BC15" sqref="BC15"/>
      <selection pane="bottomRight" activeCell="BB15" sqref="BB15"/>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6" customWidth="1"/>
    <col min="59" max="62" width="6.5703125" style="494" customWidth="1"/>
    <col min="63" max="74" width="6.5703125" style="153" customWidth="1"/>
    <col min="75" max="16384" width="8.5703125" style="153"/>
  </cols>
  <sheetData>
    <row r="1" spans="1:74" ht="12.75" customHeight="1" x14ac:dyDescent="0.2">
      <c r="A1" s="825" t="s">
        <v>997</v>
      </c>
      <c r="B1" s="853" t="s">
        <v>1159</v>
      </c>
      <c r="C1" s="853"/>
      <c r="D1" s="853"/>
      <c r="E1" s="853"/>
      <c r="F1" s="853"/>
      <c r="G1" s="853"/>
      <c r="H1" s="853"/>
      <c r="I1" s="853"/>
      <c r="J1" s="853"/>
      <c r="K1" s="853"/>
      <c r="L1" s="853"/>
      <c r="M1" s="853"/>
      <c r="N1" s="853"/>
      <c r="O1" s="853"/>
      <c r="P1" s="853"/>
      <c r="Q1" s="853"/>
      <c r="R1" s="853"/>
      <c r="S1" s="853"/>
      <c r="T1" s="853"/>
      <c r="U1" s="853"/>
      <c r="V1" s="853"/>
      <c r="W1" s="853"/>
      <c r="X1" s="853"/>
      <c r="Y1" s="853"/>
      <c r="Z1" s="853"/>
      <c r="AA1" s="853"/>
      <c r="AB1" s="853"/>
      <c r="AC1" s="853"/>
      <c r="AD1" s="853"/>
      <c r="AE1" s="853"/>
      <c r="AF1" s="853"/>
      <c r="AG1" s="853"/>
      <c r="AH1" s="853"/>
      <c r="AI1" s="853"/>
      <c r="AJ1" s="853"/>
      <c r="AK1" s="853"/>
      <c r="AL1" s="853"/>
      <c r="AM1" s="853"/>
      <c r="AN1" s="853"/>
      <c r="AO1" s="853"/>
      <c r="AP1" s="853"/>
      <c r="AQ1" s="853"/>
      <c r="AR1" s="853"/>
      <c r="AS1" s="853"/>
      <c r="AT1" s="853"/>
      <c r="AU1" s="853"/>
      <c r="AV1" s="853"/>
      <c r="AW1" s="853"/>
      <c r="AX1" s="853"/>
      <c r="AY1" s="853"/>
      <c r="AZ1" s="853"/>
      <c r="BA1" s="853"/>
      <c r="BB1" s="853"/>
      <c r="BC1" s="853"/>
      <c r="BD1" s="853"/>
      <c r="BE1" s="853"/>
      <c r="BF1" s="853"/>
      <c r="BG1" s="853"/>
      <c r="BH1" s="853"/>
      <c r="BI1" s="853"/>
      <c r="BJ1" s="853"/>
      <c r="BK1" s="853"/>
      <c r="BL1" s="853"/>
      <c r="BM1" s="853"/>
      <c r="BN1" s="853"/>
      <c r="BO1" s="853"/>
      <c r="BP1" s="853"/>
      <c r="BQ1" s="853"/>
      <c r="BR1" s="853"/>
      <c r="BS1" s="853"/>
      <c r="BT1" s="853"/>
      <c r="BU1" s="853"/>
      <c r="BV1" s="853"/>
    </row>
    <row r="2" spans="1:74" ht="12.75" customHeight="1" x14ac:dyDescent="0.2">
      <c r="A2" s="826"/>
      <c r="B2" s="542" t="str">
        <f>"U.S. Energy Information Administration  |  Short-Term Energy Outlook  - "&amp;Dates!D1</f>
        <v>U.S. Energy Information Administration  |  Short-Term Energy Outlook  - August 2017</v>
      </c>
      <c r="C2" s="543"/>
      <c r="D2" s="543"/>
      <c r="E2" s="543"/>
      <c r="F2" s="543"/>
      <c r="G2" s="543"/>
      <c r="H2" s="543"/>
      <c r="I2" s="619"/>
      <c r="J2" s="620"/>
      <c r="K2" s="620"/>
      <c r="L2" s="620"/>
      <c r="M2" s="620"/>
      <c r="N2" s="620"/>
      <c r="O2" s="620"/>
      <c r="P2" s="620"/>
      <c r="Q2" s="620"/>
      <c r="R2" s="620"/>
      <c r="S2" s="620"/>
      <c r="T2" s="620"/>
      <c r="U2" s="620"/>
      <c r="V2" s="620"/>
      <c r="W2" s="620"/>
      <c r="X2" s="620"/>
      <c r="Y2" s="620"/>
      <c r="Z2" s="620"/>
      <c r="AA2" s="620"/>
      <c r="AB2" s="620"/>
      <c r="AC2" s="620"/>
      <c r="AD2" s="620"/>
      <c r="AE2" s="620"/>
      <c r="AF2" s="620"/>
      <c r="AG2" s="620"/>
      <c r="AH2" s="620"/>
      <c r="AI2" s="620"/>
      <c r="AJ2" s="620"/>
      <c r="AK2" s="620"/>
      <c r="AL2" s="620"/>
      <c r="AM2" s="621"/>
      <c r="AN2" s="621"/>
      <c r="AO2" s="621"/>
      <c r="AP2" s="621"/>
      <c r="AQ2" s="621"/>
      <c r="AR2" s="621"/>
      <c r="AS2" s="621"/>
      <c r="AT2" s="621"/>
      <c r="AU2" s="621"/>
      <c r="AV2" s="621"/>
      <c r="AW2" s="621"/>
      <c r="AX2" s="621"/>
      <c r="AY2" s="622"/>
      <c r="AZ2" s="622"/>
      <c r="BA2" s="622"/>
      <c r="BB2" s="622"/>
      <c r="BC2" s="622"/>
      <c r="BD2" s="622"/>
      <c r="BE2" s="622"/>
      <c r="BF2" s="666"/>
      <c r="BG2" s="622"/>
      <c r="BH2" s="622"/>
      <c r="BI2" s="622"/>
      <c r="BJ2" s="622"/>
      <c r="BK2" s="621"/>
      <c r="BL2" s="621"/>
      <c r="BM2" s="621"/>
      <c r="BN2" s="621"/>
      <c r="BO2" s="621"/>
      <c r="BP2" s="621"/>
      <c r="BQ2" s="621"/>
      <c r="BR2" s="621"/>
      <c r="BS2" s="621"/>
      <c r="BT2" s="621"/>
      <c r="BU2" s="621"/>
      <c r="BV2" s="623"/>
    </row>
    <row r="3" spans="1:74" ht="12.75" x14ac:dyDescent="0.2">
      <c r="B3" s="47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x14ac:dyDescent="0.2">
      <c r="B4" s="476"/>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row r="6" spans="1:74" ht="11.1" customHeight="1" x14ac:dyDescent="0.2">
      <c r="A6" s="162" t="s">
        <v>736</v>
      </c>
      <c r="B6" s="172" t="s">
        <v>249</v>
      </c>
      <c r="C6" s="252">
        <v>23.385555</v>
      </c>
      <c r="D6" s="252">
        <v>23.306536999999999</v>
      </c>
      <c r="E6" s="252">
        <v>22.957961999999998</v>
      </c>
      <c r="F6" s="252">
        <v>23.155290999999998</v>
      </c>
      <c r="G6" s="252">
        <v>23.363356</v>
      </c>
      <c r="H6" s="252">
        <v>23.386084</v>
      </c>
      <c r="I6" s="252">
        <v>23.864605000000001</v>
      </c>
      <c r="J6" s="252">
        <v>23.758800999999998</v>
      </c>
      <c r="K6" s="252">
        <v>23.663170000000001</v>
      </c>
      <c r="L6" s="252">
        <v>23.840091000000001</v>
      </c>
      <c r="M6" s="252">
        <v>24.009917999999999</v>
      </c>
      <c r="N6" s="252">
        <v>23.491025</v>
      </c>
      <c r="O6" s="252">
        <v>23.485068999999999</v>
      </c>
      <c r="P6" s="252">
        <v>23.458103999999999</v>
      </c>
      <c r="Q6" s="252">
        <v>22.833031999999999</v>
      </c>
      <c r="R6" s="252">
        <v>23.154457000000001</v>
      </c>
      <c r="S6" s="252">
        <v>22.951177999999999</v>
      </c>
      <c r="T6" s="252">
        <v>23.295617</v>
      </c>
      <c r="U6" s="252">
        <v>23.845994999999998</v>
      </c>
      <c r="V6" s="252">
        <v>23.758754</v>
      </c>
      <c r="W6" s="252">
        <v>23.711352000000002</v>
      </c>
      <c r="X6" s="252">
        <v>24.165804999999999</v>
      </c>
      <c r="Y6" s="252">
        <v>23.715239</v>
      </c>
      <c r="Z6" s="252">
        <v>23.975187999999999</v>
      </c>
      <c r="AA6" s="252">
        <v>23.566172999999999</v>
      </c>
      <c r="AB6" s="252">
        <v>24.134737999999999</v>
      </c>
      <c r="AC6" s="252">
        <v>23.597674999999999</v>
      </c>
      <c r="AD6" s="252">
        <v>23.476329</v>
      </c>
      <c r="AE6" s="252">
        <v>23.556073000000001</v>
      </c>
      <c r="AF6" s="252">
        <v>24.217181</v>
      </c>
      <c r="AG6" s="252">
        <v>24.658701000000001</v>
      </c>
      <c r="AH6" s="252">
        <v>24.389351999999999</v>
      </c>
      <c r="AI6" s="252">
        <v>23.910965000000001</v>
      </c>
      <c r="AJ6" s="252">
        <v>23.958676000000001</v>
      </c>
      <c r="AK6" s="252">
        <v>23.496763999999999</v>
      </c>
      <c r="AL6" s="252">
        <v>24.074044000000001</v>
      </c>
      <c r="AM6" s="252">
        <v>23.463525781000001</v>
      </c>
      <c r="AN6" s="252">
        <v>24.082143780999999</v>
      </c>
      <c r="AO6" s="252">
        <v>24.004594781000002</v>
      </c>
      <c r="AP6" s="252">
        <v>23.513235780999999</v>
      </c>
      <c r="AQ6" s="252">
        <v>23.515129780999999</v>
      </c>
      <c r="AR6" s="252">
        <v>24.275397780999999</v>
      </c>
      <c r="AS6" s="252">
        <v>24.128149781000001</v>
      </c>
      <c r="AT6" s="252">
        <v>24.720018781</v>
      </c>
      <c r="AU6" s="252">
        <v>24.298683781000001</v>
      </c>
      <c r="AV6" s="252">
        <v>23.945907780999999</v>
      </c>
      <c r="AW6" s="252">
        <v>24.044915781</v>
      </c>
      <c r="AX6" s="252">
        <v>24.574509781</v>
      </c>
      <c r="AY6" s="252">
        <v>23.481438399000002</v>
      </c>
      <c r="AZ6" s="252">
        <v>23.524535399000001</v>
      </c>
      <c r="BA6" s="252">
        <v>24.402495398999999</v>
      </c>
      <c r="BB6" s="252">
        <v>23.651505399000001</v>
      </c>
      <c r="BC6" s="252">
        <v>24.328848765</v>
      </c>
      <c r="BD6" s="252">
        <v>24.785308621999999</v>
      </c>
      <c r="BE6" s="755">
        <v>24.908892586</v>
      </c>
      <c r="BF6" s="409">
        <v>24.767431639000002</v>
      </c>
      <c r="BG6" s="409">
        <v>24.447554108999999</v>
      </c>
      <c r="BH6" s="409">
        <v>24.396435371999999</v>
      </c>
      <c r="BI6" s="409">
        <v>24.386130367</v>
      </c>
      <c r="BJ6" s="409">
        <v>24.662261779000001</v>
      </c>
      <c r="BK6" s="409">
        <v>24.017652387999998</v>
      </c>
      <c r="BL6" s="409">
        <v>24.259342820000001</v>
      </c>
      <c r="BM6" s="409">
        <v>24.406892024000001</v>
      </c>
      <c r="BN6" s="409">
        <v>24.120010529999998</v>
      </c>
      <c r="BO6" s="409">
        <v>24.422280219000001</v>
      </c>
      <c r="BP6" s="409">
        <v>24.933412262000001</v>
      </c>
      <c r="BQ6" s="409">
        <v>25.140626104999999</v>
      </c>
      <c r="BR6" s="409">
        <v>25.170114423000001</v>
      </c>
      <c r="BS6" s="409">
        <v>24.795986066000001</v>
      </c>
      <c r="BT6" s="409">
        <v>24.782319207</v>
      </c>
      <c r="BU6" s="409">
        <v>24.764466852000002</v>
      </c>
      <c r="BV6" s="409">
        <v>25.018186117999999</v>
      </c>
    </row>
    <row r="7" spans="1:74" ht="11.1" customHeight="1" x14ac:dyDescent="0.2">
      <c r="A7" s="162" t="s">
        <v>296</v>
      </c>
      <c r="B7" s="173" t="s">
        <v>358</v>
      </c>
      <c r="C7" s="252">
        <v>2.5169999999999999</v>
      </c>
      <c r="D7" s="252">
        <v>2.484</v>
      </c>
      <c r="E7" s="252">
        <v>2.41</v>
      </c>
      <c r="F7" s="252">
        <v>2.4020000000000001</v>
      </c>
      <c r="G7" s="252">
        <v>2.4929999999999999</v>
      </c>
      <c r="H7" s="252">
        <v>2.4260000000000002</v>
      </c>
      <c r="I7" s="252">
        <v>2.4809999999999999</v>
      </c>
      <c r="J7" s="252">
        <v>2.4550000000000001</v>
      </c>
      <c r="K7" s="252">
        <v>2.4689999999999999</v>
      </c>
      <c r="L7" s="252">
        <v>2.407</v>
      </c>
      <c r="M7" s="252">
        <v>2.5209999999999999</v>
      </c>
      <c r="N7" s="252">
        <v>2.4159999999999999</v>
      </c>
      <c r="O7" s="252">
        <v>2.383</v>
      </c>
      <c r="P7" s="252">
        <v>2.4929999999999999</v>
      </c>
      <c r="Q7" s="252">
        <v>2.3079999999999998</v>
      </c>
      <c r="R7" s="252">
        <v>2.2269999999999999</v>
      </c>
      <c r="S7" s="252">
        <v>2.298</v>
      </c>
      <c r="T7" s="252">
        <v>2.3769999999999998</v>
      </c>
      <c r="U7" s="252">
        <v>2.4489999999999998</v>
      </c>
      <c r="V7" s="252">
        <v>2.363</v>
      </c>
      <c r="W7" s="252">
        <v>2.4569999999999999</v>
      </c>
      <c r="X7" s="252">
        <v>2.4060000000000001</v>
      </c>
      <c r="Y7" s="252">
        <v>2.3460000000000001</v>
      </c>
      <c r="Z7" s="252">
        <v>2.4039999999999999</v>
      </c>
      <c r="AA7" s="252">
        <v>2.41</v>
      </c>
      <c r="AB7" s="252">
        <v>2.492</v>
      </c>
      <c r="AC7" s="252">
        <v>2.306</v>
      </c>
      <c r="AD7" s="252">
        <v>2.2480000000000002</v>
      </c>
      <c r="AE7" s="252">
        <v>2.2890000000000001</v>
      </c>
      <c r="AF7" s="252">
        <v>2.359</v>
      </c>
      <c r="AG7" s="252">
        <v>2.4079999999999999</v>
      </c>
      <c r="AH7" s="252">
        <v>2.4239999999999999</v>
      </c>
      <c r="AI7" s="252">
        <v>2.4260000000000002</v>
      </c>
      <c r="AJ7" s="252">
        <v>2.4089999999999998</v>
      </c>
      <c r="AK7" s="252">
        <v>2.371</v>
      </c>
      <c r="AL7" s="252">
        <v>2.335</v>
      </c>
      <c r="AM7" s="252">
        <v>2.371</v>
      </c>
      <c r="AN7" s="252">
        <v>2.3279999999999998</v>
      </c>
      <c r="AO7" s="252">
        <v>2.3039999999999998</v>
      </c>
      <c r="AP7" s="252">
        <v>2.258</v>
      </c>
      <c r="AQ7" s="252">
        <v>2.3039999999999998</v>
      </c>
      <c r="AR7" s="252">
        <v>2.3889999999999998</v>
      </c>
      <c r="AS7" s="252">
        <v>2.4009999999999998</v>
      </c>
      <c r="AT7" s="252">
        <v>2.532</v>
      </c>
      <c r="AU7" s="252">
        <v>2.4550000000000001</v>
      </c>
      <c r="AV7" s="252">
        <v>2.347</v>
      </c>
      <c r="AW7" s="252">
        <v>2.3860000000000001</v>
      </c>
      <c r="AX7" s="252">
        <v>2.4670000000000001</v>
      </c>
      <c r="AY7" s="252">
        <v>2.35</v>
      </c>
      <c r="AZ7" s="252">
        <v>2.3250000000000002</v>
      </c>
      <c r="BA7" s="252">
        <v>2.3759999999999999</v>
      </c>
      <c r="BB7" s="252">
        <v>2.1890000000000001</v>
      </c>
      <c r="BC7" s="252">
        <v>2.3670688960000001</v>
      </c>
      <c r="BD7" s="252">
        <v>2.4593589470000001</v>
      </c>
      <c r="BE7" s="755">
        <v>2.4719925119999999</v>
      </c>
      <c r="BF7" s="409">
        <v>2.512653706</v>
      </c>
      <c r="BG7" s="409">
        <v>2.473210634</v>
      </c>
      <c r="BH7" s="409">
        <v>2.449726987</v>
      </c>
      <c r="BI7" s="409">
        <v>2.490060384</v>
      </c>
      <c r="BJ7" s="409">
        <v>2.4597331979999999</v>
      </c>
      <c r="BK7" s="409">
        <v>2.3968678209999998</v>
      </c>
      <c r="BL7" s="409">
        <v>2.5048737980000002</v>
      </c>
      <c r="BM7" s="409">
        <v>2.4229251970000001</v>
      </c>
      <c r="BN7" s="409">
        <v>2.2911922539999998</v>
      </c>
      <c r="BO7" s="409">
        <v>2.3719194469999998</v>
      </c>
      <c r="BP7" s="409">
        <v>2.4643986170000001</v>
      </c>
      <c r="BQ7" s="409">
        <v>2.47705807</v>
      </c>
      <c r="BR7" s="409">
        <v>2.5178025869999998</v>
      </c>
      <c r="BS7" s="409">
        <v>2.4782786880000001</v>
      </c>
      <c r="BT7" s="409">
        <v>2.4547469190000002</v>
      </c>
      <c r="BU7" s="409">
        <v>2.4951629660000001</v>
      </c>
      <c r="BV7" s="409">
        <v>2.4647736340000002</v>
      </c>
    </row>
    <row r="8" spans="1:74" ht="11.1" customHeight="1" x14ac:dyDescent="0.2">
      <c r="A8" s="162" t="s">
        <v>737</v>
      </c>
      <c r="B8" s="173" t="s">
        <v>359</v>
      </c>
      <c r="C8" s="252">
        <v>2.1110000000000002</v>
      </c>
      <c r="D8" s="252">
        <v>2.1709999999999998</v>
      </c>
      <c r="E8" s="252">
        <v>2.0089999999999999</v>
      </c>
      <c r="F8" s="252">
        <v>2.161</v>
      </c>
      <c r="G8" s="252">
        <v>2.0830000000000002</v>
      </c>
      <c r="H8" s="252">
        <v>2.1459999999999999</v>
      </c>
      <c r="I8" s="252">
        <v>2.1179999999999999</v>
      </c>
      <c r="J8" s="252">
        <v>2.1709999999999998</v>
      </c>
      <c r="K8" s="252">
        <v>1.9339999999999999</v>
      </c>
      <c r="L8" s="252">
        <v>2.113</v>
      </c>
      <c r="M8" s="252">
        <v>1.99</v>
      </c>
      <c r="N8" s="252">
        <v>2.0840000000000001</v>
      </c>
      <c r="O8" s="252">
        <v>1.99</v>
      </c>
      <c r="P8" s="252">
        <v>2.0470000000000002</v>
      </c>
      <c r="Q8" s="252">
        <v>2.0510000000000002</v>
      </c>
      <c r="R8" s="252">
        <v>2.069</v>
      </c>
      <c r="S8" s="252">
        <v>2.0579999999999998</v>
      </c>
      <c r="T8" s="252">
        <v>2.0190000000000001</v>
      </c>
      <c r="U8" s="252">
        <v>2.1040000000000001</v>
      </c>
      <c r="V8" s="252">
        <v>1.986</v>
      </c>
      <c r="W8" s="252">
        <v>1.998</v>
      </c>
      <c r="X8" s="252">
        <v>2.0590000000000002</v>
      </c>
      <c r="Y8" s="252">
        <v>1.9890000000000001</v>
      </c>
      <c r="Z8" s="252">
        <v>2.1040000000000001</v>
      </c>
      <c r="AA8" s="252">
        <v>1.9279999999999999</v>
      </c>
      <c r="AB8" s="252">
        <v>1.956</v>
      </c>
      <c r="AC8" s="252">
        <v>1.931</v>
      </c>
      <c r="AD8" s="252">
        <v>1.9550000000000001</v>
      </c>
      <c r="AE8" s="252">
        <v>1.956</v>
      </c>
      <c r="AF8" s="252">
        <v>2.008</v>
      </c>
      <c r="AG8" s="252">
        <v>2.1150000000000002</v>
      </c>
      <c r="AH8" s="252">
        <v>2.0259999999999998</v>
      </c>
      <c r="AI8" s="252">
        <v>2.0569999999999999</v>
      </c>
      <c r="AJ8" s="252">
        <v>2.0390000000000001</v>
      </c>
      <c r="AK8" s="252">
        <v>1.9730000000000001</v>
      </c>
      <c r="AL8" s="252">
        <v>2.129</v>
      </c>
      <c r="AM8" s="252">
        <v>2.0270000000000001</v>
      </c>
      <c r="AN8" s="252">
        <v>2.0640000000000001</v>
      </c>
      <c r="AO8" s="252">
        <v>2.0739999999999998</v>
      </c>
      <c r="AP8" s="252">
        <v>1.9810000000000001</v>
      </c>
      <c r="AQ8" s="252">
        <v>1.9990000000000001</v>
      </c>
      <c r="AR8" s="252">
        <v>2.077</v>
      </c>
      <c r="AS8" s="252">
        <v>2.0049999999999999</v>
      </c>
      <c r="AT8" s="252">
        <v>2.0470000000000002</v>
      </c>
      <c r="AU8" s="252">
        <v>1.97</v>
      </c>
      <c r="AV8" s="252">
        <v>1.9670000000000001</v>
      </c>
      <c r="AW8" s="252">
        <v>1.994</v>
      </c>
      <c r="AX8" s="252">
        <v>2.1179999999999999</v>
      </c>
      <c r="AY8" s="252">
        <v>1.887</v>
      </c>
      <c r="AZ8" s="252">
        <v>2.0009999999999999</v>
      </c>
      <c r="BA8" s="252">
        <v>1.9830000000000001</v>
      </c>
      <c r="BB8" s="252">
        <v>1.925</v>
      </c>
      <c r="BC8" s="252">
        <v>1.93014547</v>
      </c>
      <c r="BD8" s="252">
        <v>1.9470283429999999</v>
      </c>
      <c r="BE8" s="755">
        <v>1.9232427329999999</v>
      </c>
      <c r="BF8" s="409">
        <v>1.899276534</v>
      </c>
      <c r="BG8" s="409">
        <v>1.8565220760000001</v>
      </c>
      <c r="BH8" s="409">
        <v>1.869136986</v>
      </c>
      <c r="BI8" s="409">
        <v>1.874448584</v>
      </c>
      <c r="BJ8" s="409">
        <v>1.959727182</v>
      </c>
      <c r="BK8" s="409">
        <v>1.887439265</v>
      </c>
      <c r="BL8" s="409">
        <v>1.89655372</v>
      </c>
      <c r="BM8" s="409">
        <v>1.923321525</v>
      </c>
      <c r="BN8" s="409">
        <v>1.8817629739999999</v>
      </c>
      <c r="BO8" s="409">
        <v>1.93014547</v>
      </c>
      <c r="BP8" s="409">
        <v>1.9470283429999999</v>
      </c>
      <c r="BQ8" s="409">
        <v>1.9232427329999999</v>
      </c>
      <c r="BR8" s="409">
        <v>1.899276534</v>
      </c>
      <c r="BS8" s="409">
        <v>1.8565220760000001</v>
      </c>
      <c r="BT8" s="409">
        <v>1.869136986</v>
      </c>
      <c r="BU8" s="409">
        <v>1.874448584</v>
      </c>
      <c r="BV8" s="409">
        <v>1.959727182</v>
      </c>
    </row>
    <row r="9" spans="1:74" ht="11.1" customHeight="1" x14ac:dyDescent="0.2">
      <c r="A9" s="162" t="s">
        <v>294</v>
      </c>
      <c r="B9" s="173" t="s">
        <v>360</v>
      </c>
      <c r="C9" s="252">
        <v>18.749355000000001</v>
      </c>
      <c r="D9" s="252">
        <v>18.643336999999999</v>
      </c>
      <c r="E9" s="252">
        <v>18.530761999999999</v>
      </c>
      <c r="F9" s="252">
        <v>18.584091000000001</v>
      </c>
      <c r="G9" s="252">
        <v>18.779156</v>
      </c>
      <c r="H9" s="252">
        <v>18.805883999999999</v>
      </c>
      <c r="I9" s="252">
        <v>19.257404999999999</v>
      </c>
      <c r="J9" s="252">
        <v>19.124600999999998</v>
      </c>
      <c r="K9" s="252">
        <v>19.25197</v>
      </c>
      <c r="L9" s="252">
        <v>19.311890999999999</v>
      </c>
      <c r="M9" s="252">
        <v>19.490718000000001</v>
      </c>
      <c r="N9" s="252">
        <v>18.982824999999998</v>
      </c>
      <c r="O9" s="252">
        <v>19.102169</v>
      </c>
      <c r="P9" s="252">
        <v>18.908204000000001</v>
      </c>
      <c r="Q9" s="252">
        <v>18.464131999999999</v>
      </c>
      <c r="R9" s="252">
        <v>18.848557</v>
      </c>
      <c r="S9" s="252">
        <v>18.585277999999999</v>
      </c>
      <c r="T9" s="252">
        <v>18.889717000000001</v>
      </c>
      <c r="U9" s="252">
        <v>19.283094999999999</v>
      </c>
      <c r="V9" s="252">
        <v>19.399854000000001</v>
      </c>
      <c r="W9" s="252">
        <v>19.246452000000001</v>
      </c>
      <c r="X9" s="252">
        <v>19.690905000000001</v>
      </c>
      <c r="Y9" s="252">
        <v>19.370339000000001</v>
      </c>
      <c r="Z9" s="252">
        <v>19.457287999999998</v>
      </c>
      <c r="AA9" s="252">
        <v>19.218243000000001</v>
      </c>
      <c r="AB9" s="252">
        <v>19.676808000000001</v>
      </c>
      <c r="AC9" s="252">
        <v>19.350745</v>
      </c>
      <c r="AD9" s="252">
        <v>19.263399</v>
      </c>
      <c r="AE9" s="252">
        <v>19.301143</v>
      </c>
      <c r="AF9" s="252">
        <v>19.840250999999999</v>
      </c>
      <c r="AG9" s="252">
        <v>20.125771</v>
      </c>
      <c r="AH9" s="252">
        <v>19.929421999999999</v>
      </c>
      <c r="AI9" s="252">
        <v>19.418035</v>
      </c>
      <c r="AJ9" s="252">
        <v>19.500745999999999</v>
      </c>
      <c r="AK9" s="252">
        <v>19.142834000000001</v>
      </c>
      <c r="AL9" s="252">
        <v>19.600114000000001</v>
      </c>
      <c r="AM9" s="252">
        <v>19.055408</v>
      </c>
      <c r="AN9" s="252">
        <v>19.680026000000002</v>
      </c>
      <c r="AO9" s="252">
        <v>19.616477</v>
      </c>
      <c r="AP9" s="252">
        <v>19.264118</v>
      </c>
      <c r="AQ9" s="252">
        <v>19.202012</v>
      </c>
      <c r="AR9" s="252">
        <v>19.79928</v>
      </c>
      <c r="AS9" s="252">
        <v>19.712032000000001</v>
      </c>
      <c r="AT9" s="252">
        <v>20.130901000000001</v>
      </c>
      <c r="AU9" s="252">
        <v>19.863565999999999</v>
      </c>
      <c r="AV9" s="252">
        <v>19.621790000000001</v>
      </c>
      <c r="AW9" s="252">
        <v>19.654798</v>
      </c>
      <c r="AX9" s="252">
        <v>19.979392000000001</v>
      </c>
      <c r="AY9" s="252">
        <v>19.234027000000001</v>
      </c>
      <c r="AZ9" s="252">
        <v>19.188123999999998</v>
      </c>
      <c r="BA9" s="252">
        <v>20.033083999999999</v>
      </c>
      <c r="BB9" s="252">
        <v>19.527094000000002</v>
      </c>
      <c r="BC9" s="252">
        <v>20.021222999999999</v>
      </c>
      <c r="BD9" s="252">
        <v>20.368509932999999</v>
      </c>
      <c r="BE9" s="755">
        <v>20.503245942</v>
      </c>
      <c r="BF9" s="409">
        <v>20.345089999999999</v>
      </c>
      <c r="BG9" s="409">
        <v>20.107410000000002</v>
      </c>
      <c r="BH9" s="409">
        <v>20.067160000000001</v>
      </c>
      <c r="BI9" s="409">
        <v>20.011209999999998</v>
      </c>
      <c r="BJ9" s="409">
        <v>20.232389999999999</v>
      </c>
      <c r="BK9" s="409">
        <v>19.722629999999999</v>
      </c>
      <c r="BL9" s="409">
        <v>19.847200000000001</v>
      </c>
      <c r="BM9" s="409">
        <v>20.04993</v>
      </c>
      <c r="BN9" s="409">
        <v>19.936340000000001</v>
      </c>
      <c r="BO9" s="409">
        <v>20.109500000000001</v>
      </c>
      <c r="BP9" s="409">
        <v>20.51127</v>
      </c>
      <c r="BQ9" s="409">
        <v>20.729610000000001</v>
      </c>
      <c r="BR9" s="409">
        <v>20.742319999999999</v>
      </c>
      <c r="BS9" s="409">
        <v>20.450469999999999</v>
      </c>
      <c r="BT9" s="409">
        <v>20.44772</v>
      </c>
      <c r="BU9" s="409">
        <v>20.384139999999999</v>
      </c>
      <c r="BV9" s="409">
        <v>20.58297</v>
      </c>
    </row>
    <row r="10" spans="1:74" ht="11.1" customHeight="1" x14ac:dyDescent="0.2">
      <c r="AY10" s="646"/>
      <c r="AZ10" s="646"/>
      <c r="BA10" s="646"/>
      <c r="BB10" s="646"/>
      <c r="BC10" s="646"/>
      <c r="BD10" s="646"/>
      <c r="BE10" s="810"/>
      <c r="BF10" s="494"/>
    </row>
    <row r="11" spans="1:74" ht="11.1" customHeight="1" x14ac:dyDescent="0.2">
      <c r="A11" s="162" t="s">
        <v>738</v>
      </c>
      <c r="B11" s="172" t="s">
        <v>515</v>
      </c>
      <c r="C11" s="252">
        <v>6.8039937781999997</v>
      </c>
      <c r="D11" s="252">
        <v>6.9104120135000002</v>
      </c>
      <c r="E11" s="252">
        <v>6.8774484485</v>
      </c>
      <c r="F11" s="252">
        <v>7.1783769075999997</v>
      </c>
      <c r="G11" s="252">
        <v>6.9932040423000004</v>
      </c>
      <c r="H11" s="252">
        <v>7.1451069235000002</v>
      </c>
      <c r="I11" s="252">
        <v>7.1830688914999996</v>
      </c>
      <c r="J11" s="252">
        <v>7.3556561050999996</v>
      </c>
      <c r="K11" s="252">
        <v>7.1247979170000004</v>
      </c>
      <c r="L11" s="252">
        <v>7.2588830451000002</v>
      </c>
      <c r="M11" s="252">
        <v>7.3179514604999998</v>
      </c>
      <c r="N11" s="252">
        <v>7.1355172192999996</v>
      </c>
      <c r="O11" s="252">
        <v>6.9043261521000003</v>
      </c>
      <c r="P11" s="252">
        <v>7.2599512335999998</v>
      </c>
      <c r="Q11" s="252">
        <v>7.0542426395</v>
      </c>
      <c r="R11" s="252">
        <v>7.2420495926999999</v>
      </c>
      <c r="S11" s="252">
        <v>7.1987898715999998</v>
      </c>
      <c r="T11" s="252">
        <v>7.2983535146999996</v>
      </c>
      <c r="U11" s="252">
        <v>7.2710983095000001</v>
      </c>
      <c r="V11" s="252">
        <v>7.4357126355999998</v>
      </c>
      <c r="W11" s="252">
        <v>7.5119494959999997</v>
      </c>
      <c r="X11" s="252">
        <v>7.4625832451000003</v>
      </c>
      <c r="Y11" s="252">
        <v>7.2182148178999999</v>
      </c>
      <c r="Z11" s="252">
        <v>7.4231806374999998</v>
      </c>
      <c r="AA11" s="252">
        <v>6.9858339684999997</v>
      </c>
      <c r="AB11" s="252">
        <v>7.1176731931999999</v>
      </c>
      <c r="AC11" s="252">
        <v>7.1739891215</v>
      </c>
      <c r="AD11" s="252">
        <v>7.3439289304999997</v>
      </c>
      <c r="AE11" s="252">
        <v>6.9830220390999997</v>
      </c>
      <c r="AF11" s="252">
        <v>7.3534304825000003</v>
      </c>
      <c r="AG11" s="252">
        <v>7.4008023408000003</v>
      </c>
      <c r="AH11" s="252">
        <v>7.2168109512000003</v>
      </c>
      <c r="AI11" s="252">
        <v>7.2699450927000004</v>
      </c>
      <c r="AJ11" s="252">
        <v>7.2942502660999997</v>
      </c>
      <c r="AK11" s="252">
        <v>7.1729313121000002</v>
      </c>
      <c r="AL11" s="252">
        <v>7.2563612028</v>
      </c>
      <c r="AM11" s="252">
        <v>6.8537792370000004</v>
      </c>
      <c r="AN11" s="252">
        <v>7.1516764259999999</v>
      </c>
      <c r="AO11" s="252">
        <v>7.1116454889999998</v>
      </c>
      <c r="AP11" s="252">
        <v>7.2217004759999996</v>
      </c>
      <c r="AQ11" s="252">
        <v>7.1074931990000003</v>
      </c>
      <c r="AR11" s="252">
        <v>7.2618044680000002</v>
      </c>
      <c r="AS11" s="252">
        <v>7.2724626109999999</v>
      </c>
      <c r="AT11" s="252">
        <v>7.3407542540000001</v>
      </c>
      <c r="AU11" s="252">
        <v>7.2834877349999996</v>
      </c>
      <c r="AV11" s="252">
        <v>7.3087528749999997</v>
      </c>
      <c r="AW11" s="252">
        <v>7.2637287349999999</v>
      </c>
      <c r="AX11" s="252">
        <v>7.3035497229999997</v>
      </c>
      <c r="AY11" s="252">
        <v>6.8559171680000004</v>
      </c>
      <c r="AZ11" s="252">
        <v>7.1292788869999999</v>
      </c>
      <c r="BA11" s="252">
        <v>7.1288502300000003</v>
      </c>
      <c r="BB11" s="252">
        <v>7.1449461410000001</v>
      </c>
      <c r="BC11" s="252">
        <v>7.054332863</v>
      </c>
      <c r="BD11" s="252">
        <v>7.218052707</v>
      </c>
      <c r="BE11" s="755">
        <v>7.2548154350000003</v>
      </c>
      <c r="BF11" s="409">
        <v>7.3353597849999996</v>
      </c>
      <c r="BG11" s="409">
        <v>7.2661403919999996</v>
      </c>
      <c r="BH11" s="409">
        <v>7.3073046509999999</v>
      </c>
      <c r="BI11" s="409">
        <v>7.2501876620000001</v>
      </c>
      <c r="BJ11" s="409">
        <v>7.2821973470000003</v>
      </c>
      <c r="BK11" s="409">
        <v>6.8076904159999998</v>
      </c>
      <c r="BL11" s="409">
        <v>7.0922690739999998</v>
      </c>
      <c r="BM11" s="409">
        <v>7.0630416079999998</v>
      </c>
      <c r="BN11" s="409">
        <v>7.1406061349999996</v>
      </c>
      <c r="BO11" s="409">
        <v>7.031560185</v>
      </c>
      <c r="BP11" s="409">
        <v>7.1940650230000003</v>
      </c>
      <c r="BQ11" s="409">
        <v>7.224269026</v>
      </c>
      <c r="BR11" s="409">
        <v>7.2999456589999996</v>
      </c>
      <c r="BS11" s="409">
        <v>7.2326921500000001</v>
      </c>
      <c r="BT11" s="409">
        <v>7.2707483509999999</v>
      </c>
      <c r="BU11" s="409">
        <v>7.2220242069999996</v>
      </c>
      <c r="BV11" s="409">
        <v>7.266927989</v>
      </c>
    </row>
    <row r="12" spans="1:74" ht="11.1" customHeight="1" x14ac:dyDescent="0.2">
      <c r="A12" s="162" t="s">
        <v>739</v>
      </c>
      <c r="B12" s="173" t="s">
        <v>362</v>
      </c>
      <c r="C12" s="252">
        <v>2.8540761273999999</v>
      </c>
      <c r="D12" s="252">
        <v>2.9331364080000002</v>
      </c>
      <c r="E12" s="252">
        <v>2.9534661943999998</v>
      </c>
      <c r="F12" s="252">
        <v>3.1605647093</v>
      </c>
      <c r="G12" s="252">
        <v>2.9186847570999999</v>
      </c>
      <c r="H12" s="252">
        <v>2.9578462730999999</v>
      </c>
      <c r="I12" s="252">
        <v>2.9824963491999998</v>
      </c>
      <c r="J12" s="252">
        <v>3.2366410514999999</v>
      </c>
      <c r="K12" s="252">
        <v>2.9995912844000001</v>
      </c>
      <c r="L12" s="252">
        <v>3.2030345625000001</v>
      </c>
      <c r="M12" s="252">
        <v>3.1917958447000001</v>
      </c>
      <c r="N12" s="252">
        <v>3.0007376427999999</v>
      </c>
      <c r="O12" s="252">
        <v>2.9128926822999999</v>
      </c>
      <c r="P12" s="252">
        <v>3.1876288114000002</v>
      </c>
      <c r="Q12" s="252">
        <v>3.0473869379999998</v>
      </c>
      <c r="R12" s="252">
        <v>3.0397109078</v>
      </c>
      <c r="S12" s="252">
        <v>3.1450754677999999</v>
      </c>
      <c r="T12" s="252">
        <v>3.0929596639999999</v>
      </c>
      <c r="U12" s="252">
        <v>3.0581633209999999</v>
      </c>
      <c r="V12" s="252">
        <v>3.2596878585</v>
      </c>
      <c r="W12" s="252">
        <v>3.2961216732</v>
      </c>
      <c r="X12" s="252">
        <v>3.3710628278999999</v>
      </c>
      <c r="Y12" s="252">
        <v>3.1489560127999998</v>
      </c>
      <c r="Z12" s="252">
        <v>3.1726323738</v>
      </c>
      <c r="AA12" s="252">
        <v>2.9155300741999999</v>
      </c>
      <c r="AB12" s="252">
        <v>2.9711912058999999</v>
      </c>
      <c r="AC12" s="252">
        <v>3.0235126696000001</v>
      </c>
      <c r="AD12" s="252">
        <v>3.01835472</v>
      </c>
      <c r="AE12" s="252">
        <v>2.8132349421999998</v>
      </c>
      <c r="AF12" s="252">
        <v>3.0951313966999998</v>
      </c>
      <c r="AG12" s="252">
        <v>3.0933074199999999</v>
      </c>
      <c r="AH12" s="252">
        <v>2.9715881723000002</v>
      </c>
      <c r="AI12" s="252">
        <v>3.0020179842000001</v>
      </c>
      <c r="AJ12" s="252">
        <v>3.0930004039000001</v>
      </c>
      <c r="AK12" s="252">
        <v>2.9642220675000002</v>
      </c>
      <c r="AL12" s="252">
        <v>2.9444992592000001</v>
      </c>
      <c r="AM12" s="252">
        <v>2.7371373800000001</v>
      </c>
      <c r="AN12" s="252">
        <v>2.9407821159999998</v>
      </c>
      <c r="AO12" s="252">
        <v>2.9509016890000002</v>
      </c>
      <c r="AP12" s="252">
        <v>2.9612524229999999</v>
      </c>
      <c r="AQ12" s="252">
        <v>2.8797416669999998</v>
      </c>
      <c r="AR12" s="252">
        <v>2.950543819</v>
      </c>
      <c r="AS12" s="252">
        <v>2.9539185240000001</v>
      </c>
      <c r="AT12" s="252">
        <v>3.0494499720000001</v>
      </c>
      <c r="AU12" s="252">
        <v>2.9945429290000001</v>
      </c>
      <c r="AV12" s="252">
        <v>3.064359686</v>
      </c>
      <c r="AW12" s="252">
        <v>2.9966298770000002</v>
      </c>
      <c r="AX12" s="252">
        <v>2.9470797019999999</v>
      </c>
      <c r="AY12" s="252">
        <v>2.7249587370000001</v>
      </c>
      <c r="AZ12" s="252">
        <v>2.925976114</v>
      </c>
      <c r="BA12" s="252">
        <v>2.9440412540000001</v>
      </c>
      <c r="BB12" s="252">
        <v>2.889889014</v>
      </c>
      <c r="BC12" s="252">
        <v>2.8162366429999999</v>
      </c>
      <c r="BD12" s="252">
        <v>2.8933792070000002</v>
      </c>
      <c r="BE12" s="755">
        <v>2.9074551259999999</v>
      </c>
      <c r="BF12" s="409">
        <v>3.0094485550000001</v>
      </c>
      <c r="BG12" s="409">
        <v>2.9630319100000002</v>
      </c>
      <c r="BH12" s="409">
        <v>3.0449198289999999</v>
      </c>
      <c r="BI12" s="409">
        <v>2.980160342</v>
      </c>
      <c r="BJ12" s="409">
        <v>2.928064198</v>
      </c>
      <c r="BK12" s="409">
        <v>2.6832015650000001</v>
      </c>
      <c r="BL12" s="409">
        <v>2.8648503760000001</v>
      </c>
      <c r="BM12" s="409">
        <v>2.869065612</v>
      </c>
      <c r="BN12" s="409">
        <v>2.8446391850000001</v>
      </c>
      <c r="BO12" s="409">
        <v>2.7706717169999999</v>
      </c>
      <c r="BP12" s="409">
        <v>2.8446619740000001</v>
      </c>
      <c r="BQ12" s="409">
        <v>2.855640127</v>
      </c>
      <c r="BR12" s="409">
        <v>2.9541648450000002</v>
      </c>
      <c r="BS12" s="409">
        <v>2.9071871250000001</v>
      </c>
      <c r="BT12" s="409">
        <v>2.982901939</v>
      </c>
      <c r="BU12" s="409">
        <v>2.9214179649999998</v>
      </c>
      <c r="BV12" s="409">
        <v>2.8755478079999999</v>
      </c>
    </row>
    <row r="13" spans="1:74" ht="11.1" customHeight="1" x14ac:dyDescent="0.2">
      <c r="AY13" s="646"/>
      <c r="AZ13" s="646"/>
      <c r="BA13" s="646"/>
      <c r="BB13" s="646"/>
      <c r="BC13" s="646"/>
      <c r="BD13" s="646"/>
      <c r="BE13" s="810"/>
      <c r="BF13" s="494"/>
    </row>
    <row r="14" spans="1:74" ht="11.1" customHeight="1" x14ac:dyDescent="0.2">
      <c r="A14" s="162" t="s">
        <v>740</v>
      </c>
      <c r="B14" s="172" t="s">
        <v>516</v>
      </c>
      <c r="C14" s="252">
        <v>13.461998748999999</v>
      </c>
      <c r="D14" s="252">
        <v>14.070377735999999</v>
      </c>
      <c r="E14" s="252">
        <v>13.759017862</v>
      </c>
      <c r="F14" s="252">
        <v>14.724216478000001</v>
      </c>
      <c r="G14" s="252">
        <v>14.486337496999999</v>
      </c>
      <c r="H14" s="252">
        <v>14.37807012</v>
      </c>
      <c r="I14" s="252">
        <v>14.932137294</v>
      </c>
      <c r="J14" s="252">
        <v>14.486988193</v>
      </c>
      <c r="K14" s="252">
        <v>14.576439917</v>
      </c>
      <c r="L14" s="252">
        <v>14.775565817</v>
      </c>
      <c r="M14" s="252">
        <v>14.259473719000001</v>
      </c>
      <c r="N14" s="252">
        <v>13.702645437999999</v>
      </c>
      <c r="O14" s="252">
        <v>13.332934839</v>
      </c>
      <c r="P14" s="252">
        <v>14.056020738999999</v>
      </c>
      <c r="Q14" s="252">
        <v>14.003271590000001</v>
      </c>
      <c r="R14" s="252">
        <v>14.250402287</v>
      </c>
      <c r="S14" s="252">
        <v>13.943429904</v>
      </c>
      <c r="T14" s="252">
        <v>14.417509896</v>
      </c>
      <c r="U14" s="252">
        <v>14.793518539000001</v>
      </c>
      <c r="V14" s="252">
        <v>14.365879019999999</v>
      </c>
      <c r="W14" s="252">
        <v>14.839356886999999</v>
      </c>
      <c r="X14" s="252">
        <v>14.728295276000001</v>
      </c>
      <c r="Y14" s="252">
        <v>13.825923746999999</v>
      </c>
      <c r="Z14" s="252">
        <v>14.162046148</v>
      </c>
      <c r="AA14" s="252">
        <v>13.709365239</v>
      </c>
      <c r="AB14" s="252">
        <v>14.607833948</v>
      </c>
      <c r="AC14" s="252">
        <v>14.236411429</v>
      </c>
      <c r="AD14" s="252">
        <v>14.444444286</v>
      </c>
      <c r="AE14" s="252">
        <v>13.844568607999999</v>
      </c>
      <c r="AF14" s="252">
        <v>14.76043894</v>
      </c>
      <c r="AG14" s="252">
        <v>14.973321658</v>
      </c>
      <c r="AH14" s="252">
        <v>14.753996257000001</v>
      </c>
      <c r="AI14" s="252">
        <v>15.244892525999999</v>
      </c>
      <c r="AJ14" s="252">
        <v>14.663050446</v>
      </c>
      <c r="AK14" s="252">
        <v>14.228262232000001</v>
      </c>
      <c r="AL14" s="252">
        <v>14.620942265</v>
      </c>
      <c r="AM14" s="252">
        <v>13.636960852</v>
      </c>
      <c r="AN14" s="252">
        <v>14.676237735999999</v>
      </c>
      <c r="AO14" s="252">
        <v>14.670343834000001</v>
      </c>
      <c r="AP14" s="252">
        <v>14.733759768000001</v>
      </c>
      <c r="AQ14" s="252">
        <v>14.396409001</v>
      </c>
      <c r="AR14" s="252">
        <v>14.751197928</v>
      </c>
      <c r="AS14" s="252">
        <v>14.842347347</v>
      </c>
      <c r="AT14" s="252">
        <v>15.334532358000001</v>
      </c>
      <c r="AU14" s="252">
        <v>15.319933569</v>
      </c>
      <c r="AV14" s="252">
        <v>15.065555585</v>
      </c>
      <c r="AW14" s="252">
        <v>14.836417580999999</v>
      </c>
      <c r="AX14" s="252">
        <v>14.838201455</v>
      </c>
      <c r="AY14" s="252">
        <v>14.146477318000001</v>
      </c>
      <c r="AZ14" s="252">
        <v>14.573933093000001</v>
      </c>
      <c r="BA14" s="252">
        <v>14.821946698</v>
      </c>
      <c r="BB14" s="252">
        <v>14.546349664999999</v>
      </c>
      <c r="BC14" s="252">
        <v>14.619686844</v>
      </c>
      <c r="BD14" s="252">
        <v>15.149298159000001</v>
      </c>
      <c r="BE14" s="755">
        <v>15.325524699000001</v>
      </c>
      <c r="BF14" s="409">
        <v>15.077189767</v>
      </c>
      <c r="BG14" s="409">
        <v>15.584710786</v>
      </c>
      <c r="BH14" s="409">
        <v>15.303940162</v>
      </c>
      <c r="BI14" s="409">
        <v>14.959404774999999</v>
      </c>
      <c r="BJ14" s="409">
        <v>14.628462323000001</v>
      </c>
      <c r="BK14" s="409">
        <v>14.388835995000001</v>
      </c>
      <c r="BL14" s="409">
        <v>15.131863699</v>
      </c>
      <c r="BM14" s="409">
        <v>14.884968443</v>
      </c>
      <c r="BN14" s="409">
        <v>14.835695585</v>
      </c>
      <c r="BO14" s="409">
        <v>14.595833568</v>
      </c>
      <c r="BP14" s="409">
        <v>15.130586678</v>
      </c>
      <c r="BQ14" s="409">
        <v>15.265430758999999</v>
      </c>
      <c r="BR14" s="409">
        <v>14.968872609</v>
      </c>
      <c r="BS14" s="409">
        <v>15.615746957000001</v>
      </c>
      <c r="BT14" s="409">
        <v>15.343314758</v>
      </c>
      <c r="BU14" s="409">
        <v>15.010730419</v>
      </c>
      <c r="BV14" s="409">
        <v>14.689370899</v>
      </c>
    </row>
    <row r="15" spans="1:74" ht="11.1" customHeight="1" x14ac:dyDescent="0.2">
      <c r="AY15" s="646"/>
      <c r="AZ15" s="646"/>
      <c r="BA15" s="646"/>
      <c r="BB15" s="646"/>
      <c r="BC15" s="646"/>
      <c r="BD15" s="646"/>
      <c r="BE15" s="810"/>
      <c r="BF15" s="494"/>
    </row>
    <row r="16" spans="1:74" ht="11.1" customHeight="1" x14ac:dyDescent="0.2">
      <c r="A16" s="162" t="s">
        <v>741</v>
      </c>
      <c r="B16" s="172" t="s">
        <v>1153</v>
      </c>
      <c r="C16" s="252">
        <v>4.3573169199999997</v>
      </c>
      <c r="D16" s="252">
        <v>4.3718404234000001</v>
      </c>
      <c r="E16" s="252">
        <v>4.3530802213999999</v>
      </c>
      <c r="F16" s="252">
        <v>4.4488073751000003</v>
      </c>
      <c r="G16" s="252">
        <v>4.4488604937999998</v>
      </c>
      <c r="H16" s="252">
        <v>4.4615829719000004</v>
      </c>
      <c r="I16" s="252">
        <v>4.8033138060000002</v>
      </c>
      <c r="J16" s="252">
        <v>4.7997865708000003</v>
      </c>
      <c r="K16" s="252">
        <v>4.8182991927999996</v>
      </c>
      <c r="L16" s="252">
        <v>4.7869916847000002</v>
      </c>
      <c r="M16" s="252">
        <v>4.7741261042999996</v>
      </c>
      <c r="N16" s="252">
        <v>4.7548760717</v>
      </c>
      <c r="O16" s="252">
        <v>4.6359153623999996</v>
      </c>
      <c r="P16" s="252">
        <v>4.6314991525</v>
      </c>
      <c r="Q16" s="252">
        <v>4.6420724393999997</v>
      </c>
      <c r="R16" s="252">
        <v>4.8010091495999996</v>
      </c>
      <c r="S16" s="252">
        <v>4.8024128645999999</v>
      </c>
      <c r="T16" s="252">
        <v>4.8108596720000003</v>
      </c>
      <c r="U16" s="252">
        <v>5.0535149642999997</v>
      </c>
      <c r="V16" s="252">
        <v>5.0564922399999999</v>
      </c>
      <c r="W16" s="252">
        <v>5.0585038012999997</v>
      </c>
      <c r="X16" s="252">
        <v>4.9055405914000003</v>
      </c>
      <c r="Y16" s="252">
        <v>4.8975251692999997</v>
      </c>
      <c r="Z16" s="252">
        <v>4.8889254077000004</v>
      </c>
      <c r="AA16" s="252">
        <v>4.4552448494999997</v>
      </c>
      <c r="AB16" s="252">
        <v>4.4711501129000002</v>
      </c>
      <c r="AC16" s="252">
        <v>4.4838679694000003</v>
      </c>
      <c r="AD16" s="252">
        <v>4.7044812297999998</v>
      </c>
      <c r="AE16" s="252">
        <v>4.6937856402999998</v>
      </c>
      <c r="AF16" s="252">
        <v>4.6865949562999996</v>
      </c>
      <c r="AG16" s="252">
        <v>4.8382034324000003</v>
      </c>
      <c r="AH16" s="252">
        <v>4.8316312984999996</v>
      </c>
      <c r="AI16" s="252">
        <v>4.8271770529999998</v>
      </c>
      <c r="AJ16" s="252">
        <v>4.7261254773000001</v>
      </c>
      <c r="AK16" s="252">
        <v>4.6943333711999999</v>
      </c>
      <c r="AL16" s="252">
        <v>4.6980832207000001</v>
      </c>
      <c r="AM16" s="252">
        <v>4.7555820889999998</v>
      </c>
      <c r="AN16" s="252">
        <v>4.6369534750000003</v>
      </c>
      <c r="AO16" s="252">
        <v>4.6535210659999997</v>
      </c>
      <c r="AP16" s="252">
        <v>4.6458962000000001</v>
      </c>
      <c r="AQ16" s="252">
        <v>4.5948392580000004</v>
      </c>
      <c r="AR16" s="252">
        <v>4.5868663859999996</v>
      </c>
      <c r="AS16" s="252">
        <v>4.9323314030000001</v>
      </c>
      <c r="AT16" s="252">
        <v>4.825574241</v>
      </c>
      <c r="AU16" s="252">
        <v>4.8826926759999996</v>
      </c>
      <c r="AV16" s="252">
        <v>4.863580153</v>
      </c>
      <c r="AW16" s="252">
        <v>4.8572298419999997</v>
      </c>
      <c r="AX16" s="252">
        <v>4.8812628949999999</v>
      </c>
      <c r="AY16" s="252">
        <v>4.8152143650000001</v>
      </c>
      <c r="AZ16" s="252">
        <v>4.6948036460000004</v>
      </c>
      <c r="BA16" s="252">
        <v>4.7120940649999996</v>
      </c>
      <c r="BB16" s="252">
        <v>4.7044062950000001</v>
      </c>
      <c r="BC16" s="252">
        <v>4.6527867279999997</v>
      </c>
      <c r="BD16" s="252">
        <v>4.6448061980000004</v>
      </c>
      <c r="BE16" s="755">
        <v>4.9944899300000003</v>
      </c>
      <c r="BF16" s="409">
        <v>4.8865035880000001</v>
      </c>
      <c r="BG16" s="409">
        <v>4.9442706510000001</v>
      </c>
      <c r="BH16" s="409">
        <v>4.9246717440000003</v>
      </c>
      <c r="BI16" s="409">
        <v>4.9182395139999997</v>
      </c>
      <c r="BJ16" s="409">
        <v>4.9425076719999996</v>
      </c>
      <c r="BK16" s="409">
        <v>4.9058657849999996</v>
      </c>
      <c r="BL16" s="409">
        <v>4.7827041360000004</v>
      </c>
      <c r="BM16" s="409">
        <v>4.801099872</v>
      </c>
      <c r="BN16" s="409">
        <v>4.7932595779999998</v>
      </c>
      <c r="BO16" s="409">
        <v>4.7407465130000004</v>
      </c>
      <c r="BP16" s="409">
        <v>4.7327066550000003</v>
      </c>
      <c r="BQ16" s="409">
        <v>5.0889086250000002</v>
      </c>
      <c r="BR16" s="409">
        <v>4.9789349280000001</v>
      </c>
      <c r="BS16" s="409">
        <v>5.0377425059999998</v>
      </c>
      <c r="BT16" s="409">
        <v>5.0175028360000002</v>
      </c>
      <c r="BU16" s="409">
        <v>5.0109297939999999</v>
      </c>
      <c r="BV16" s="409">
        <v>5.035544657</v>
      </c>
    </row>
    <row r="17" spans="1:74" ht="11.1" customHeight="1" x14ac:dyDescent="0.2">
      <c r="A17" s="162" t="s">
        <v>742</v>
      </c>
      <c r="B17" s="173" t="s">
        <v>503</v>
      </c>
      <c r="C17" s="252">
        <v>3.2522602098000002</v>
      </c>
      <c r="D17" s="252">
        <v>3.2522602098000002</v>
      </c>
      <c r="E17" s="252">
        <v>3.2522602098000002</v>
      </c>
      <c r="F17" s="252">
        <v>3.344057877</v>
      </c>
      <c r="G17" s="252">
        <v>3.344057877</v>
      </c>
      <c r="H17" s="252">
        <v>3.344057877</v>
      </c>
      <c r="I17" s="252">
        <v>3.6981345933999998</v>
      </c>
      <c r="J17" s="252">
        <v>3.6981345933999998</v>
      </c>
      <c r="K17" s="252">
        <v>3.6981345933999998</v>
      </c>
      <c r="L17" s="252">
        <v>3.6587927360000001</v>
      </c>
      <c r="M17" s="252">
        <v>3.6587927360000001</v>
      </c>
      <c r="N17" s="252">
        <v>3.6587927360000001</v>
      </c>
      <c r="O17" s="252">
        <v>3.4829913635</v>
      </c>
      <c r="P17" s="252">
        <v>3.4829913635</v>
      </c>
      <c r="Q17" s="252">
        <v>3.4829913635</v>
      </c>
      <c r="R17" s="252">
        <v>3.6491485602</v>
      </c>
      <c r="S17" s="252">
        <v>3.6491485602</v>
      </c>
      <c r="T17" s="252">
        <v>3.6491485602</v>
      </c>
      <c r="U17" s="252">
        <v>3.8931262161000002</v>
      </c>
      <c r="V17" s="252">
        <v>3.8931262161000002</v>
      </c>
      <c r="W17" s="252">
        <v>3.8931262161000002</v>
      </c>
      <c r="X17" s="252">
        <v>3.7416918090000002</v>
      </c>
      <c r="Y17" s="252">
        <v>3.7416918090000002</v>
      </c>
      <c r="Z17" s="252">
        <v>3.7416918090000002</v>
      </c>
      <c r="AA17" s="252">
        <v>3.3534264358999999</v>
      </c>
      <c r="AB17" s="252">
        <v>3.3534264358999999</v>
      </c>
      <c r="AC17" s="252">
        <v>3.3534264358999999</v>
      </c>
      <c r="AD17" s="252">
        <v>3.5733232514000002</v>
      </c>
      <c r="AE17" s="252">
        <v>3.5733232514000002</v>
      </c>
      <c r="AF17" s="252">
        <v>3.5733232514000002</v>
      </c>
      <c r="AG17" s="252">
        <v>3.7056685570000001</v>
      </c>
      <c r="AH17" s="252">
        <v>3.7056685570000001</v>
      </c>
      <c r="AI17" s="252">
        <v>3.7056685570000001</v>
      </c>
      <c r="AJ17" s="252">
        <v>3.5794314961999998</v>
      </c>
      <c r="AK17" s="252">
        <v>3.5794314961999998</v>
      </c>
      <c r="AL17" s="252">
        <v>3.5794314961999998</v>
      </c>
      <c r="AM17" s="252">
        <v>3.5941806390000002</v>
      </c>
      <c r="AN17" s="252">
        <v>3.4815331070000002</v>
      </c>
      <c r="AO17" s="252">
        <v>3.5259128780000002</v>
      </c>
      <c r="AP17" s="252">
        <v>3.5149984490000001</v>
      </c>
      <c r="AQ17" s="252">
        <v>3.4763039610000002</v>
      </c>
      <c r="AR17" s="252">
        <v>3.4698728349999999</v>
      </c>
      <c r="AS17" s="252">
        <v>3.7372969280000001</v>
      </c>
      <c r="AT17" s="252">
        <v>3.6483406949999999</v>
      </c>
      <c r="AU17" s="252">
        <v>3.6942566220000002</v>
      </c>
      <c r="AV17" s="252">
        <v>3.6772872649999999</v>
      </c>
      <c r="AW17" s="252">
        <v>3.6703114669999999</v>
      </c>
      <c r="AX17" s="252">
        <v>3.6831428769999999</v>
      </c>
      <c r="AY17" s="252">
        <v>3.6441305270000002</v>
      </c>
      <c r="AZ17" s="252">
        <v>3.5299174830000002</v>
      </c>
      <c r="BA17" s="252">
        <v>3.57491402</v>
      </c>
      <c r="BB17" s="252">
        <v>3.5638479080000001</v>
      </c>
      <c r="BC17" s="252">
        <v>3.5246156659999999</v>
      </c>
      <c r="BD17" s="252">
        <v>3.518095164</v>
      </c>
      <c r="BE17" s="755">
        <v>3.7892357649999999</v>
      </c>
      <c r="BF17" s="409">
        <v>3.6990432680000001</v>
      </c>
      <c r="BG17" s="409">
        <v>3.74559731</v>
      </c>
      <c r="BH17" s="409">
        <v>3.7283921219999998</v>
      </c>
      <c r="BI17" s="409">
        <v>3.721319378</v>
      </c>
      <c r="BJ17" s="409">
        <v>3.7343291120000002</v>
      </c>
      <c r="BK17" s="409">
        <v>3.724050348</v>
      </c>
      <c r="BL17" s="409">
        <v>3.6073324859999998</v>
      </c>
      <c r="BM17" s="409">
        <v>3.6533158459999999</v>
      </c>
      <c r="BN17" s="409">
        <v>3.6420070419999999</v>
      </c>
      <c r="BO17" s="409">
        <v>3.601914394</v>
      </c>
      <c r="BP17" s="409">
        <v>3.59525089</v>
      </c>
      <c r="BQ17" s="409">
        <v>3.8723379050000002</v>
      </c>
      <c r="BR17" s="409">
        <v>3.7801673870000001</v>
      </c>
      <c r="BS17" s="409">
        <v>3.8277424099999999</v>
      </c>
      <c r="BT17" s="409">
        <v>3.8101598929999998</v>
      </c>
      <c r="BU17" s="409">
        <v>3.8029320360000001</v>
      </c>
      <c r="BV17" s="409">
        <v>3.8162270880000002</v>
      </c>
    </row>
    <row r="18" spans="1:74" ht="11.1" customHeight="1" x14ac:dyDescent="0.2">
      <c r="AY18" s="646"/>
      <c r="AZ18" s="646"/>
      <c r="BA18" s="646"/>
      <c r="BB18" s="646"/>
      <c r="BC18" s="646"/>
      <c r="BD18" s="646"/>
      <c r="BE18" s="810"/>
      <c r="BF18" s="494"/>
    </row>
    <row r="19" spans="1:74" ht="11.1" customHeight="1" x14ac:dyDescent="0.2">
      <c r="A19" s="162" t="s">
        <v>743</v>
      </c>
      <c r="B19" s="172" t="s">
        <v>517</v>
      </c>
      <c r="C19" s="252">
        <v>7.9465915415000001</v>
      </c>
      <c r="D19" s="252">
        <v>7.7650617129999997</v>
      </c>
      <c r="E19" s="252">
        <v>8.0328975416000006</v>
      </c>
      <c r="F19" s="252">
        <v>7.8562341454000002</v>
      </c>
      <c r="G19" s="252">
        <v>8.2715414862000003</v>
      </c>
      <c r="H19" s="252">
        <v>8.7931133567999993</v>
      </c>
      <c r="I19" s="252">
        <v>9.0532695296999997</v>
      </c>
      <c r="J19" s="252">
        <v>8.6542496280000005</v>
      </c>
      <c r="K19" s="252">
        <v>8.3602071432000002</v>
      </c>
      <c r="L19" s="252">
        <v>8.1523264252000001</v>
      </c>
      <c r="M19" s="252">
        <v>7.7685536071000003</v>
      </c>
      <c r="N19" s="252">
        <v>7.9529698336000001</v>
      </c>
      <c r="O19" s="252">
        <v>8.2485774995999996</v>
      </c>
      <c r="P19" s="252">
        <v>8.3128493645999999</v>
      </c>
      <c r="Q19" s="252">
        <v>8.0695099116000009</v>
      </c>
      <c r="R19" s="252">
        <v>8.3363912824999993</v>
      </c>
      <c r="S19" s="252">
        <v>8.5003797946000006</v>
      </c>
      <c r="T19" s="252">
        <v>9.0376958129999991</v>
      </c>
      <c r="U19" s="252">
        <v>8.7525371022999998</v>
      </c>
      <c r="V19" s="252">
        <v>8.9887150588000004</v>
      </c>
      <c r="W19" s="252">
        <v>8.6655707791999994</v>
      </c>
      <c r="X19" s="252">
        <v>8.4913451527999992</v>
      </c>
      <c r="Y19" s="252">
        <v>8.1377854540999994</v>
      </c>
      <c r="Z19" s="252">
        <v>8.2346737746999992</v>
      </c>
      <c r="AA19" s="252">
        <v>8.0310752480000005</v>
      </c>
      <c r="AB19" s="252">
        <v>8.2062797586999991</v>
      </c>
      <c r="AC19" s="252">
        <v>8.1259001066999996</v>
      </c>
      <c r="AD19" s="252">
        <v>8.1406301393000007</v>
      </c>
      <c r="AE19" s="252">
        <v>8.9782595314000009</v>
      </c>
      <c r="AF19" s="252">
        <v>9.2994061992999999</v>
      </c>
      <c r="AG19" s="252">
        <v>8.8669020197999995</v>
      </c>
      <c r="AH19" s="252">
        <v>9.2348191698999997</v>
      </c>
      <c r="AI19" s="252">
        <v>9.3291547594999997</v>
      </c>
      <c r="AJ19" s="252">
        <v>8.9239755115000001</v>
      </c>
      <c r="AK19" s="252">
        <v>8.5896883579000001</v>
      </c>
      <c r="AL19" s="252">
        <v>8.4281281038000007</v>
      </c>
      <c r="AM19" s="252">
        <v>8.3396392145</v>
      </c>
      <c r="AN19" s="252">
        <v>8.2737133707999995</v>
      </c>
      <c r="AO19" s="252">
        <v>8.3738457346999997</v>
      </c>
      <c r="AP19" s="252">
        <v>8.2935344741999995</v>
      </c>
      <c r="AQ19" s="252">
        <v>8.8410279442000004</v>
      </c>
      <c r="AR19" s="252">
        <v>9.0811449786999994</v>
      </c>
      <c r="AS19" s="252">
        <v>8.9704470087000008</v>
      </c>
      <c r="AT19" s="252">
        <v>9.2910110543000002</v>
      </c>
      <c r="AU19" s="252">
        <v>9.0378590300999999</v>
      </c>
      <c r="AV19" s="252">
        <v>9.0339177420999999</v>
      </c>
      <c r="AW19" s="252">
        <v>8.3876431699000005</v>
      </c>
      <c r="AX19" s="252">
        <v>8.3315829749999999</v>
      </c>
      <c r="AY19" s="252">
        <v>8.4117442466999996</v>
      </c>
      <c r="AZ19" s="252">
        <v>8.4274701412000006</v>
      </c>
      <c r="BA19" s="252">
        <v>8.4995484182999999</v>
      </c>
      <c r="BB19" s="252">
        <v>8.5835865789000003</v>
      </c>
      <c r="BC19" s="252">
        <v>9.0689775910999995</v>
      </c>
      <c r="BD19" s="252">
        <v>9.3864020279000009</v>
      </c>
      <c r="BE19" s="755">
        <v>9.4863461331999996</v>
      </c>
      <c r="BF19" s="409">
        <v>9.5642262579999997</v>
      </c>
      <c r="BG19" s="409">
        <v>9.4494749711000008</v>
      </c>
      <c r="BH19" s="409">
        <v>9.3340430823999991</v>
      </c>
      <c r="BI19" s="409">
        <v>8.7828436955000004</v>
      </c>
      <c r="BJ19" s="409">
        <v>8.6367762559999992</v>
      </c>
      <c r="BK19" s="409">
        <v>8.6715131139999997</v>
      </c>
      <c r="BL19" s="409">
        <v>8.7084035759000002</v>
      </c>
      <c r="BM19" s="409">
        <v>8.7691652884</v>
      </c>
      <c r="BN19" s="409">
        <v>8.8580353853999991</v>
      </c>
      <c r="BO19" s="409">
        <v>9.3348316870999994</v>
      </c>
      <c r="BP19" s="409">
        <v>9.6557061802999993</v>
      </c>
      <c r="BQ19" s="409">
        <v>9.7537705110000008</v>
      </c>
      <c r="BR19" s="409">
        <v>9.8342528263000002</v>
      </c>
      <c r="BS19" s="409">
        <v>9.7143091599000009</v>
      </c>
      <c r="BT19" s="409">
        <v>9.5962178376999994</v>
      </c>
      <c r="BU19" s="409">
        <v>9.0273633113000002</v>
      </c>
      <c r="BV19" s="409">
        <v>8.8720921033</v>
      </c>
    </row>
    <row r="20" spans="1:74" ht="11.1" customHeight="1" x14ac:dyDescent="0.2">
      <c r="AY20" s="646"/>
      <c r="AZ20" s="646"/>
      <c r="BA20" s="646"/>
      <c r="BB20" s="646"/>
      <c r="BC20" s="646"/>
      <c r="BD20" s="646"/>
      <c r="BE20" s="810"/>
      <c r="BF20" s="494"/>
    </row>
    <row r="21" spans="1:74" ht="11.1" customHeight="1" x14ac:dyDescent="0.2">
      <c r="A21" s="162" t="s">
        <v>744</v>
      </c>
      <c r="B21" s="172" t="s">
        <v>518</v>
      </c>
      <c r="C21" s="252">
        <v>31.144219406000001</v>
      </c>
      <c r="D21" s="252">
        <v>31.085750273999999</v>
      </c>
      <c r="E21" s="252">
        <v>31.239354802000001</v>
      </c>
      <c r="F21" s="252">
        <v>29.974117199999998</v>
      </c>
      <c r="G21" s="252">
        <v>30.254425062999999</v>
      </c>
      <c r="H21" s="252">
        <v>30.539861707</v>
      </c>
      <c r="I21" s="252">
        <v>30.661168348</v>
      </c>
      <c r="J21" s="252">
        <v>29.480808321000001</v>
      </c>
      <c r="K21" s="252">
        <v>30.543906154999998</v>
      </c>
      <c r="L21" s="252">
        <v>29.678458227</v>
      </c>
      <c r="M21" s="252">
        <v>31.918888381999999</v>
      </c>
      <c r="N21" s="252">
        <v>32.680406619000003</v>
      </c>
      <c r="O21" s="252">
        <v>31.284742649999998</v>
      </c>
      <c r="P21" s="252">
        <v>32.245597711999999</v>
      </c>
      <c r="Q21" s="252">
        <v>31.894964301000002</v>
      </c>
      <c r="R21" s="252">
        <v>31.265211256000001</v>
      </c>
      <c r="S21" s="252">
        <v>30.825393914999999</v>
      </c>
      <c r="T21" s="252">
        <v>30.375198567999998</v>
      </c>
      <c r="U21" s="252">
        <v>29.707437136999999</v>
      </c>
      <c r="V21" s="252">
        <v>29.904411962000001</v>
      </c>
      <c r="W21" s="252">
        <v>31.212918489</v>
      </c>
      <c r="X21" s="252">
        <v>30.077287396999999</v>
      </c>
      <c r="Y21" s="252">
        <v>31.843648056999999</v>
      </c>
      <c r="Z21" s="252">
        <v>33.423096852999997</v>
      </c>
      <c r="AA21" s="252">
        <v>32.282563860000003</v>
      </c>
      <c r="AB21" s="252">
        <v>33.691458863999998</v>
      </c>
      <c r="AC21" s="252">
        <v>32.277217485000001</v>
      </c>
      <c r="AD21" s="252">
        <v>33.077992924</v>
      </c>
      <c r="AE21" s="252">
        <v>31.018044076999999</v>
      </c>
      <c r="AF21" s="252">
        <v>32.057831632999999</v>
      </c>
      <c r="AG21" s="252">
        <v>32.078009715999997</v>
      </c>
      <c r="AH21" s="252">
        <v>31.522264873000001</v>
      </c>
      <c r="AI21" s="252">
        <v>32.285332844999999</v>
      </c>
      <c r="AJ21" s="252">
        <v>32.326652676000002</v>
      </c>
      <c r="AK21" s="252">
        <v>32.501899794000003</v>
      </c>
      <c r="AL21" s="252">
        <v>34.080618497000003</v>
      </c>
      <c r="AM21" s="252">
        <v>33.051717038</v>
      </c>
      <c r="AN21" s="252">
        <v>33.733143996000003</v>
      </c>
      <c r="AO21" s="252">
        <v>34.149981171</v>
      </c>
      <c r="AP21" s="252">
        <v>34.187366955000002</v>
      </c>
      <c r="AQ21" s="252">
        <v>33.204559690000004</v>
      </c>
      <c r="AR21" s="252">
        <v>32.664768352999999</v>
      </c>
      <c r="AS21" s="252">
        <v>31.688202727</v>
      </c>
      <c r="AT21" s="252">
        <v>33.551884080000001</v>
      </c>
      <c r="AU21" s="252">
        <v>32.699991335</v>
      </c>
      <c r="AV21" s="252">
        <v>32.302873929999997</v>
      </c>
      <c r="AW21" s="252">
        <v>34.100536603999998</v>
      </c>
      <c r="AX21" s="252">
        <v>35.116942141999999</v>
      </c>
      <c r="AY21" s="252">
        <v>33.468468731999998</v>
      </c>
      <c r="AZ21" s="252">
        <v>34.414169923000003</v>
      </c>
      <c r="BA21" s="252">
        <v>34.458720221999997</v>
      </c>
      <c r="BB21" s="252">
        <v>34.404088176999998</v>
      </c>
      <c r="BC21" s="252">
        <v>33.281625468000001</v>
      </c>
      <c r="BD21" s="252">
        <v>33.409499660999998</v>
      </c>
      <c r="BE21" s="755">
        <v>33.144364971000002</v>
      </c>
      <c r="BF21" s="409">
        <v>33.169626925000003</v>
      </c>
      <c r="BG21" s="409">
        <v>33.725963999999998</v>
      </c>
      <c r="BH21" s="409">
        <v>33.330864073000001</v>
      </c>
      <c r="BI21" s="409">
        <v>34.774436917000003</v>
      </c>
      <c r="BJ21" s="409">
        <v>35.657155541000002</v>
      </c>
      <c r="BK21" s="409">
        <v>34.558209699999999</v>
      </c>
      <c r="BL21" s="409">
        <v>35.247797222999999</v>
      </c>
      <c r="BM21" s="409">
        <v>35.142229864000001</v>
      </c>
      <c r="BN21" s="409">
        <v>35.057487592999998</v>
      </c>
      <c r="BO21" s="409">
        <v>34.120901244999999</v>
      </c>
      <c r="BP21" s="409">
        <v>34.250488111999999</v>
      </c>
      <c r="BQ21" s="409">
        <v>33.745166122999997</v>
      </c>
      <c r="BR21" s="409">
        <v>33.762702617999999</v>
      </c>
      <c r="BS21" s="409">
        <v>34.338590203999999</v>
      </c>
      <c r="BT21" s="409">
        <v>33.921441127999998</v>
      </c>
      <c r="BU21" s="409">
        <v>35.400746499</v>
      </c>
      <c r="BV21" s="409">
        <v>36.304284862999999</v>
      </c>
    </row>
    <row r="22" spans="1:74" ht="11.1" customHeight="1" x14ac:dyDescent="0.2">
      <c r="A22" s="162" t="s">
        <v>303</v>
      </c>
      <c r="B22" s="173" t="s">
        <v>354</v>
      </c>
      <c r="C22" s="252">
        <v>10.937257215000001</v>
      </c>
      <c r="D22" s="252">
        <v>10.51179269</v>
      </c>
      <c r="E22" s="252">
        <v>11.367648735</v>
      </c>
      <c r="F22" s="252">
        <v>10.512906537999999</v>
      </c>
      <c r="G22" s="252">
        <v>10.994949187</v>
      </c>
      <c r="H22" s="252">
        <v>11.568461504</v>
      </c>
      <c r="I22" s="252">
        <v>11.444103545000001</v>
      </c>
      <c r="J22" s="252">
        <v>10.145767124000001</v>
      </c>
      <c r="K22" s="252">
        <v>11.596512083</v>
      </c>
      <c r="L22" s="252">
        <v>10.354483002</v>
      </c>
      <c r="M22" s="252">
        <v>11.556081846</v>
      </c>
      <c r="N22" s="252">
        <v>11.992825093</v>
      </c>
      <c r="O22" s="252">
        <v>11.135595244999999</v>
      </c>
      <c r="P22" s="252">
        <v>11.347253567999999</v>
      </c>
      <c r="Q22" s="252">
        <v>11.524015283000001</v>
      </c>
      <c r="R22" s="252">
        <v>11.874252779000001</v>
      </c>
      <c r="S22" s="252">
        <v>11.331969645999999</v>
      </c>
      <c r="T22" s="252">
        <v>11.120454111999999</v>
      </c>
      <c r="U22" s="252">
        <v>10.652465672</v>
      </c>
      <c r="V22" s="252">
        <v>10.962735614</v>
      </c>
      <c r="W22" s="252">
        <v>12.293187014000001</v>
      </c>
      <c r="X22" s="252">
        <v>11.045826311000001</v>
      </c>
      <c r="Y22" s="252">
        <v>11.910254746</v>
      </c>
      <c r="Z22" s="252">
        <v>12.740282819000001</v>
      </c>
      <c r="AA22" s="252">
        <v>11.892986925000001</v>
      </c>
      <c r="AB22" s="252">
        <v>11.894426696</v>
      </c>
      <c r="AC22" s="252">
        <v>11.628325139999999</v>
      </c>
      <c r="AD22" s="252">
        <v>12.651823444</v>
      </c>
      <c r="AE22" s="252">
        <v>11.401311341</v>
      </c>
      <c r="AF22" s="252">
        <v>12.161053118</v>
      </c>
      <c r="AG22" s="252">
        <v>12.340468144999999</v>
      </c>
      <c r="AH22" s="252">
        <v>11.604521331000001</v>
      </c>
      <c r="AI22" s="252">
        <v>12.225456723000001</v>
      </c>
      <c r="AJ22" s="252">
        <v>12.142326164</v>
      </c>
      <c r="AK22" s="252">
        <v>11.950777624000001</v>
      </c>
      <c r="AL22" s="252">
        <v>12.364324396000001</v>
      </c>
      <c r="AM22" s="252">
        <v>12.025150397000001</v>
      </c>
      <c r="AN22" s="252">
        <v>12.025001693</v>
      </c>
      <c r="AO22" s="252">
        <v>13.036425442000001</v>
      </c>
      <c r="AP22" s="252">
        <v>13.236112369000001</v>
      </c>
      <c r="AQ22" s="252">
        <v>12.630880737</v>
      </c>
      <c r="AR22" s="252">
        <v>12.314032178</v>
      </c>
      <c r="AS22" s="252">
        <v>11.614617759</v>
      </c>
      <c r="AT22" s="252">
        <v>13.136154552000001</v>
      </c>
      <c r="AU22" s="252">
        <v>12.419689849999999</v>
      </c>
      <c r="AV22" s="252">
        <v>11.842154215000001</v>
      </c>
      <c r="AW22" s="252">
        <v>12.763363634999999</v>
      </c>
      <c r="AX22" s="252">
        <v>13.299500876</v>
      </c>
      <c r="AY22" s="252">
        <v>12.515171348999999</v>
      </c>
      <c r="AZ22" s="252">
        <v>12.594887043</v>
      </c>
      <c r="BA22" s="252">
        <v>13.085420838999999</v>
      </c>
      <c r="BB22" s="252">
        <v>13.267070281000001</v>
      </c>
      <c r="BC22" s="252">
        <v>12.63201973</v>
      </c>
      <c r="BD22" s="252">
        <v>12.849519909</v>
      </c>
      <c r="BE22" s="755">
        <v>12.642355441999999</v>
      </c>
      <c r="BF22" s="409">
        <v>12.511292507</v>
      </c>
      <c r="BG22" s="409">
        <v>13.16256561</v>
      </c>
      <c r="BH22" s="409">
        <v>12.487598539</v>
      </c>
      <c r="BI22" s="409">
        <v>13.244920686</v>
      </c>
      <c r="BJ22" s="409">
        <v>13.487947588999999</v>
      </c>
      <c r="BK22" s="409">
        <v>12.846487027</v>
      </c>
      <c r="BL22" s="409">
        <v>12.927548846000001</v>
      </c>
      <c r="BM22" s="409">
        <v>13.430203341</v>
      </c>
      <c r="BN22" s="409">
        <v>13.615908045999999</v>
      </c>
      <c r="BO22" s="409">
        <v>12.963553976</v>
      </c>
      <c r="BP22" s="409">
        <v>13.186088666</v>
      </c>
      <c r="BQ22" s="409">
        <v>12.972862434</v>
      </c>
      <c r="BR22" s="409">
        <v>12.837750265</v>
      </c>
      <c r="BS22" s="409">
        <v>13.505474119</v>
      </c>
      <c r="BT22" s="409">
        <v>12.81226053</v>
      </c>
      <c r="BU22" s="409">
        <v>13.588850292</v>
      </c>
      <c r="BV22" s="409">
        <v>13.837702229</v>
      </c>
    </row>
    <row r="23" spans="1:74" ht="11.1" customHeight="1" x14ac:dyDescent="0.2">
      <c r="A23" s="162" t="s">
        <v>298</v>
      </c>
      <c r="B23" s="173" t="s">
        <v>745</v>
      </c>
      <c r="C23" s="252">
        <v>5.0810000000000004</v>
      </c>
      <c r="D23" s="252">
        <v>5.194</v>
      </c>
      <c r="E23" s="252">
        <v>4.6840000000000002</v>
      </c>
      <c r="F23" s="252">
        <v>4.3239999999999998</v>
      </c>
      <c r="G23" s="252">
        <v>4.0590000000000002</v>
      </c>
      <c r="H23" s="252">
        <v>3.8570000000000002</v>
      </c>
      <c r="I23" s="252">
        <v>4.335</v>
      </c>
      <c r="J23" s="252">
        <v>4.3499999999999996</v>
      </c>
      <c r="K23" s="252">
        <v>4.0810000000000004</v>
      </c>
      <c r="L23" s="252">
        <v>4.1429999999999998</v>
      </c>
      <c r="M23" s="252">
        <v>4.782</v>
      </c>
      <c r="N23" s="252">
        <v>5.1929999999999996</v>
      </c>
      <c r="O23" s="252">
        <v>4.9960000000000004</v>
      </c>
      <c r="P23" s="252">
        <v>5.242</v>
      </c>
      <c r="Q23" s="252">
        <v>4.8319999999999999</v>
      </c>
      <c r="R23" s="252">
        <v>3.9940000000000002</v>
      </c>
      <c r="S23" s="252">
        <v>3.726</v>
      </c>
      <c r="T23" s="252">
        <v>3.7120000000000002</v>
      </c>
      <c r="U23" s="252">
        <v>3.8639999999999999</v>
      </c>
      <c r="V23" s="252">
        <v>3.8359999999999999</v>
      </c>
      <c r="W23" s="252">
        <v>3.7309999999999999</v>
      </c>
      <c r="X23" s="252">
        <v>3.8860000000000001</v>
      </c>
      <c r="Y23" s="252">
        <v>4.234</v>
      </c>
      <c r="Z23" s="252">
        <v>4.976</v>
      </c>
      <c r="AA23" s="252">
        <v>4.5220000000000002</v>
      </c>
      <c r="AB23" s="252">
        <v>5.0339999999999998</v>
      </c>
      <c r="AC23" s="252">
        <v>4.5049999999999999</v>
      </c>
      <c r="AD23" s="252">
        <v>4.1630000000000003</v>
      </c>
      <c r="AE23" s="252">
        <v>3.5979999999999999</v>
      </c>
      <c r="AF23" s="252">
        <v>3.677</v>
      </c>
      <c r="AG23" s="252">
        <v>3.8</v>
      </c>
      <c r="AH23" s="252">
        <v>3.9180000000000001</v>
      </c>
      <c r="AI23" s="252">
        <v>3.859</v>
      </c>
      <c r="AJ23" s="252">
        <v>3.8359999999999999</v>
      </c>
      <c r="AK23" s="252">
        <v>3.9780000000000002</v>
      </c>
      <c r="AL23" s="252">
        <v>4.6159999999999997</v>
      </c>
      <c r="AM23" s="252">
        <v>4.3449999999999998</v>
      </c>
      <c r="AN23" s="252">
        <v>4.6289999999999996</v>
      </c>
      <c r="AO23" s="252">
        <v>4.3559999999999999</v>
      </c>
      <c r="AP23" s="252">
        <v>3.9729999999999999</v>
      </c>
      <c r="AQ23" s="252">
        <v>3.5790000000000002</v>
      </c>
      <c r="AR23" s="252">
        <v>3.5609999999999999</v>
      </c>
      <c r="AS23" s="252">
        <v>3.7789999999999999</v>
      </c>
      <c r="AT23" s="252">
        <v>3.86</v>
      </c>
      <c r="AU23" s="252">
        <v>3.7229999999999999</v>
      </c>
      <c r="AV23" s="252">
        <v>3.7770000000000001</v>
      </c>
      <c r="AW23" s="252">
        <v>4.1580000000000004</v>
      </c>
      <c r="AX23" s="252">
        <v>4.5960000000000001</v>
      </c>
      <c r="AY23" s="252">
        <v>4.1760000000000002</v>
      </c>
      <c r="AZ23" s="252">
        <v>4.5650000000000004</v>
      </c>
      <c r="BA23" s="252">
        <v>4.2789999999999999</v>
      </c>
      <c r="BB23" s="252">
        <v>3.8220000000000001</v>
      </c>
      <c r="BC23" s="252">
        <v>3.4073242079999999</v>
      </c>
      <c r="BD23" s="252">
        <v>3.3903136279999999</v>
      </c>
      <c r="BE23" s="755">
        <v>3.5692161210000002</v>
      </c>
      <c r="BF23" s="409">
        <v>3.6797176490000001</v>
      </c>
      <c r="BG23" s="409">
        <v>3.5762316119999999</v>
      </c>
      <c r="BH23" s="409">
        <v>3.594767107</v>
      </c>
      <c r="BI23" s="409">
        <v>3.8959314850000002</v>
      </c>
      <c r="BJ23" s="409">
        <v>4.4635763949999996</v>
      </c>
      <c r="BK23" s="409">
        <v>4.1603605449999996</v>
      </c>
      <c r="BL23" s="409">
        <v>4.395626129</v>
      </c>
      <c r="BM23" s="409">
        <v>4.0319052080000004</v>
      </c>
      <c r="BN23" s="409">
        <v>3.6155301789999998</v>
      </c>
      <c r="BO23" s="409">
        <v>3.3371452189999999</v>
      </c>
      <c r="BP23" s="409">
        <v>3.319930753</v>
      </c>
      <c r="BQ23" s="409">
        <v>3.490820802</v>
      </c>
      <c r="BR23" s="409">
        <v>3.5991223219999999</v>
      </c>
      <c r="BS23" s="409">
        <v>3.4993290419999998</v>
      </c>
      <c r="BT23" s="409">
        <v>3.5083723689999999</v>
      </c>
      <c r="BU23" s="409">
        <v>3.8167358390000001</v>
      </c>
      <c r="BV23" s="409">
        <v>4.396527088</v>
      </c>
    </row>
    <row r="24" spans="1:74" ht="11.1" customHeight="1" x14ac:dyDescent="0.2">
      <c r="A24" s="162" t="s">
        <v>746</v>
      </c>
      <c r="B24" s="173" t="s">
        <v>355</v>
      </c>
      <c r="C24" s="252">
        <v>3.6334143854000001</v>
      </c>
      <c r="D24" s="252">
        <v>3.7780278933</v>
      </c>
      <c r="E24" s="252">
        <v>3.8365112971999999</v>
      </c>
      <c r="F24" s="252">
        <v>3.6981576439000001</v>
      </c>
      <c r="G24" s="252">
        <v>3.8681637557999999</v>
      </c>
      <c r="H24" s="252">
        <v>3.6740209736999998</v>
      </c>
      <c r="I24" s="252">
        <v>3.5004031425000002</v>
      </c>
      <c r="J24" s="252">
        <v>3.4119719053000002</v>
      </c>
      <c r="K24" s="252">
        <v>3.3972333657</v>
      </c>
      <c r="L24" s="252">
        <v>3.5864960332</v>
      </c>
      <c r="M24" s="252">
        <v>3.7634130880000001</v>
      </c>
      <c r="N24" s="252">
        <v>3.7330545400999999</v>
      </c>
      <c r="O24" s="252">
        <v>3.6396958854000001</v>
      </c>
      <c r="P24" s="252">
        <v>3.8606922433999999</v>
      </c>
      <c r="Q24" s="252">
        <v>3.8482417443000001</v>
      </c>
      <c r="R24" s="252">
        <v>3.7743422399000002</v>
      </c>
      <c r="S24" s="252">
        <v>3.9263571274000002</v>
      </c>
      <c r="T24" s="252">
        <v>3.8378553094000001</v>
      </c>
      <c r="U24" s="252">
        <v>3.6212253876</v>
      </c>
      <c r="V24" s="252">
        <v>3.4732703658999999</v>
      </c>
      <c r="W24" s="252">
        <v>3.5236380329000001</v>
      </c>
      <c r="X24" s="252">
        <v>3.5506218410999999</v>
      </c>
      <c r="Y24" s="252">
        <v>3.8758459993000001</v>
      </c>
      <c r="Z24" s="252">
        <v>3.9026898980000002</v>
      </c>
      <c r="AA24" s="252">
        <v>3.9212346536</v>
      </c>
      <c r="AB24" s="252">
        <v>4.373684806</v>
      </c>
      <c r="AC24" s="252">
        <v>4.0914420919000003</v>
      </c>
      <c r="AD24" s="252">
        <v>4.2098339191000003</v>
      </c>
      <c r="AE24" s="252">
        <v>4.2119725189999997</v>
      </c>
      <c r="AF24" s="252">
        <v>4.1531610215999999</v>
      </c>
      <c r="AG24" s="252">
        <v>4.0034939230999997</v>
      </c>
      <c r="AH24" s="252">
        <v>3.9405151741000002</v>
      </c>
      <c r="AI24" s="252">
        <v>4.0440963099999996</v>
      </c>
      <c r="AJ24" s="252">
        <v>4.1968032730999996</v>
      </c>
      <c r="AK24" s="252">
        <v>4.2136325593999997</v>
      </c>
      <c r="AL24" s="252">
        <v>4.3682516274000003</v>
      </c>
      <c r="AM24" s="252">
        <v>4.5013414159999998</v>
      </c>
      <c r="AN24" s="252">
        <v>4.6580069430000002</v>
      </c>
      <c r="AO24" s="252">
        <v>4.6204988059999996</v>
      </c>
      <c r="AP24" s="252">
        <v>4.5748174730000004</v>
      </c>
      <c r="AQ24" s="252">
        <v>4.6326929489999999</v>
      </c>
      <c r="AR24" s="252">
        <v>4.4553601939999998</v>
      </c>
      <c r="AS24" s="252">
        <v>4.1744001409999996</v>
      </c>
      <c r="AT24" s="252">
        <v>4.1358955750000002</v>
      </c>
      <c r="AU24" s="252">
        <v>4.2154561590000004</v>
      </c>
      <c r="AV24" s="252">
        <v>4.4042792530000003</v>
      </c>
      <c r="AW24" s="252">
        <v>4.5821805619999996</v>
      </c>
      <c r="AX24" s="252">
        <v>4.6120705280000003</v>
      </c>
      <c r="AY24" s="252">
        <v>4.4171785359999998</v>
      </c>
      <c r="AZ24" s="252">
        <v>4.5836531740000002</v>
      </c>
      <c r="BA24" s="252">
        <v>4.5437965849999999</v>
      </c>
      <c r="BB24" s="252">
        <v>4.6722550610000004</v>
      </c>
      <c r="BC24" s="252">
        <v>4.7337542240000001</v>
      </c>
      <c r="BD24" s="252">
        <v>4.5984489359999996</v>
      </c>
      <c r="BE24" s="755">
        <v>4.5138974669999996</v>
      </c>
      <c r="BF24" s="409">
        <v>4.4198514700000002</v>
      </c>
      <c r="BG24" s="409">
        <v>4.5043934859999997</v>
      </c>
      <c r="BH24" s="409">
        <v>4.7050391349999998</v>
      </c>
      <c r="BI24" s="409">
        <v>4.894079166</v>
      </c>
      <c r="BJ24" s="409">
        <v>4.9226527620000002</v>
      </c>
      <c r="BK24" s="409">
        <v>4.9341627060000004</v>
      </c>
      <c r="BL24" s="409">
        <v>5.1058922259999999</v>
      </c>
      <c r="BM24" s="409">
        <v>5.0647775380000004</v>
      </c>
      <c r="BN24" s="409">
        <v>5.0147037689999996</v>
      </c>
      <c r="BO24" s="409">
        <v>5.0781441940000001</v>
      </c>
      <c r="BP24" s="409">
        <v>4.9385679050000002</v>
      </c>
      <c r="BQ24" s="409">
        <v>4.6305924620000001</v>
      </c>
      <c r="BR24" s="409">
        <v>4.5335778419999997</v>
      </c>
      <c r="BS24" s="409">
        <v>4.620788482</v>
      </c>
      <c r="BT24" s="409">
        <v>4.8277676429999996</v>
      </c>
      <c r="BU24" s="409">
        <v>5.0227748459999999</v>
      </c>
      <c r="BV24" s="409">
        <v>5.052250387</v>
      </c>
    </row>
    <row r="25" spans="1:74" ht="11.1" customHeight="1" x14ac:dyDescent="0.2">
      <c r="AY25" s="646"/>
      <c r="AZ25" s="646"/>
      <c r="BA25" s="646"/>
      <c r="BB25" s="646"/>
      <c r="BC25" s="646"/>
      <c r="BD25" s="646"/>
      <c r="BE25" s="810"/>
      <c r="BF25" s="494"/>
    </row>
    <row r="26" spans="1:74" ht="11.1" customHeight="1" x14ac:dyDescent="0.2">
      <c r="A26" s="162" t="s">
        <v>747</v>
      </c>
      <c r="B26" s="172" t="s">
        <v>519</v>
      </c>
      <c r="C26" s="252">
        <v>3.8819255437</v>
      </c>
      <c r="D26" s="252">
        <v>3.7365530196000001</v>
      </c>
      <c r="E26" s="252">
        <v>4.0550551745999996</v>
      </c>
      <c r="F26" s="252">
        <v>3.9552569860000002</v>
      </c>
      <c r="G26" s="252">
        <v>3.7945407856000002</v>
      </c>
      <c r="H26" s="252">
        <v>3.8331481745999998</v>
      </c>
      <c r="I26" s="252">
        <v>3.5969772954999999</v>
      </c>
      <c r="J26" s="252">
        <v>3.7818394778000002</v>
      </c>
      <c r="K26" s="252">
        <v>3.5028112924000001</v>
      </c>
      <c r="L26" s="252">
        <v>3.8375243218000001</v>
      </c>
      <c r="M26" s="252">
        <v>3.8174740454</v>
      </c>
      <c r="N26" s="252">
        <v>3.7891218429000002</v>
      </c>
      <c r="O26" s="252">
        <v>4.0937908245000001</v>
      </c>
      <c r="P26" s="252">
        <v>4.0312269276999997</v>
      </c>
      <c r="Q26" s="252">
        <v>4.1234086804999999</v>
      </c>
      <c r="R26" s="252">
        <v>4.0334844973999999</v>
      </c>
      <c r="S26" s="252">
        <v>4.0033776037999997</v>
      </c>
      <c r="T26" s="252">
        <v>4.0259598108999999</v>
      </c>
      <c r="U26" s="252">
        <v>3.9536217183</v>
      </c>
      <c r="V26" s="252">
        <v>3.8069057504999999</v>
      </c>
      <c r="W26" s="252">
        <v>3.9023315799999998</v>
      </c>
      <c r="X26" s="252">
        <v>3.8524971927</v>
      </c>
      <c r="Y26" s="252">
        <v>3.9312639895000001</v>
      </c>
      <c r="Z26" s="252">
        <v>3.9860836261000001</v>
      </c>
      <c r="AA26" s="252">
        <v>4.0284024560000002</v>
      </c>
      <c r="AB26" s="252">
        <v>4.0267424684000002</v>
      </c>
      <c r="AC26" s="252">
        <v>4.0148613534999997</v>
      </c>
      <c r="AD26" s="252">
        <v>4.0091863782999999</v>
      </c>
      <c r="AE26" s="252">
        <v>4.0103020487999999</v>
      </c>
      <c r="AF26" s="252">
        <v>3.9723305332000001</v>
      </c>
      <c r="AG26" s="252">
        <v>3.9308457534999999</v>
      </c>
      <c r="AH26" s="252">
        <v>3.8085135862000001</v>
      </c>
      <c r="AI26" s="252">
        <v>4.0569108539999998</v>
      </c>
      <c r="AJ26" s="252">
        <v>3.9801198739000001</v>
      </c>
      <c r="AK26" s="252">
        <v>4.0734366908000004</v>
      </c>
      <c r="AL26" s="252">
        <v>4.1000409472000001</v>
      </c>
      <c r="AM26" s="252">
        <v>4.1395649419999998</v>
      </c>
      <c r="AN26" s="252">
        <v>4.1604776809999997</v>
      </c>
      <c r="AO26" s="252">
        <v>4.1376306200000004</v>
      </c>
      <c r="AP26" s="252">
        <v>4.1825679359999999</v>
      </c>
      <c r="AQ26" s="252">
        <v>4.1719805259999996</v>
      </c>
      <c r="AR26" s="252">
        <v>4.1729595440000002</v>
      </c>
      <c r="AS26" s="252">
        <v>4.0846045479999997</v>
      </c>
      <c r="AT26" s="252">
        <v>4.0947696110000003</v>
      </c>
      <c r="AU26" s="252">
        <v>4.125086831</v>
      </c>
      <c r="AV26" s="252">
        <v>4.2132025899999999</v>
      </c>
      <c r="AW26" s="252">
        <v>4.2532282459999999</v>
      </c>
      <c r="AX26" s="252">
        <v>4.1779820020000003</v>
      </c>
      <c r="AY26" s="252">
        <v>4.2876017549999998</v>
      </c>
      <c r="AZ26" s="252">
        <v>4.3085383129999997</v>
      </c>
      <c r="BA26" s="252">
        <v>4.284236495</v>
      </c>
      <c r="BB26" s="252">
        <v>4.291135208</v>
      </c>
      <c r="BC26" s="252">
        <v>4.2832767970000001</v>
      </c>
      <c r="BD26" s="252">
        <v>4.2845663460000001</v>
      </c>
      <c r="BE26" s="755">
        <v>4.2162651010000003</v>
      </c>
      <c r="BF26" s="409">
        <v>4.2256497839999998</v>
      </c>
      <c r="BG26" s="409">
        <v>4.2560717629999996</v>
      </c>
      <c r="BH26" s="409">
        <v>4.3415605020000001</v>
      </c>
      <c r="BI26" s="409">
        <v>4.3827006009999998</v>
      </c>
      <c r="BJ26" s="409">
        <v>4.3048715890000002</v>
      </c>
      <c r="BK26" s="409">
        <v>4.4264406510000001</v>
      </c>
      <c r="BL26" s="409">
        <v>4.447207798</v>
      </c>
      <c r="BM26" s="409">
        <v>4.4214817000000002</v>
      </c>
      <c r="BN26" s="409">
        <v>4.4268100969999997</v>
      </c>
      <c r="BO26" s="409">
        <v>4.4211598680000002</v>
      </c>
      <c r="BP26" s="409">
        <v>4.4226709140000002</v>
      </c>
      <c r="BQ26" s="409">
        <v>4.3530233699999998</v>
      </c>
      <c r="BR26" s="409">
        <v>4.3612513220000002</v>
      </c>
      <c r="BS26" s="409">
        <v>4.3916188639999998</v>
      </c>
      <c r="BT26" s="409">
        <v>4.4792049089999999</v>
      </c>
      <c r="BU26" s="409">
        <v>4.5219559460000003</v>
      </c>
      <c r="BV26" s="409">
        <v>4.4427914499999996</v>
      </c>
    </row>
    <row r="27" spans="1:74" ht="11.1" customHeight="1" x14ac:dyDescent="0.2">
      <c r="AY27" s="646"/>
      <c r="AZ27" s="646"/>
      <c r="BA27" s="646"/>
      <c r="BB27" s="646"/>
      <c r="BC27" s="646"/>
      <c r="BD27" s="646"/>
      <c r="BE27" s="810"/>
      <c r="BF27" s="494"/>
    </row>
    <row r="28" spans="1:74" ht="11.1" customHeight="1" x14ac:dyDescent="0.2">
      <c r="A28" s="162" t="s">
        <v>300</v>
      </c>
      <c r="B28" s="172" t="s">
        <v>670</v>
      </c>
      <c r="C28" s="252">
        <v>45.827354999999997</v>
      </c>
      <c r="D28" s="252">
        <v>46.516337</v>
      </c>
      <c r="E28" s="252">
        <v>45.075761999999997</v>
      </c>
      <c r="F28" s="252">
        <v>45.922091000000002</v>
      </c>
      <c r="G28" s="252">
        <v>45.641156000000002</v>
      </c>
      <c r="H28" s="252">
        <v>45.398884000000002</v>
      </c>
      <c r="I28" s="252">
        <v>46.834404999999997</v>
      </c>
      <c r="J28" s="252">
        <v>46.333601000000002</v>
      </c>
      <c r="K28" s="252">
        <v>45.924970000000002</v>
      </c>
      <c r="L28" s="252">
        <v>46.424891000000002</v>
      </c>
      <c r="M28" s="252">
        <v>46.976717999999998</v>
      </c>
      <c r="N28" s="252">
        <v>46.308824999999999</v>
      </c>
      <c r="O28" s="252">
        <v>45.529169000000003</v>
      </c>
      <c r="P28" s="252">
        <v>46.580204000000002</v>
      </c>
      <c r="Q28" s="252">
        <v>45.387132000000001</v>
      </c>
      <c r="R28" s="252">
        <v>45.059556999999998</v>
      </c>
      <c r="S28" s="252">
        <v>44.294277999999998</v>
      </c>
      <c r="T28" s="252">
        <v>45.101717000000001</v>
      </c>
      <c r="U28" s="252">
        <v>46.160094999999998</v>
      </c>
      <c r="V28" s="252">
        <v>45.627853999999999</v>
      </c>
      <c r="W28" s="252">
        <v>45.896451999999996</v>
      </c>
      <c r="X28" s="252">
        <v>46.358905</v>
      </c>
      <c r="Y28" s="252">
        <v>45.516339000000002</v>
      </c>
      <c r="Z28" s="252">
        <v>47.010288000000003</v>
      </c>
      <c r="AA28" s="252">
        <v>45.739643000000001</v>
      </c>
      <c r="AB28" s="252">
        <v>47.907207999999997</v>
      </c>
      <c r="AC28" s="252">
        <v>46.267144999999999</v>
      </c>
      <c r="AD28" s="252">
        <v>45.926799000000003</v>
      </c>
      <c r="AE28" s="252">
        <v>44.644542999999999</v>
      </c>
      <c r="AF28" s="252">
        <v>46.425651000000002</v>
      </c>
      <c r="AG28" s="252">
        <v>47.181170999999999</v>
      </c>
      <c r="AH28" s="252">
        <v>46.915821999999999</v>
      </c>
      <c r="AI28" s="252">
        <v>46.809435000000001</v>
      </c>
      <c r="AJ28" s="252">
        <v>46.305146000000001</v>
      </c>
      <c r="AK28" s="252">
        <v>45.742234000000003</v>
      </c>
      <c r="AL28" s="252">
        <v>47.437514</v>
      </c>
      <c r="AM28" s="252">
        <v>45.451437175000002</v>
      </c>
      <c r="AN28" s="252">
        <v>47.601819259000003</v>
      </c>
      <c r="AO28" s="252">
        <v>46.941172217000002</v>
      </c>
      <c r="AP28" s="252">
        <v>46.131005483000003</v>
      </c>
      <c r="AQ28" s="252">
        <v>45.417828862</v>
      </c>
      <c r="AR28" s="252">
        <v>46.484830805000001</v>
      </c>
      <c r="AS28" s="252">
        <v>46.543862662000002</v>
      </c>
      <c r="AT28" s="252">
        <v>47.963006165000003</v>
      </c>
      <c r="AU28" s="252">
        <v>47.324811775000001</v>
      </c>
      <c r="AV28" s="252">
        <v>46.620578144</v>
      </c>
      <c r="AW28" s="252">
        <v>47.231002824999997</v>
      </c>
      <c r="AX28" s="252">
        <v>48.254356440999999</v>
      </c>
      <c r="AY28" s="252">
        <v>45.828105186000002</v>
      </c>
      <c r="AZ28" s="252">
        <v>46.918998305000002</v>
      </c>
      <c r="BA28" s="252">
        <v>47.660814227000003</v>
      </c>
      <c r="BB28" s="252">
        <v>45.966108405</v>
      </c>
      <c r="BC28" s="252">
        <v>46.263776485999998</v>
      </c>
      <c r="BD28" s="252">
        <v>47.297678142999999</v>
      </c>
      <c r="BE28" s="755">
        <v>47.747816725</v>
      </c>
      <c r="BF28" s="409">
        <v>47.560988686999998</v>
      </c>
      <c r="BG28" s="409">
        <v>47.552669237000003</v>
      </c>
      <c r="BH28" s="409">
        <v>47.245596804999998</v>
      </c>
      <c r="BI28" s="409">
        <v>47.401649767000002</v>
      </c>
      <c r="BJ28" s="409">
        <v>48.007027673000003</v>
      </c>
      <c r="BK28" s="409">
        <v>46.670768056999997</v>
      </c>
      <c r="BL28" s="409">
        <v>48.058146317999999</v>
      </c>
      <c r="BM28" s="409">
        <v>47.382099977999999</v>
      </c>
      <c r="BN28" s="409">
        <v>46.550615319000002</v>
      </c>
      <c r="BO28" s="409">
        <v>46.325313297000001</v>
      </c>
      <c r="BP28" s="409">
        <v>47.419694561999997</v>
      </c>
      <c r="BQ28" s="409">
        <v>47.903514792000003</v>
      </c>
      <c r="BR28" s="409">
        <v>47.838639278999999</v>
      </c>
      <c r="BS28" s="409">
        <v>47.917612509000001</v>
      </c>
      <c r="BT28" s="409">
        <v>47.64612889</v>
      </c>
      <c r="BU28" s="409">
        <v>47.816589035</v>
      </c>
      <c r="BV28" s="409">
        <v>48.423328392000002</v>
      </c>
    </row>
    <row r="29" spans="1:74" ht="11.1" customHeight="1" x14ac:dyDescent="0.2">
      <c r="A29" s="162" t="s">
        <v>306</v>
      </c>
      <c r="B29" s="172" t="s">
        <v>671</v>
      </c>
      <c r="C29" s="252">
        <v>45.154245938000003</v>
      </c>
      <c r="D29" s="252">
        <v>44.730195180000003</v>
      </c>
      <c r="E29" s="252">
        <v>46.199054050000001</v>
      </c>
      <c r="F29" s="252">
        <v>45.370209092000003</v>
      </c>
      <c r="G29" s="252">
        <v>45.971109368</v>
      </c>
      <c r="H29" s="252">
        <v>47.138083254000001</v>
      </c>
      <c r="I29" s="252">
        <v>47.260135165000001</v>
      </c>
      <c r="J29" s="252">
        <v>45.984528296000001</v>
      </c>
      <c r="K29" s="252">
        <v>46.664661617</v>
      </c>
      <c r="L29" s="252">
        <v>45.904949520999999</v>
      </c>
      <c r="M29" s="252">
        <v>46.889667318999997</v>
      </c>
      <c r="N29" s="252">
        <v>47.197737025000002</v>
      </c>
      <c r="O29" s="252">
        <v>46.456187327999999</v>
      </c>
      <c r="P29" s="252">
        <v>47.415045130000003</v>
      </c>
      <c r="Q29" s="252">
        <v>47.233369562</v>
      </c>
      <c r="R29" s="252">
        <v>48.023448064999997</v>
      </c>
      <c r="S29" s="252">
        <v>47.930683954000003</v>
      </c>
      <c r="T29" s="252">
        <v>48.159477273999997</v>
      </c>
      <c r="U29" s="252">
        <v>47.217627770999997</v>
      </c>
      <c r="V29" s="252">
        <v>47.689016666999997</v>
      </c>
      <c r="W29" s="252">
        <v>49.005531032999997</v>
      </c>
      <c r="X29" s="252">
        <v>47.324448855999997</v>
      </c>
      <c r="Y29" s="252">
        <v>48.053261235000001</v>
      </c>
      <c r="Z29" s="252">
        <v>49.082906446999999</v>
      </c>
      <c r="AA29" s="252">
        <v>47.319015620999998</v>
      </c>
      <c r="AB29" s="252">
        <v>48.348668343999996</v>
      </c>
      <c r="AC29" s="252">
        <v>47.642777465000002</v>
      </c>
      <c r="AD29" s="252">
        <v>49.270193888000001</v>
      </c>
      <c r="AE29" s="252">
        <v>48.439511945</v>
      </c>
      <c r="AF29" s="252">
        <v>49.921562743999999</v>
      </c>
      <c r="AG29" s="252">
        <v>49.565614920000002</v>
      </c>
      <c r="AH29" s="252">
        <v>48.841566135999997</v>
      </c>
      <c r="AI29" s="252">
        <v>50.11494313</v>
      </c>
      <c r="AJ29" s="252">
        <v>49.567704251000002</v>
      </c>
      <c r="AK29" s="252">
        <v>49.015081758000001</v>
      </c>
      <c r="AL29" s="252">
        <v>49.820704237000001</v>
      </c>
      <c r="AM29" s="252">
        <v>48.789331978</v>
      </c>
      <c r="AN29" s="252">
        <v>49.112527206000003</v>
      </c>
      <c r="AO29" s="252">
        <v>50.160390477999997</v>
      </c>
      <c r="AP29" s="252">
        <v>50.647056106999997</v>
      </c>
      <c r="AQ29" s="252">
        <v>50.413610536999997</v>
      </c>
      <c r="AR29" s="252">
        <v>50.309308633999997</v>
      </c>
      <c r="AS29" s="252">
        <v>49.374682763999999</v>
      </c>
      <c r="AT29" s="252">
        <v>51.195538214000003</v>
      </c>
      <c r="AU29" s="252">
        <v>50.322923181999997</v>
      </c>
      <c r="AV29" s="252">
        <v>50.113212511999997</v>
      </c>
      <c r="AW29" s="252">
        <v>50.512697134</v>
      </c>
      <c r="AX29" s="252">
        <v>50.969674531999999</v>
      </c>
      <c r="AY29" s="252">
        <v>49.638756798000003</v>
      </c>
      <c r="AZ29" s="252">
        <v>50.153731098000002</v>
      </c>
      <c r="BA29" s="252">
        <v>50.647077299000003</v>
      </c>
      <c r="BB29" s="252">
        <v>51.359909058</v>
      </c>
      <c r="BC29" s="252">
        <v>51.025758570000001</v>
      </c>
      <c r="BD29" s="252">
        <v>51.580255577000003</v>
      </c>
      <c r="BE29" s="755">
        <v>51.582882130000002</v>
      </c>
      <c r="BF29" s="409">
        <v>51.464999059999997</v>
      </c>
      <c r="BG29" s="409">
        <v>52.121517435999998</v>
      </c>
      <c r="BH29" s="409">
        <v>51.693222781000003</v>
      </c>
      <c r="BI29" s="409">
        <v>52.052293765000002</v>
      </c>
      <c r="BJ29" s="409">
        <v>52.107204834000001</v>
      </c>
      <c r="BK29" s="409">
        <v>51.105439992000001</v>
      </c>
      <c r="BL29" s="409">
        <v>51.611442007999997</v>
      </c>
      <c r="BM29" s="409">
        <v>52.106778822000003</v>
      </c>
      <c r="BN29" s="409">
        <v>52.681289583999998</v>
      </c>
      <c r="BO29" s="409">
        <v>52.341999987999998</v>
      </c>
      <c r="BP29" s="409">
        <v>52.899941263000002</v>
      </c>
      <c r="BQ29" s="409">
        <v>52.667679726999999</v>
      </c>
      <c r="BR29" s="409">
        <v>52.537435107</v>
      </c>
      <c r="BS29" s="409">
        <v>53.209073398999998</v>
      </c>
      <c r="BT29" s="409">
        <v>52.764620137000001</v>
      </c>
      <c r="BU29" s="409">
        <v>53.141627993</v>
      </c>
      <c r="BV29" s="409">
        <v>53.205869687000003</v>
      </c>
    </row>
    <row r="30" spans="1:74" ht="11.1" customHeight="1" x14ac:dyDescent="0.2">
      <c r="B30" s="172"/>
      <c r="AY30" s="646"/>
      <c r="AZ30" s="646"/>
      <c r="BA30" s="646"/>
      <c r="BB30" s="646"/>
      <c r="BC30" s="646"/>
      <c r="BD30" s="646"/>
      <c r="BE30" s="810"/>
      <c r="BF30" s="494"/>
    </row>
    <row r="31" spans="1:74" ht="11.1" customHeight="1" x14ac:dyDescent="0.2">
      <c r="A31" s="162" t="s">
        <v>307</v>
      </c>
      <c r="B31" s="172" t="s">
        <v>672</v>
      </c>
      <c r="C31" s="252">
        <v>90.981600938</v>
      </c>
      <c r="D31" s="252">
        <v>91.246532180000003</v>
      </c>
      <c r="E31" s="252">
        <v>91.274816049999998</v>
      </c>
      <c r="F31" s="252">
        <v>91.292300092000005</v>
      </c>
      <c r="G31" s="252">
        <v>91.612265367999996</v>
      </c>
      <c r="H31" s="252">
        <v>92.536967254000004</v>
      </c>
      <c r="I31" s="252">
        <v>94.094540164999998</v>
      </c>
      <c r="J31" s="252">
        <v>92.318129295999995</v>
      </c>
      <c r="K31" s="252">
        <v>92.589631616999995</v>
      </c>
      <c r="L31" s="252">
        <v>92.329840520999994</v>
      </c>
      <c r="M31" s="252">
        <v>93.866385319000003</v>
      </c>
      <c r="N31" s="252">
        <v>93.506562024999994</v>
      </c>
      <c r="O31" s="252">
        <v>91.985356327999995</v>
      </c>
      <c r="P31" s="252">
        <v>93.995249130000005</v>
      </c>
      <c r="Q31" s="252">
        <v>92.620501562000001</v>
      </c>
      <c r="R31" s="252">
        <v>93.083005064999995</v>
      </c>
      <c r="S31" s="252">
        <v>92.224961953999994</v>
      </c>
      <c r="T31" s="252">
        <v>93.261194274000005</v>
      </c>
      <c r="U31" s="252">
        <v>93.377722770999995</v>
      </c>
      <c r="V31" s="252">
        <v>93.316870667000003</v>
      </c>
      <c r="W31" s="252">
        <v>94.901983032999993</v>
      </c>
      <c r="X31" s="252">
        <v>93.683353855999997</v>
      </c>
      <c r="Y31" s="252">
        <v>93.569600234999996</v>
      </c>
      <c r="Z31" s="252">
        <v>96.093194447000002</v>
      </c>
      <c r="AA31" s="252">
        <v>93.058658621000006</v>
      </c>
      <c r="AB31" s="252">
        <v>96.255876344000001</v>
      </c>
      <c r="AC31" s="252">
        <v>93.909922464999994</v>
      </c>
      <c r="AD31" s="252">
        <v>95.196992887999997</v>
      </c>
      <c r="AE31" s="252">
        <v>93.084054945000005</v>
      </c>
      <c r="AF31" s="252">
        <v>96.347213744000001</v>
      </c>
      <c r="AG31" s="252">
        <v>96.746785919999994</v>
      </c>
      <c r="AH31" s="252">
        <v>95.757388136000003</v>
      </c>
      <c r="AI31" s="252">
        <v>96.924378129999994</v>
      </c>
      <c r="AJ31" s="252">
        <v>95.872850251000003</v>
      </c>
      <c r="AK31" s="252">
        <v>94.757315758000004</v>
      </c>
      <c r="AL31" s="252">
        <v>97.258218236999994</v>
      </c>
      <c r="AM31" s="252">
        <v>94.240769153000002</v>
      </c>
      <c r="AN31" s="252">
        <v>96.714346465000006</v>
      </c>
      <c r="AO31" s="252">
        <v>97.101562694999998</v>
      </c>
      <c r="AP31" s="252">
        <v>96.778061589999993</v>
      </c>
      <c r="AQ31" s="252">
        <v>95.831439399000004</v>
      </c>
      <c r="AR31" s="252">
        <v>96.794139439000006</v>
      </c>
      <c r="AS31" s="252">
        <v>95.918545425999994</v>
      </c>
      <c r="AT31" s="252">
        <v>99.158544379000006</v>
      </c>
      <c r="AU31" s="252">
        <v>97.647734956999997</v>
      </c>
      <c r="AV31" s="252">
        <v>96.733790655999996</v>
      </c>
      <c r="AW31" s="252">
        <v>97.743699958999997</v>
      </c>
      <c r="AX31" s="252">
        <v>99.224030972999998</v>
      </c>
      <c r="AY31" s="252">
        <v>95.466861984000005</v>
      </c>
      <c r="AZ31" s="252">
        <v>97.072729402999997</v>
      </c>
      <c r="BA31" s="252">
        <v>98.307891526000006</v>
      </c>
      <c r="BB31" s="252">
        <v>97.326017462999999</v>
      </c>
      <c r="BC31" s="252">
        <v>97.289535056000005</v>
      </c>
      <c r="BD31" s="252">
        <v>98.877933721000005</v>
      </c>
      <c r="BE31" s="755">
        <v>99.330698854999994</v>
      </c>
      <c r="BF31" s="409">
        <v>99.025987747000002</v>
      </c>
      <c r="BG31" s="409">
        <v>99.674186672999994</v>
      </c>
      <c r="BH31" s="409">
        <v>98.938819585999994</v>
      </c>
      <c r="BI31" s="409">
        <v>99.453943531999997</v>
      </c>
      <c r="BJ31" s="409">
        <v>100.11423250999999</v>
      </c>
      <c r="BK31" s="409">
        <v>97.776208049000005</v>
      </c>
      <c r="BL31" s="409">
        <v>99.669588325999996</v>
      </c>
      <c r="BM31" s="409">
        <v>99.488878799999995</v>
      </c>
      <c r="BN31" s="409">
        <v>99.231904903</v>
      </c>
      <c r="BO31" s="409">
        <v>98.667313285000006</v>
      </c>
      <c r="BP31" s="409">
        <v>100.31963582</v>
      </c>
      <c r="BQ31" s="409">
        <v>100.57119452000001</v>
      </c>
      <c r="BR31" s="409">
        <v>100.37607439</v>
      </c>
      <c r="BS31" s="409">
        <v>101.12668591000001</v>
      </c>
      <c r="BT31" s="409">
        <v>100.41074903000001</v>
      </c>
      <c r="BU31" s="409">
        <v>100.95821703</v>
      </c>
      <c r="BV31" s="409">
        <v>101.62919807999999</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755"/>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322</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755"/>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748</v>
      </c>
      <c r="B34" s="173" t="s">
        <v>1131</v>
      </c>
      <c r="C34" s="252">
        <v>110.15025632</v>
      </c>
      <c r="D34" s="252">
        <v>110.42020869</v>
      </c>
      <c r="E34" s="252">
        <v>110.69649328</v>
      </c>
      <c r="F34" s="252">
        <v>110.98363713000001</v>
      </c>
      <c r="G34" s="252">
        <v>111.28618911</v>
      </c>
      <c r="H34" s="252">
        <v>111.59913754</v>
      </c>
      <c r="I34" s="252">
        <v>111.94891934</v>
      </c>
      <c r="J34" s="252">
        <v>112.26818878</v>
      </c>
      <c r="K34" s="252">
        <v>112.5729695</v>
      </c>
      <c r="L34" s="252">
        <v>112.89229426</v>
      </c>
      <c r="M34" s="252">
        <v>113.16063423</v>
      </c>
      <c r="N34" s="252">
        <v>113.40177112000001</v>
      </c>
      <c r="O34" s="252">
        <v>113.56519581000001</v>
      </c>
      <c r="P34" s="252">
        <v>113.78677862000001</v>
      </c>
      <c r="Q34" s="252">
        <v>114.02214632</v>
      </c>
      <c r="R34" s="252">
        <v>114.27955958</v>
      </c>
      <c r="S34" s="252">
        <v>114.55158869</v>
      </c>
      <c r="T34" s="252">
        <v>114.83804868999999</v>
      </c>
      <c r="U34" s="252">
        <v>115.15713012000001</v>
      </c>
      <c r="V34" s="252">
        <v>115.46412268</v>
      </c>
      <c r="W34" s="252">
        <v>115.76715532999999</v>
      </c>
      <c r="X34" s="252">
        <v>116.10177046</v>
      </c>
      <c r="Y34" s="252">
        <v>116.38389454999999</v>
      </c>
      <c r="Z34" s="252">
        <v>116.64412925000001</v>
      </c>
      <c r="AA34" s="252">
        <v>116.87080392999999</v>
      </c>
      <c r="AB34" s="252">
        <v>117.09227499000001</v>
      </c>
      <c r="AC34" s="252">
        <v>117.3044331</v>
      </c>
      <c r="AD34" s="252">
        <v>117.49289337</v>
      </c>
      <c r="AE34" s="252">
        <v>117.70890498999999</v>
      </c>
      <c r="AF34" s="252">
        <v>117.93138503</v>
      </c>
      <c r="AG34" s="252">
        <v>118.16551507</v>
      </c>
      <c r="AH34" s="252">
        <v>118.40101876</v>
      </c>
      <c r="AI34" s="252">
        <v>118.63540969</v>
      </c>
      <c r="AJ34" s="252">
        <v>118.89171765</v>
      </c>
      <c r="AK34" s="252">
        <v>119.11706638</v>
      </c>
      <c r="AL34" s="252">
        <v>119.3307164</v>
      </c>
      <c r="AM34" s="252">
        <v>119.51581965</v>
      </c>
      <c r="AN34" s="252">
        <v>119.71815651</v>
      </c>
      <c r="AO34" s="252">
        <v>119.92402568999999</v>
      </c>
      <c r="AP34" s="252">
        <v>120.11004509999999</v>
      </c>
      <c r="AQ34" s="252">
        <v>120.34670778</v>
      </c>
      <c r="AR34" s="252">
        <v>120.60714160000001</v>
      </c>
      <c r="AS34" s="252">
        <v>120.91131283999999</v>
      </c>
      <c r="AT34" s="252">
        <v>121.20976559</v>
      </c>
      <c r="AU34" s="252">
        <v>121.51257742</v>
      </c>
      <c r="AV34" s="252">
        <v>121.85474454</v>
      </c>
      <c r="AW34" s="252">
        <v>122.15322677</v>
      </c>
      <c r="AX34" s="252">
        <v>122.43830631</v>
      </c>
      <c r="AY34" s="252">
        <v>122.69125764</v>
      </c>
      <c r="AZ34" s="252">
        <v>122.9586829</v>
      </c>
      <c r="BA34" s="252">
        <v>123.23038712</v>
      </c>
      <c r="BB34" s="252">
        <v>123.52638931</v>
      </c>
      <c r="BC34" s="252">
        <v>123.80816641</v>
      </c>
      <c r="BD34" s="252">
        <v>124.08629281</v>
      </c>
      <c r="BE34" s="755">
        <v>124.33365458</v>
      </c>
      <c r="BF34" s="409">
        <v>124.62958877</v>
      </c>
      <c r="BG34" s="409">
        <v>124.93747531</v>
      </c>
      <c r="BH34" s="409">
        <v>125.29207630000001</v>
      </c>
      <c r="BI34" s="409">
        <v>125.61080124</v>
      </c>
      <c r="BJ34" s="409">
        <v>125.92382087999999</v>
      </c>
      <c r="BK34" s="409">
        <v>126.20331025999999</v>
      </c>
      <c r="BL34" s="409">
        <v>126.51973087</v>
      </c>
      <c r="BM34" s="409">
        <v>126.85479925</v>
      </c>
      <c r="BN34" s="409">
        <v>127.27519124</v>
      </c>
      <c r="BO34" s="409">
        <v>127.61921714</v>
      </c>
      <c r="BP34" s="409">
        <v>127.9411049</v>
      </c>
      <c r="BQ34" s="409">
        <v>128.18863217000001</v>
      </c>
      <c r="BR34" s="409">
        <v>128.51014008999999</v>
      </c>
      <c r="BS34" s="409">
        <v>128.84327833</v>
      </c>
      <c r="BT34" s="409">
        <v>129.22027654999999</v>
      </c>
      <c r="BU34" s="409">
        <v>129.56663581999999</v>
      </c>
      <c r="BV34" s="409">
        <v>129.90958297</v>
      </c>
    </row>
    <row r="35" spans="1:74" ht="11.1" customHeight="1" x14ac:dyDescent="0.2">
      <c r="A35" s="162" t="s">
        <v>749</v>
      </c>
      <c r="B35" s="173" t="s">
        <v>1037</v>
      </c>
      <c r="C35" s="484">
        <v>2.3492883469999999</v>
      </c>
      <c r="D35" s="484">
        <v>2.3489934251000002</v>
      </c>
      <c r="E35" s="484">
        <v>2.392991366</v>
      </c>
      <c r="F35" s="484">
        <v>2.5367034655</v>
      </c>
      <c r="G35" s="484">
        <v>2.6378062717000001</v>
      </c>
      <c r="H35" s="484">
        <v>2.7460141883000002</v>
      </c>
      <c r="I35" s="484">
        <v>2.8860120397000002</v>
      </c>
      <c r="J35" s="484">
        <v>2.9915630533000002</v>
      </c>
      <c r="K35" s="484">
        <v>3.0840068852</v>
      </c>
      <c r="L35" s="484">
        <v>3.2140759276000002</v>
      </c>
      <c r="M35" s="484">
        <v>3.2473528591999998</v>
      </c>
      <c r="N35" s="484">
        <v>3.2330297610000001</v>
      </c>
      <c r="O35" s="484">
        <v>3.1002555982</v>
      </c>
      <c r="P35" s="484">
        <v>3.0488711839999998</v>
      </c>
      <c r="Q35" s="484">
        <v>3.0042984559999999</v>
      </c>
      <c r="R35" s="484">
        <v>2.9697372782999998</v>
      </c>
      <c r="S35" s="484">
        <v>2.9342361375000001</v>
      </c>
      <c r="T35" s="484">
        <v>2.9022725625999999</v>
      </c>
      <c r="U35" s="484">
        <v>2.8657809238</v>
      </c>
      <c r="V35" s="484">
        <v>2.8466958755</v>
      </c>
      <c r="W35" s="484">
        <v>2.8374358821999999</v>
      </c>
      <c r="X35" s="484">
        <v>2.8429541856</v>
      </c>
      <c r="Y35" s="484">
        <v>2.8483936546000002</v>
      </c>
      <c r="Z35" s="484">
        <v>2.8591776834</v>
      </c>
      <c r="AA35" s="484">
        <v>2.9107580884000002</v>
      </c>
      <c r="AB35" s="484">
        <v>2.9049916159000002</v>
      </c>
      <c r="AC35" s="484">
        <v>2.8786397131000001</v>
      </c>
      <c r="AD35" s="484">
        <v>2.8118184941000002</v>
      </c>
      <c r="AE35" s="484">
        <v>2.7562396425000002</v>
      </c>
      <c r="AF35" s="484">
        <v>2.6936510830999998</v>
      </c>
      <c r="AG35" s="484">
        <v>2.6124174377</v>
      </c>
      <c r="AH35" s="484">
        <v>2.5435572662000001</v>
      </c>
      <c r="AI35" s="484">
        <v>2.4776063245</v>
      </c>
      <c r="AJ35" s="484">
        <v>2.4030186443999999</v>
      </c>
      <c r="AK35" s="484">
        <v>2.3484106987</v>
      </c>
      <c r="AL35" s="484">
        <v>2.3032339164</v>
      </c>
      <c r="AM35" s="484">
        <v>2.2631963095000001</v>
      </c>
      <c r="AN35" s="484">
        <v>2.2425745092999998</v>
      </c>
      <c r="AO35" s="484">
        <v>2.2331573635000002</v>
      </c>
      <c r="AP35" s="484">
        <v>2.2274979006</v>
      </c>
      <c r="AQ35" s="484">
        <v>2.2409543223999999</v>
      </c>
      <c r="AR35" s="484">
        <v>2.2689096480000002</v>
      </c>
      <c r="AS35" s="484">
        <v>2.3236878949999999</v>
      </c>
      <c r="AT35" s="484">
        <v>2.3722319846</v>
      </c>
      <c r="AU35" s="484">
        <v>2.4252183456999998</v>
      </c>
      <c r="AV35" s="484">
        <v>2.4922063072</v>
      </c>
      <c r="AW35" s="484">
        <v>2.5488878173999998</v>
      </c>
      <c r="AX35" s="484">
        <v>2.6041827346000002</v>
      </c>
      <c r="AY35" s="484">
        <v>2.6569185535000002</v>
      </c>
      <c r="AZ35" s="484">
        <v>2.7067961023999998</v>
      </c>
      <c r="BA35" s="484">
        <v>2.7570467315</v>
      </c>
      <c r="BB35" s="484">
        <v>2.8443451193999998</v>
      </c>
      <c r="BC35" s="484">
        <v>2.8762387398000002</v>
      </c>
      <c r="BD35" s="484">
        <v>2.8846975070999998</v>
      </c>
      <c r="BE35" s="811">
        <v>2.8304561943</v>
      </c>
      <c r="BF35" s="485">
        <v>2.8214089498999999</v>
      </c>
      <c r="BG35" s="485">
        <v>2.8185542321999999</v>
      </c>
      <c r="BH35" s="485">
        <v>2.8208435988999998</v>
      </c>
      <c r="BI35" s="485">
        <v>2.8305224123000001</v>
      </c>
      <c r="BJ35" s="485">
        <v>2.8467517038999999</v>
      </c>
      <c r="BK35" s="485">
        <v>2.8625125303000001</v>
      </c>
      <c r="BL35" s="485">
        <v>2.8961337968</v>
      </c>
      <c r="BM35" s="485">
        <v>2.9411675298</v>
      </c>
      <c r="BN35" s="485">
        <v>3.0348186759</v>
      </c>
      <c r="BO35" s="485">
        <v>3.0781901021999998</v>
      </c>
      <c r="BP35" s="485">
        <v>3.1065575464999999</v>
      </c>
      <c r="BQ35" s="485">
        <v>3.1005101605999998</v>
      </c>
      <c r="BR35" s="485">
        <v>3.1136677535000001</v>
      </c>
      <c r="BS35" s="485">
        <v>3.1262061341999998</v>
      </c>
      <c r="BT35" s="485">
        <v>3.1352343806</v>
      </c>
      <c r="BU35" s="485">
        <v>3.149279001</v>
      </c>
      <c r="BV35" s="485">
        <v>3.1652169172</v>
      </c>
    </row>
    <row r="36" spans="1:74" ht="11.1" customHeight="1" x14ac:dyDescent="0.2">
      <c r="A36" s="162" t="s">
        <v>1038</v>
      </c>
      <c r="B36" s="173" t="s">
        <v>1132</v>
      </c>
      <c r="C36" s="252">
        <v>105.16750757</v>
      </c>
      <c r="D36" s="252">
        <v>105.3366522</v>
      </c>
      <c r="E36" s="252">
        <v>105.49264314</v>
      </c>
      <c r="F36" s="252">
        <v>105.58228445</v>
      </c>
      <c r="G36" s="252">
        <v>105.75985475</v>
      </c>
      <c r="H36" s="252">
        <v>105.96780104</v>
      </c>
      <c r="I36" s="252">
        <v>106.25824432</v>
      </c>
      <c r="J36" s="252">
        <v>106.49233319</v>
      </c>
      <c r="K36" s="252">
        <v>106.71430359</v>
      </c>
      <c r="L36" s="252">
        <v>106.96772606</v>
      </c>
      <c r="M36" s="252">
        <v>107.14333614</v>
      </c>
      <c r="N36" s="252">
        <v>107.28083808</v>
      </c>
      <c r="O36" s="252">
        <v>107.30804111</v>
      </c>
      <c r="P36" s="252">
        <v>107.42333373</v>
      </c>
      <c r="Q36" s="252">
        <v>107.55658366999999</v>
      </c>
      <c r="R36" s="252">
        <v>107.68674631</v>
      </c>
      <c r="S36" s="252">
        <v>107.88132458</v>
      </c>
      <c r="T36" s="252">
        <v>108.11436455</v>
      </c>
      <c r="U36" s="252">
        <v>108.46634191</v>
      </c>
      <c r="V36" s="252">
        <v>108.72088832999999</v>
      </c>
      <c r="W36" s="252">
        <v>108.94984568</v>
      </c>
      <c r="X36" s="252">
        <v>109.11651207</v>
      </c>
      <c r="Y36" s="252">
        <v>109.33325859</v>
      </c>
      <c r="Z36" s="252">
        <v>109.55904425999999</v>
      </c>
      <c r="AA36" s="252">
        <v>109.83517141999999</v>
      </c>
      <c r="AB36" s="252">
        <v>110.04283637</v>
      </c>
      <c r="AC36" s="252">
        <v>110.23164959</v>
      </c>
      <c r="AD36" s="252">
        <v>110.37982753999999</v>
      </c>
      <c r="AE36" s="252">
        <v>110.55666425</v>
      </c>
      <c r="AF36" s="252">
        <v>110.73484612</v>
      </c>
      <c r="AG36" s="252">
        <v>110.94315885</v>
      </c>
      <c r="AH36" s="252">
        <v>111.1049744</v>
      </c>
      <c r="AI36" s="252">
        <v>111.24384384</v>
      </c>
      <c r="AJ36" s="252">
        <v>111.32504307000001</v>
      </c>
      <c r="AK36" s="252">
        <v>111.45138584999999</v>
      </c>
      <c r="AL36" s="252">
        <v>111.58531708</v>
      </c>
      <c r="AM36" s="252">
        <v>111.73461174000001</v>
      </c>
      <c r="AN36" s="252">
        <v>111.87711424</v>
      </c>
      <c r="AO36" s="252">
        <v>112.02296389</v>
      </c>
      <c r="AP36" s="252">
        <v>112.15197978</v>
      </c>
      <c r="AQ36" s="252">
        <v>112.32408547</v>
      </c>
      <c r="AR36" s="252">
        <v>112.51661344999999</v>
      </c>
      <c r="AS36" s="252">
        <v>112.75129126</v>
      </c>
      <c r="AT36" s="252">
        <v>112.97246447000001</v>
      </c>
      <c r="AU36" s="252">
        <v>113.19450157999999</v>
      </c>
      <c r="AV36" s="252">
        <v>113.4444635</v>
      </c>
      <c r="AW36" s="252">
        <v>113.65774245999999</v>
      </c>
      <c r="AX36" s="252">
        <v>113.85788021</v>
      </c>
      <c r="AY36" s="252">
        <v>114.02249974</v>
      </c>
      <c r="AZ36" s="252">
        <v>114.20996139</v>
      </c>
      <c r="BA36" s="252">
        <v>114.40360547</v>
      </c>
      <c r="BB36" s="252">
        <v>114.61588655</v>
      </c>
      <c r="BC36" s="252">
        <v>114.82463602999999</v>
      </c>
      <c r="BD36" s="252">
        <v>115.03548675</v>
      </c>
      <c r="BE36" s="755">
        <v>115.25914012</v>
      </c>
      <c r="BF36" s="409">
        <v>115.46958123</v>
      </c>
      <c r="BG36" s="409">
        <v>115.67069995999999</v>
      </c>
      <c r="BH36" s="409">
        <v>115.84877164</v>
      </c>
      <c r="BI36" s="409">
        <v>116.05090287</v>
      </c>
      <c r="BJ36" s="409">
        <v>116.25991033</v>
      </c>
      <c r="BK36" s="409">
        <v>116.48564636</v>
      </c>
      <c r="BL36" s="409">
        <v>116.69623593</v>
      </c>
      <c r="BM36" s="409">
        <v>116.90871223000001</v>
      </c>
      <c r="BN36" s="409">
        <v>117.14037053</v>
      </c>
      <c r="BO36" s="409">
        <v>117.3564346</v>
      </c>
      <c r="BP36" s="409">
        <v>117.56684944</v>
      </c>
      <c r="BQ36" s="409">
        <v>117.76151852</v>
      </c>
      <c r="BR36" s="409">
        <v>117.9714639</v>
      </c>
      <c r="BS36" s="409">
        <v>118.17987871</v>
      </c>
      <c r="BT36" s="409">
        <v>118.39622557</v>
      </c>
      <c r="BU36" s="409">
        <v>118.60378655</v>
      </c>
      <c r="BV36" s="409">
        <v>118.80865824</v>
      </c>
    </row>
    <row r="37" spans="1:74" ht="11.1" customHeight="1" x14ac:dyDescent="0.2">
      <c r="A37" s="162" t="s">
        <v>1039</v>
      </c>
      <c r="B37" s="173" t="s">
        <v>1037</v>
      </c>
      <c r="C37" s="484">
        <v>0.81229134125000002</v>
      </c>
      <c r="D37" s="484">
        <v>0.85424604741999999</v>
      </c>
      <c r="E37" s="484">
        <v>0.90747749898999996</v>
      </c>
      <c r="F37" s="484">
        <v>0.93032959055999997</v>
      </c>
      <c r="G37" s="484">
        <v>1.0431092528999999</v>
      </c>
      <c r="H37" s="484">
        <v>1.2011299475999999</v>
      </c>
      <c r="I37" s="484">
        <v>1.4701469650000001</v>
      </c>
      <c r="J37" s="484">
        <v>1.6738574941</v>
      </c>
      <c r="K37" s="484">
        <v>1.8709381228999999</v>
      </c>
      <c r="L37" s="484">
        <v>2.1870553987000001</v>
      </c>
      <c r="M37" s="484">
        <v>2.2860733022000002</v>
      </c>
      <c r="N37" s="484">
        <v>2.2901814492999999</v>
      </c>
      <c r="O37" s="484">
        <v>2.0353563408999999</v>
      </c>
      <c r="P37" s="484">
        <v>1.9809643532000001</v>
      </c>
      <c r="Q37" s="484">
        <v>1.9564781627000001</v>
      </c>
      <c r="R37" s="484">
        <v>1.9931959884999999</v>
      </c>
      <c r="S37" s="484">
        <v>2.0059311133</v>
      </c>
      <c r="T37" s="484">
        <v>2.0256752461</v>
      </c>
      <c r="U37" s="484">
        <v>2.0780482492000001</v>
      </c>
      <c r="V37" s="484">
        <v>2.0926906899</v>
      </c>
      <c r="W37" s="484">
        <v>2.0948851402000002</v>
      </c>
      <c r="X37" s="484">
        <v>2.0088171351000002</v>
      </c>
      <c r="Y37" s="484">
        <v>2.0439184774000001</v>
      </c>
      <c r="Z37" s="484">
        <v>2.1235909649</v>
      </c>
      <c r="AA37" s="484">
        <v>2.3550241808000001</v>
      </c>
      <c r="AB37" s="484">
        <v>2.4384857071999999</v>
      </c>
      <c r="AC37" s="484">
        <v>2.4871242902000001</v>
      </c>
      <c r="AD37" s="484">
        <v>2.5008474358999999</v>
      </c>
      <c r="AE37" s="484">
        <v>2.4798913864999999</v>
      </c>
      <c r="AF37" s="484">
        <v>2.4238051791999999</v>
      </c>
      <c r="AG37" s="484">
        <v>2.2834889605000002</v>
      </c>
      <c r="AH37" s="484">
        <v>2.1928500620000002</v>
      </c>
      <c r="AI37" s="484">
        <v>2.1055543056000001</v>
      </c>
      <c r="AJ37" s="484">
        <v>2.0240117310999999</v>
      </c>
      <c r="AK37" s="484">
        <v>1.9373128413</v>
      </c>
      <c r="AL37" s="484">
        <v>1.8494801908</v>
      </c>
      <c r="AM37" s="484">
        <v>1.7293552568999999</v>
      </c>
      <c r="AN37" s="484">
        <v>1.6668762193</v>
      </c>
      <c r="AO37" s="484">
        <v>1.6250453538</v>
      </c>
      <c r="AP37" s="484">
        <v>1.6055037211000001</v>
      </c>
      <c r="AQ37" s="484">
        <v>1.5986564275999999</v>
      </c>
      <c r="AR37" s="484">
        <v>1.6090394224</v>
      </c>
      <c r="AS37" s="484">
        <v>1.6297827009000001</v>
      </c>
      <c r="AT37" s="484">
        <v>1.6808338938</v>
      </c>
      <c r="AU37" s="484">
        <v>1.7534972488</v>
      </c>
      <c r="AV37" s="484">
        <v>1.9038128016</v>
      </c>
      <c r="AW37" s="484">
        <v>1.9796582991</v>
      </c>
      <c r="AX37" s="484">
        <v>2.0366148370000001</v>
      </c>
      <c r="AY37" s="484">
        <v>2.0476090374</v>
      </c>
      <c r="AZ37" s="484">
        <v>2.0851870949000002</v>
      </c>
      <c r="BA37" s="484">
        <v>2.1251371111999999</v>
      </c>
      <c r="BB37" s="484">
        <v>2.1969355994000002</v>
      </c>
      <c r="BC37" s="484">
        <v>2.2261926660000002</v>
      </c>
      <c r="BD37" s="484">
        <v>2.2386678944999998</v>
      </c>
      <c r="BE37" s="811">
        <v>2.2242307192999999</v>
      </c>
      <c r="BF37" s="485">
        <v>2.2103764593999999</v>
      </c>
      <c r="BG37" s="485">
        <v>2.1875606557</v>
      </c>
      <c r="BH37" s="485">
        <v>2.1193701927999999</v>
      </c>
      <c r="BI37" s="485">
        <v>2.1055850356999999</v>
      </c>
      <c r="BJ37" s="485">
        <v>2.1096740212</v>
      </c>
      <c r="BK37" s="485">
        <v>2.1602285670999999</v>
      </c>
      <c r="BL37" s="485">
        <v>2.1769331835000001</v>
      </c>
      <c r="BM37" s="485">
        <v>2.1897096250999999</v>
      </c>
      <c r="BN37" s="485">
        <v>2.2025602721999999</v>
      </c>
      <c r="BO37" s="485">
        <v>2.2049262804</v>
      </c>
      <c r="BP37" s="485">
        <v>2.2005059148999999</v>
      </c>
      <c r="BQ37" s="485">
        <v>2.1710889018000001</v>
      </c>
      <c r="BR37" s="485">
        <v>2.1667028212999999</v>
      </c>
      <c r="BS37" s="485">
        <v>2.1692431626999999</v>
      </c>
      <c r="BT37" s="485">
        <v>2.198947725</v>
      </c>
      <c r="BU37" s="485">
        <v>2.1997964844000002</v>
      </c>
      <c r="BV37" s="485">
        <v>2.1922844302</v>
      </c>
    </row>
    <row r="38" spans="1:74" ht="11.1" customHeight="1" x14ac:dyDescent="0.2">
      <c r="A38" s="162" t="s">
        <v>1040</v>
      </c>
      <c r="B38" s="173" t="s">
        <v>1133</v>
      </c>
      <c r="C38" s="252">
        <v>116.14493340999999</v>
      </c>
      <c r="D38" s="252">
        <v>116.54190019000001</v>
      </c>
      <c r="E38" s="252">
        <v>116.97013742</v>
      </c>
      <c r="F38" s="252">
        <v>117.50757851</v>
      </c>
      <c r="G38" s="252">
        <v>117.96831534</v>
      </c>
      <c r="H38" s="252">
        <v>118.41418213999999</v>
      </c>
      <c r="I38" s="252">
        <v>118.83895692999999</v>
      </c>
      <c r="J38" s="252">
        <v>119.26621694000001</v>
      </c>
      <c r="K38" s="252">
        <v>119.67612099999999</v>
      </c>
      <c r="L38" s="252">
        <v>120.07876987</v>
      </c>
      <c r="M38" s="252">
        <v>120.46545779</v>
      </c>
      <c r="N38" s="252">
        <v>120.83928048</v>
      </c>
      <c r="O38" s="252">
        <v>121.17784496</v>
      </c>
      <c r="P38" s="252">
        <v>121.53597001999999</v>
      </c>
      <c r="Q38" s="252">
        <v>121.90263704</v>
      </c>
      <c r="R38" s="252">
        <v>122.3244279</v>
      </c>
      <c r="S38" s="252">
        <v>122.69581465</v>
      </c>
      <c r="T38" s="252">
        <v>123.05037722</v>
      </c>
      <c r="U38" s="252">
        <v>123.32513204</v>
      </c>
      <c r="V38" s="252">
        <v>123.69906407000001</v>
      </c>
      <c r="W38" s="252">
        <v>124.09731228</v>
      </c>
      <c r="X38" s="252">
        <v>124.64960737</v>
      </c>
      <c r="Y38" s="252">
        <v>125.01569717</v>
      </c>
      <c r="Z38" s="252">
        <v>125.31961108</v>
      </c>
      <c r="AA38" s="252">
        <v>125.48051305</v>
      </c>
      <c r="AB38" s="252">
        <v>125.7189221</v>
      </c>
      <c r="AC38" s="252">
        <v>125.96054918999999</v>
      </c>
      <c r="AD38" s="252">
        <v>126.20073108</v>
      </c>
      <c r="AE38" s="252">
        <v>126.46693466000001</v>
      </c>
      <c r="AF38" s="252">
        <v>126.74630458999999</v>
      </c>
      <c r="AG38" s="252">
        <v>127.01282750999999</v>
      </c>
      <c r="AH38" s="252">
        <v>127.34388490000001</v>
      </c>
      <c r="AI38" s="252">
        <v>127.70263945000001</v>
      </c>
      <c r="AJ38" s="252">
        <v>128.18797187000001</v>
      </c>
      <c r="AK38" s="252">
        <v>128.54247520000001</v>
      </c>
      <c r="AL38" s="252">
        <v>128.86004961</v>
      </c>
      <c r="AM38" s="252">
        <v>129.09158092999999</v>
      </c>
      <c r="AN38" s="252">
        <v>129.37187402000001</v>
      </c>
      <c r="AO38" s="252">
        <v>129.65597872999999</v>
      </c>
      <c r="AP38" s="252">
        <v>129.91640161000001</v>
      </c>
      <c r="AQ38" s="252">
        <v>130.23724541999999</v>
      </c>
      <c r="AR38" s="252">
        <v>130.5862181</v>
      </c>
      <c r="AS38" s="252">
        <v>130.98076939000001</v>
      </c>
      <c r="AT38" s="252">
        <v>131.38013369000001</v>
      </c>
      <c r="AU38" s="252">
        <v>131.78856891000001</v>
      </c>
      <c r="AV38" s="252">
        <v>132.25137527000001</v>
      </c>
      <c r="AW38" s="252">
        <v>132.66160124999999</v>
      </c>
      <c r="AX38" s="252">
        <v>133.05827432999999</v>
      </c>
      <c r="AY38" s="252">
        <v>133.42770763999999</v>
      </c>
      <c r="AZ38" s="252">
        <v>133.80037798000001</v>
      </c>
      <c r="BA38" s="252">
        <v>134.17483512000001</v>
      </c>
      <c r="BB38" s="252">
        <v>134.58117547000001</v>
      </c>
      <c r="BC38" s="252">
        <v>134.95901916</v>
      </c>
      <c r="BD38" s="252">
        <v>135.32556387</v>
      </c>
      <c r="BE38" s="755">
        <v>135.60280243</v>
      </c>
      <c r="BF38" s="409">
        <v>136.01182953</v>
      </c>
      <c r="BG38" s="409">
        <v>136.46156773000001</v>
      </c>
      <c r="BH38" s="409">
        <v>137.05198211000001</v>
      </c>
      <c r="BI38" s="409">
        <v>137.52598657999999</v>
      </c>
      <c r="BJ38" s="409">
        <v>137.97746322</v>
      </c>
      <c r="BK38" s="409">
        <v>138.32756828000001</v>
      </c>
      <c r="BL38" s="409">
        <v>138.78536991999999</v>
      </c>
      <c r="BM38" s="409">
        <v>139.28469192</v>
      </c>
      <c r="BN38" s="409">
        <v>139.95904048</v>
      </c>
      <c r="BO38" s="409">
        <v>140.47488412000001</v>
      </c>
      <c r="BP38" s="409">
        <v>140.94643166</v>
      </c>
      <c r="BQ38" s="409">
        <v>141.26415549999999</v>
      </c>
      <c r="BR38" s="409">
        <v>141.73597477999999</v>
      </c>
      <c r="BS38" s="409">
        <v>142.23762869999999</v>
      </c>
      <c r="BT38" s="409">
        <v>142.83223742000001</v>
      </c>
      <c r="BU38" s="409">
        <v>143.36685378999999</v>
      </c>
      <c r="BV38" s="409">
        <v>143.89739499000001</v>
      </c>
    </row>
    <row r="39" spans="1:74" ht="11.1" customHeight="1" x14ac:dyDescent="0.2">
      <c r="A39" s="162" t="s">
        <v>1041</v>
      </c>
      <c r="B39" s="173" t="s">
        <v>1037</v>
      </c>
      <c r="C39" s="484">
        <v>4.1373669935999997</v>
      </c>
      <c r="D39" s="484">
        <v>4.0875099661999998</v>
      </c>
      <c r="E39" s="484">
        <v>4.1209703724000004</v>
      </c>
      <c r="F39" s="484">
        <v>4.4076853353000001</v>
      </c>
      <c r="G39" s="484">
        <v>4.4944694815000004</v>
      </c>
      <c r="H39" s="484">
        <v>4.5432447420999997</v>
      </c>
      <c r="I39" s="484">
        <v>4.531556803</v>
      </c>
      <c r="J39" s="484">
        <v>4.5213060474000004</v>
      </c>
      <c r="K39" s="484">
        <v>4.4905910526000001</v>
      </c>
      <c r="L39" s="484">
        <v>4.4020255337999998</v>
      </c>
      <c r="M39" s="484">
        <v>4.3590610475</v>
      </c>
      <c r="N39" s="484">
        <v>4.3237431424999997</v>
      </c>
      <c r="O39" s="484">
        <v>4.3333027085999998</v>
      </c>
      <c r="P39" s="484">
        <v>4.2852140089999997</v>
      </c>
      <c r="Q39" s="484">
        <v>4.2168879423999996</v>
      </c>
      <c r="R39" s="484">
        <v>4.0991818977000003</v>
      </c>
      <c r="S39" s="484">
        <v>4.0074314009999998</v>
      </c>
      <c r="T39" s="484">
        <v>3.9152363339999998</v>
      </c>
      <c r="U39" s="484">
        <v>3.7750037758000001</v>
      </c>
      <c r="V39" s="484">
        <v>3.7167667770000001</v>
      </c>
      <c r="W39" s="484">
        <v>3.6942969377999999</v>
      </c>
      <c r="X39" s="484">
        <v>3.8065325795999998</v>
      </c>
      <c r="Y39" s="484">
        <v>3.7772150299999998</v>
      </c>
      <c r="Z39" s="484">
        <v>3.7076773247000001</v>
      </c>
      <c r="AA39" s="484">
        <v>3.5507052422999998</v>
      </c>
      <c r="AB39" s="484">
        <v>3.4417399905999999</v>
      </c>
      <c r="AC39" s="484">
        <v>3.3288140815</v>
      </c>
      <c r="AD39" s="484">
        <v>3.1688708889999999</v>
      </c>
      <c r="AE39" s="484">
        <v>3.0735522834000002</v>
      </c>
      <c r="AF39" s="484">
        <v>3.0035888158000001</v>
      </c>
      <c r="AG39" s="484">
        <v>2.9902221897999999</v>
      </c>
      <c r="AH39" s="484">
        <v>2.9465225616000001</v>
      </c>
      <c r="AI39" s="484">
        <v>2.9052419449000002</v>
      </c>
      <c r="AJ39" s="484">
        <v>2.8386487381999999</v>
      </c>
      <c r="AK39" s="484">
        <v>2.8210681643000002</v>
      </c>
      <c r="AL39" s="484">
        <v>2.8251272946000001</v>
      </c>
      <c r="AM39" s="484">
        <v>2.8777917761</v>
      </c>
      <c r="AN39" s="484">
        <v>2.9056500440000002</v>
      </c>
      <c r="AO39" s="484">
        <v>2.9337991649999999</v>
      </c>
      <c r="AP39" s="484">
        <v>2.9442543605</v>
      </c>
      <c r="AQ39" s="484">
        <v>2.9812620726999999</v>
      </c>
      <c r="AR39" s="484">
        <v>3.02960589</v>
      </c>
      <c r="AS39" s="484">
        <v>3.1240481422999999</v>
      </c>
      <c r="AT39" s="484">
        <v>3.1695662419000001</v>
      </c>
      <c r="AU39" s="484">
        <v>3.1995653938999999</v>
      </c>
      <c r="AV39" s="484">
        <v>3.1698788433999998</v>
      </c>
      <c r="AW39" s="484">
        <v>3.2044863345999999</v>
      </c>
      <c r="AX39" s="484">
        <v>3.2579722918999998</v>
      </c>
      <c r="AY39" s="484">
        <v>3.3589539136000002</v>
      </c>
      <c r="AZ39" s="484">
        <v>3.4230809374</v>
      </c>
      <c r="BA39" s="484">
        <v>3.4852664975000001</v>
      </c>
      <c r="BB39" s="484">
        <v>3.5905965696000002</v>
      </c>
      <c r="BC39" s="484">
        <v>3.6255172043999999</v>
      </c>
      <c r="BD39" s="484">
        <v>3.6292848027</v>
      </c>
      <c r="BE39" s="811">
        <v>3.5287875206999999</v>
      </c>
      <c r="BF39" s="485">
        <v>3.5254156844</v>
      </c>
      <c r="BG39" s="485">
        <v>3.5458301575000002</v>
      </c>
      <c r="BH39" s="485">
        <v>3.6299107134000002</v>
      </c>
      <c r="BI39" s="485">
        <v>3.6667621099000001</v>
      </c>
      <c r="BJ39" s="485">
        <v>3.6970184097000001</v>
      </c>
      <c r="BK39" s="485">
        <v>3.6722962026000001</v>
      </c>
      <c r="BL39" s="485">
        <v>3.7256934690999999</v>
      </c>
      <c r="BM39" s="485">
        <v>3.8083570578999999</v>
      </c>
      <c r="BN39" s="485">
        <v>3.9960009223999999</v>
      </c>
      <c r="BO39" s="485">
        <v>4.0870665761999998</v>
      </c>
      <c r="BP39" s="485">
        <v>4.1535890380999998</v>
      </c>
      <c r="BQ39" s="485">
        <v>4.1749528557</v>
      </c>
      <c r="BR39" s="485">
        <v>4.2085642662999998</v>
      </c>
      <c r="BS39" s="485">
        <v>4.2327382524999999</v>
      </c>
      <c r="BT39" s="485">
        <v>4.2175641787</v>
      </c>
      <c r="BU39" s="485">
        <v>4.2471007501000004</v>
      </c>
      <c r="BV39" s="485">
        <v>4.2905063084000004</v>
      </c>
    </row>
    <row r="40" spans="1:74" ht="11.1" customHeight="1" x14ac:dyDescent="0.2">
      <c r="B40" s="172"/>
      <c r="AY40" s="646"/>
      <c r="AZ40" s="646"/>
      <c r="BA40" s="646"/>
      <c r="BB40" s="646"/>
      <c r="BC40" s="646"/>
      <c r="BD40" s="646"/>
      <c r="BE40" s="810"/>
      <c r="BF40" s="494"/>
    </row>
    <row r="41" spans="1:74" ht="11.1" customHeight="1" x14ac:dyDescent="0.2">
      <c r="B41" s="254" t="s">
        <v>1072</v>
      </c>
      <c r="AY41" s="646"/>
      <c r="AZ41" s="646"/>
      <c r="BA41" s="646"/>
      <c r="BB41" s="646"/>
      <c r="BC41" s="646"/>
      <c r="BD41" s="646"/>
      <c r="BE41" s="810"/>
      <c r="BF41" s="494"/>
    </row>
    <row r="42" spans="1:74" ht="11.1" customHeight="1" x14ac:dyDescent="0.2">
      <c r="A42" s="162" t="s">
        <v>1073</v>
      </c>
      <c r="B42" s="173" t="s">
        <v>1134</v>
      </c>
      <c r="C42" s="252">
        <v>103.2288697</v>
      </c>
      <c r="D42" s="252">
        <v>103.96921711</v>
      </c>
      <c r="E42" s="252">
        <v>104.81006695000001</v>
      </c>
      <c r="F42" s="252">
        <v>104.94484091</v>
      </c>
      <c r="G42" s="252">
        <v>105.35731434</v>
      </c>
      <c r="H42" s="252">
        <v>105.97833971</v>
      </c>
      <c r="I42" s="252">
        <v>107.14047923</v>
      </c>
      <c r="J42" s="252">
        <v>107.12039082</v>
      </c>
      <c r="K42" s="252">
        <v>107.10033332</v>
      </c>
      <c r="L42" s="252">
        <v>105.98544233</v>
      </c>
      <c r="M42" s="252">
        <v>106.74112656</v>
      </c>
      <c r="N42" s="252">
        <v>106.95355529</v>
      </c>
      <c r="O42" s="252">
        <v>107.83565391</v>
      </c>
      <c r="P42" s="252">
        <v>108.54201823</v>
      </c>
      <c r="Q42" s="252">
        <v>108.37482403999999</v>
      </c>
      <c r="R42" s="252">
        <v>108.06067313</v>
      </c>
      <c r="S42" s="252">
        <v>107.88858261</v>
      </c>
      <c r="T42" s="252">
        <v>108.11399717</v>
      </c>
      <c r="U42" s="252">
        <v>108.05628955</v>
      </c>
      <c r="V42" s="252">
        <v>108.94290155</v>
      </c>
      <c r="W42" s="252">
        <v>110.39746536</v>
      </c>
      <c r="X42" s="252">
        <v>111.73363648</v>
      </c>
      <c r="Y42" s="252">
        <v>113.52366678</v>
      </c>
      <c r="Z42" s="252">
        <v>115.79516536</v>
      </c>
      <c r="AA42" s="252">
        <v>117.76261803</v>
      </c>
      <c r="AB42" s="252">
        <v>119.15482416</v>
      </c>
      <c r="AC42" s="252">
        <v>120.57811601</v>
      </c>
      <c r="AD42" s="252">
        <v>119.68454466</v>
      </c>
      <c r="AE42" s="252">
        <v>118.9011703</v>
      </c>
      <c r="AF42" s="252">
        <v>119.84321481000001</v>
      </c>
      <c r="AG42" s="252">
        <v>121.12283827</v>
      </c>
      <c r="AH42" s="252">
        <v>123.08409293</v>
      </c>
      <c r="AI42" s="252">
        <v>124.12153652000001</v>
      </c>
      <c r="AJ42" s="252">
        <v>123.35973258999999</v>
      </c>
      <c r="AK42" s="252">
        <v>124.82387083</v>
      </c>
      <c r="AL42" s="252">
        <v>125.82366254999999</v>
      </c>
      <c r="AM42" s="252">
        <v>127.60689465</v>
      </c>
      <c r="AN42" s="252">
        <v>130.02683651000001</v>
      </c>
      <c r="AO42" s="252">
        <v>128.53285697999999</v>
      </c>
      <c r="AP42" s="252">
        <v>127.31163013</v>
      </c>
      <c r="AQ42" s="252">
        <v>128.12485178</v>
      </c>
      <c r="AR42" s="252">
        <v>128.51549917</v>
      </c>
      <c r="AS42" s="252">
        <v>128.85934392999999</v>
      </c>
      <c r="AT42" s="252">
        <v>128.08526226999999</v>
      </c>
      <c r="AU42" s="252">
        <v>128.44238189000001</v>
      </c>
      <c r="AV42" s="252">
        <v>129.12174185999999</v>
      </c>
      <c r="AW42" s="252">
        <v>131.97155626</v>
      </c>
      <c r="AX42" s="252">
        <v>133.73831512999999</v>
      </c>
      <c r="AY42" s="252">
        <v>133.22413089</v>
      </c>
      <c r="AZ42" s="252">
        <v>131.91670889</v>
      </c>
      <c r="BA42" s="252">
        <v>131.73576663</v>
      </c>
      <c r="BB42" s="252">
        <v>131.09831982</v>
      </c>
      <c r="BC42" s="252">
        <v>130.72492387</v>
      </c>
      <c r="BD42" s="252">
        <v>131.49532955999999</v>
      </c>
      <c r="BE42" s="755">
        <v>131.68304108000001</v>
      </c>
      <c r="BF42" s="409">
        <v>132.27349677000001</v>
      </c>
      <c r="BG42" s="409">
        <v>132.80543785</v>
      </c>
      <c r="BH42" s="409">
        <v>133.3188418</v>
      </c>
      <c r="BI42" s="409">
        <v>133.71526745</v>
      </c>
      <c r="BJ42" s="409">
        <v>134.16164757999999</v>
      </c>
      <c r="BK42" s="409">
        <v>134.46261534999999</v>
      </c>
      <c r="BL42" s="409">
        <v>134.79568180000001</v>
      </c>
      <c r="BM42" s="409">
        <v>135.06011361</v>
      </c>
      <c r="BN42" s="409">
        <v>135.32625289000001</v>
      </c>
      <c r="BO42" s="409">
        <v>135.44610277000001</v>
      </c>
      <c r="BP42" s="409">
        <v>135.55316148</v>
      </c>
      <c r="BQ42" s="409">
        <v>135.54766703000001</v>
      </c>
      <c r="BR42" s="409">
        <v>135.5769847</v>
      </c>
      <c r="BS42" s="409">
        <v>135.67008544000001</v>
      </c>
      <c r="BT42" s="409">
        <v>135.76209266999999</v>
      </c>
      <c r="BU42" s="409">
        <v>135.85005071</v>
      </c>
      <c r="BV42" s="409">
        <v>135.92826478999999</v>
      </c>
    </row>
    <row r="43" spans="1:74" ht="11.1" customHeight="1" x14ac:dyDescent="0.2">
      <c r="A43" s="162" t="s">
        <v>1074</v>
      </c>
      <c r="B43" s="477" t="s">
        <v>13</v>
      </c>
      <c r="C43" s="478">
        <v>2.1955258064000001</v>
      </c>
      <c r="D43" s="478">
        <v>4.1213590977000001</v>
      </c>
      <c r="E43" s="478">
        <v>4.3929826453</v>
      </c>
      <c r="F43" s="478">
        <v>4.2195919184999999</v>
      </c>
      <c r="G43" s="478">
        <v>3.2671364507999998</v>
      </c>
      <c r="H43" s="478">
        <v>2.6685745291999998</v>
      </c>
      <c r="I43" s="478">
        <v>3.8969021603999998</v>
      </c>
      <c r="J43" s="478">
        <v>4.3476894978000002</v>
      </c>
      <c r="K43" s="478">
        <v>3.9836522335</v>
      </c>
      <c r="L43" s="478">
        <v>2.7967044961999998</v>
      </c>
      <c r="M43" s="478">
        <v>3.0494655768999999</v>
      </c>
      <c r="N43" s="478">
        <v>3.6419359340000002</v>
      </c>
      <c r="O43" s="478">
        <v>4.4626897762000004</v>
      </c>
      <c r="P43" s="478">
        <v>4.3982259800000003</v>
      </c>
      <c r="Q43" s="478">
        <v>3.4011590540999999</v>
      </c>
      <c r="R43" s="478">
        <v>2.9690189652000001</v>
      </c>
      <c r="S43" s="478">
        <v>2.4025558034999999</v>
      </c>
      <c r="T43" s="478">
        <v>2.0151829718999998</v>
      </c>
      <c r="U43" s="478">
        <v>0.85477526908000001</v>
      </c>
      <c r="V43" s="478">
        <v>1.7013667661</v>
      </c>
      <c r="W43" s="478">
        <v>3.0785450751000001</v>
      </c>
      <c r="X43" s="478">
        <v>5.4235695226000002</v>
      </c>
      <c r="Y43" s="478">
        <v>6.3541958427000003</v>
      </c>
      <c r="Z43" s="478">
        <v>8.2667752746000005</v>
      </c>
      <c r="AA43" s="478">
        <v>9.2056418753999996</v>
      </c>
      <c r="AB43" s="478">
        <v>9.7776014351999994</v>
      </c>
      <c r="AC43" s="478">
        <v>11.260264622999999</v>
      </c>
      <c r="AD43" s="478">
        <v>10.756800962</v>
      </c>
      <c r="AE43" s="478">
        <v>10.207370806</v>
      </c>
      <c r="AF43" s="478">
        <v>10.848935336</v>
      </c>
      <c r="AG43" s="478">
        <v>12.092353697</v>
      </c>
      <c r="AH43" s="478">
        <v>12.980369697</v>
      </c>
      <c r="AI43" s="478">
        <v>12.431509285000001</v>
      </c>
      <c r="AJ43" s="478">
        <v>10.405189048</v>
      </c>
      <c r="AK43" s="478">
        <v>9.9540513175999994</v>
      </c>
      <c r="AL43" s="478">
        <v>8.6605491324999999</v>
      </c>
      <c r="AM43" s="478">
        <v>8.3594240567</v>
      </c>
      <c r="AN43" s="478">
        <v>9.1242737566999992</v>
      </c>
      <c r="AO43" s="478">
        <v>6.5971680723999997</v>
      </c>
      <c r="AP43" s="478">
        <v>6.3726569584000003</v>
      </c>
      <c r="AQ43" s="478">
        <v>7.7574354083000001</v>
      </c>
      <c r="AR43" s="478">
        <v>7.2363582466</v>
      </c>
      <c r="AS43" s="478">
        <v>6.3873219696000003</v>
      </c>
      <c r="AT43" s="478">
        <v>4.0632133867000002</v>
      </c>
      <c r="AU43" s="478">
        <v>3.4811407385000002</v>
      </c>
      <c r="AV43" s="478">
        <v>4.6708996130999996</v>
      </c>
      <c r="AW43" s="478">
        <v>5.7262167676000004</v>
      </c>
      <c r="AX43" s="478">
        <v>6.2902735628000004</v>
      </c>
      <c r="AY43" s="478">
        <v>4.4019849068000001</v>
      </c>
      <c r="AZ43" s="478">
        <v>1.4534479438000001</v>
      </c>
      <c r="BA43" s="478">
        <v>2.4918995233999999</v>
      </c>
      <c r="BB43" s="478">
        <v>2.9743470360000002</v>
      </c>
      <c r="BC43" s="478">
        <v>2.0293269064000001</v>
      </c>
      <c r="BD43" s="478">
        <v>2.3186544899000001</v>
      </c>
      <c r="BE43" s="812">
        <v>2.1913018217000002</v>
      </c>
      <c r="BF43" s="479">
        <v>3.2698800943999999</v>
      </c>
      <c r="BG43" s="479">
        <v>3.3968974238</v>
      </c>
      <c r="BH43" s="479">
        <v>3.2504982349999998</v>
      </c>
      <c r="BI43" s="479">
        <v>1.3212780454999999</v>
      </c>
      <c r="BJ43" s="479">
        <v>0.31653789763000001</v>
      </c>
      <c r="BK43" s="479">
        <v>0.92962472226000004</v>
      </c>
      <c r="BL43" s="479">
        <v>2.1824171692999998</v>
      </c>
      <c r="BM43" s="479">
        <v>2.5234961380000001</v>
      </c>
      <c r="BN43" s="479">
        <v>3.2250093438</v>
      </c>
      <c r="BO43" s="479">
        <v>3.6115369296000002</v>
      </c>
      <c r="BP43" s="479">
        <v>3.0859133437000001</v>
      </c>
      <c r="BQ43" s="479">
        <v>2.9347939709999999</v>
      </c>
      <c r="BR43" s="479">
        <v>2.4974677610999998</v>
      </c>
      <c r="BS43" s="479">
        <v>2.1570258188999998</v>
      </c>
      <c r="BT43" s="479">
        <v>1.8326373336999999</v>
      </c>
      <c r="BU43" s="479">
        <v>1.5965142207</v>
      </c>
      <c r="BV43" s="479">
        <v>1.3167825859</v>
      </c>
    </row>
    <row r="44" spans="1:74" ht="11.1" customHeight="1" x14ac:dyDescent="0.2"/>
    <row r="45" spans="1:74" ht="12.75" x14ac:dyDescent="0.2">
      <c r="B45" s="836" t="s">
        <v>1018</v>
      </c>
      <c r="C45" s="833"/>
      <c r="D45" s="833"/>
      <c r="E45" s="833"/>
      <c r="F45" s="833"/>
      <c r="G45" s="833"/>
      <c r="H45" s="833"/>
      <c r="I45" s="833"/>
      <c r="J45" s="833"/>
      <c r="K45" s="833"/>
      <c r="L45" s="833"/>
      <c r="M45" s="833"/>
      <c r="N45" s="833"/>
      <c r="O45" s="833"/>
      <c r="P45" s="833"/>
      <c r="Q45" s="833"/>
    </row>
    <row r="46" spans="1:74" ht="12.75" customHeight="1" x14ac:dyDescent="0.2">
      <c r="B46" s="848" t="s">
        <v>811</v>
      </c>
      <c r="C46" s="823"/>
      <c r="D46" s="823"/>
      <c r="E46" s="823"/>
      <c r="F46" s="823"/>
      <c r="G46" s="823"/>
      <c r="H46" s="823"/>
      <c r="I46" s="823"/>
      <c r="J46" s="823"/>
      <c r="K46" s="823"/>
      <c r="L46" s="823"/>
      <c r="M46" s="823"/>
      <c r="N46" s="823"/>
      <c r="O46" s="823"/>
      <c r="P46" s="823"/>
      <c r="Q46" s="819"/>
    </row>
    <row r="47" spans="1:74" ht="12.75" customHeight="1" x14ac:dyDescent="0.2">
      <c r="B47" s="848" t="s">
        <v>1267</v>
      </c>
      <c r="C47" s="819"/>
      <c r="D47" s="819"/>
      <c r="E47" s="819"/>
      <c r="F47" s="819"/>
      <c r="G47" s="819"/>
      <c r="H47" s="819"/>
      <c r="I47" s="819"/>
      <c r="J47" s="819"/>
      <c r="K47" s="819"/>
      <c r="L47" s="819"/>
      <c r="M47" s="819"/>
      <c r="N47" s="819"/>
      <c r="O47" s="819"/>
      <c r="P47" s="819"/>
      <c r="Q47" s="819"/>
    </row>
    <row r="48" spans="1:74" ht="12.75" customHeight="1" x14ac:dyDescent="0.2">
      <c r="B48" s="848" t="s">
        <v>1268</v>
      </c>
      <c r="C48" s="819"/>
      <c r="D48" s="819"/>
      <c r="E48" s="819"/>
      <c r="F48" s="819"/>
      <c r="G48" s="819"/>
      <c r="H48" s="819"/>
      <c r="I48" s="819"/>
      <c r="J48" s="819"/>
      <c r="K48" s="819"/>
      <c r="L48" s="819"/>
      <c r="M48" s="819"/>
      <c r="N48" s="819"/>
      <c r="O48" s="819"/>
      <c r="P48" s="819"/>
      <c r="Q48" s="819"/>
    </row>
    <row r="49" spans="2:17" ht="23.85" customHeight="1" x14ac:dyDescent="0.2">
      <c r="B49" s="850" t="s">
        <v>321</v>
      </c>
      <c r="C49" s="850"/>
      <c r="D49" s="850"/>
      <c r="E49" s="850"/>
      <c r="F49" s="850"/>
      <c r="G49" s="850"/>
      <c r="H49" s="850"/>
      <c r="I49" s="850"/>
      <c r="J49" s="850"/>
      <c r="K49" s="850"/>
      <c r="L49" s="850"/>
      <c r="M49" s="850"/>
      <c r="N49" s="850"/>
      <c r="O49" s="850"/>
      <c r="P49" s="850"/>
      <c r="Q49" s="850"/>
    </row>
    <row r="50" spans="2:17" ht="12.75" x14ac:dyDescent="0.2">
      <c r="B50" s="822" t="s">
        <v>1043</v>
      </c>
      <c r="C50" s="823"/>
      <c r="D50" s="823"/>
      <c r="E50" s="823"/>
      <c r="F50" s="823"/>
      <c r="G50" s="823"/>
      <c r="H50" s="823"/>
      <c r="I50" s="823"/>
      <c r="J50" s="823"/>
      <c r="K50" s="823"/>
      <c r="L50" s="823"/>
      <c r="M50" s="823"/>
      <c r="N50" s="823"/>
      <c r="O50" s="823"/>
      <c r="P50" s="823"/>
      <c r="Q50" s="819"/>
    </row>
    <row r="51" spans="2:17" ht="14.85" customHeight="1" x14ac:dyDescent="0.2">
      <c r="B51" s="847" t="s">
        <v>1067</v>
      </c>
      <c r="C51" s="819"/>
      <c r="D51" s="819"/>
      <c r="E51" s="819"/>
      <c r="F51" s="819"/>
      <c r="G51" s="819"/>
      <c r="H51" s="819"/>
      <c r="I51" s="819"/>
      <c r="J51" s="819"/>
      <c r="K51" s="819"/>
      <c r="L51" s="819"/>
      <c r="M51" s="819"/>
      <c r="N51" s="819"/>
      <c r="O51" s="819"/>
      <c r="P51" s="819"/>
      <c r="Q51" s="819"/>
    </row>
    <row r="52" spans="2:17" ht="12.75" x14ac:dyDescent="0.2">
      <c r="B52" s="817" t="s">
        <v>1047</v>
      </c>
      <c r="C52" s="818"/>
      <c r="D52" s="818"/>
      <c r="E52" s="818"/>
      <c r="F52" s="818"/>
      <c r="G52" s="818"/>
      <c r="H52" s="818"/>
      <c r="I52" s="818"/>
      <c r="J52" s="818"/>
      <c r="K52" s="818"/>
      <c r="L52" s="818"/>
      <c r="M52" s="818"/>
      <c r="N52" s="818"/>
      <c r="O52" s="818"/>
      <c r="P52" s="818"/>
      <c r="Q52" s="819"/>
    </row>
    <row r="53" spans="2:17" ht="13.35" customHeight="1" x14ac:dyDescent="0.2">
      <c r="B53" s="839" t="s">
        <v>1156</v>
      </c>
      <c r="C53" s="819"/>
      <c r="D53" s="819"/>
      <c r="E53" s="819"/>
      <c r="F53" s="819"/>
      <c r="G53" s="819"/>
      <c r="H53" s="819"/>
      <c r="I53" s="819"/>
      <c r="J53" s="819"/>
      <c r="K53" s="819"/>
      <c r="L53" s="819"/>
      <c r="M53" s="819"/>
      <c r="N53" s="819"/>
      <c r="O53" s="819"/>
      <c r="P53" s="819"/>
      <c r="Q53" s="819"/>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S17" activePane="bottomRight" state="frozen"/>
      <selection activeCell="BC15" sqref="BC15"/>
      <selection pane="topRight" activeCell="BC15" sqref="BC15"/>
      <selection pane="bottomLeft" activeCell="BC15" sqref="BC15"/>
      <selection pane="bottomRight" activeCell="AU29" sqref="AU29"/>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7" customWidth="1"/>
    <col min="59" max="62" width="6.5703125" style="408" customWidth="1"/>
    <col min="63" max="74" width="6.5703125" style="47" customWidth="1"/>
    <col min="75" max="16384" width="9.5703125" style="47"/>
  </cols>
  <sheetData>
    <row r="1" spans="1:74" ht="13.35" customHeight="1" x14ac:dyDescent="0.2">
      <c r="A1" s="825" t="s">
        <v>997</v>
      </c>
      <c r="B1" s="857" t="s">
        <v>1125</v>
      </c>
      <c r="C1" s="858"/>
      <c r="D1" s="858"/>
      <c r="E1" s="858"/>
      <c r="F1" s="858"/>
      <c r="G1" s="858"/>
      <c r="H1" s="858"/>
      <c r="I1" s="858"/>
      <c r="J1" s="858"/>
      <c r="K1" s="858"/>
      <c r="L1" s="858"/>
      <c r="M1" s="858"/>
      <c r="N1" s="858"/>
      <c r="O1" s="858"/>
      <c r="P1" s="858"/>
      <c r="Q1" s="858"/>
      <c r="R1" s="858"/>
      <c r="S1" s="858"/>
      <c r="T1" s="858"/>
      <c r="U1" s="858"/>
      <c r="V1" s="858"/>
      <c r="W1" s="858"/>
      <c r="X1" s="858"/>
      <c r="Y1" s="858"/>
      <c r="Z1" s="858"/>
      <c r="AA1" s="858"/>
      <c r="AB1" s="858"/>
      <c r="AC1" s="858"/>
      <c r="AD1" s="858"/>
      <c r="AE1" s="858"/>
      <c r="AF1" s="858"/>
      <c r="AG1" s="858"/>
      <c r="AH1" s="858"/>
      <c r="AI1" s="858"/>
      <c r="AJ1" s="858"/>
      <c r="AK1" s="858"/>
      <c r="AL1" s="858"/>
      <c r="AM1" s="301"/>
    </row>
    <row r="2" spans="1:74" ht="12.75" x14ac:dyDescent="0.2">
      <c r="A2" s="826"/>
      <c r="B2" s="542" t="str">
        <f>"U.S. Energy Information Administration  |  Short-Term Energy Outlook  - "&amp;Dates!D1</f>
        <v>U.S. Energy Information Administration  |  Short-Term Energy Outlook  - August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834">
        <f>Dates!D3</f>
        <v>2013</v>
      </c>
      <c r="D3" s="830"/>
      <c r="E3" s="830"/>
      <c r="F3" s="830"/>
      <c r="G3" s="830"/>
      <c r="H3" s="830"/>
      <c r="I3" s="830"/>
      <c r="J3" s="830"/>
      <c r="K3" s="830"/>
      <c r="L3" s="830"/>
      <c r="M3" s="830"/>
      <c r="N3" s="831"/>
      <c r="O3" s="834">
        <f>C3+1</f>
        <v>2014</v>
      </c>
      <c r="P3" s="835"/>
      <c r="Q3" s="835"/>
      <c r="R3" s="835"/>
      <c r="S3" s="835"/>
      <c r="T3" s="835"/>
      <c r="U3" s="835"/>
      <c r="V3" s="835"/>
      <c r="W3" s="835"/>
      <c r="X3" s="830"/>
      <c r="Y3" s="830"/>
      <c r="Z3" s="831"/>
      <c r="AA3" s="827">
        <f>O3+1</f>
        <v>2015</v>
      </c>
      <c r="AB3" s="830"/>
      <c r="AC3" s="830"/>
      <c r="AD3" s="830"/>
      <c r="AE3" s="830"/>
      <c r="AF3" s="830"/>
      <c r="AG3" s="830"/>
      <c r="AH3" s="830"/>
      <c r="AI3" s="830"/>
      <c r="AJ3" s="830"/>
      <c r="AK3" s="830"/>
      <c r="AL3" s="831"/>
      <c r="AM3" s="827">
        <f>AA3+1</f>
        <v>2016</v>
      </c>
      <c r="AN3" s="830"/>
      <c r="AO3" s="830"/>
      <c r="AP3" s="830"/>
      <c r="AQ3" s="830"/>
      <c r="AR3" s="830"/>
      <c r="AS3" s="830"/>
      <c r="AT3" s="830"/>
      <c r="AU3" s="830"/>
      <c r="AV3" s="830"/>
      <c r="AW3" s="830"/>
      <c r="AX3" s="831"/>
      <c r="AY3" s="827">
        <f>AM3+1</f>
        <v>2017</v>
      </c>
      <c r="AZ3" s="828"/>
      <c r="BA3" s="828"/>
      <c r="BB3" s="828"/>
      <c r="BC3" s="828"/>
      <c r="BD3" s="828"/>
      <c r="BE3" s="828"/>
      <c r="BF3" s="828"/>
      <c r="BG3" s="828"/>
      <c r="BH3" s="828"/>
      <c r="BI3" s="828"/>
      <c r="BJ3" s="829"/>
      <c r="BK3" s="827">
        <f>AY3+1</f>
        <v>2018</v>
      </c>
      <c r="BL3" s="830"/>
      <c r="BM3" s="830"/>
      <c r="BN3" s="830"/>
      <c r="BO3" s="830"/>
      <c r="BP3" s="830"/>
      <c r="BQ3" s="830"/>
      <c r="BR3" s="830"/>
      <c r="BS3" s="830"/>
      <c r="BT3" s="830"/>
      <c r="BU3" s="830"/>
      <c r="BV3" s="831"/>
    </row>
    <row r="4" spans="1:74" s="12" customFormat="1" x14ac:dyDescent="0.2">
      <c r="A4" s="16"/>
      <c r="B4" s="17"/>
      <c r="C4" s="18" t="s">
        <v>608</v>
      </c>
      <c r="D4" s="18" t="s">
        <v>609</v>
      </c>
      <c r="E4" s="18" t="s">
        <v>610</v>
      </c>
      <c r="F4" s="18" t="s">
        <v>611</v>
      </c>
      <c r="G4" s="18" t="s">
        <v>612</v>
      </c>
      <c r="H4" s="18" t="s">
        <v>613</v>
      </c>
      <c r="I4" s="18" t="s">
        <v>614</v>
      </c>
      <c r="J4" s="18" t="s">
        <v>615</v>
      </c>
      <c r="K4" s="18" t="s">
        <v>616</v>
      </c>
      <c r="L4" s="18" t="s">
        <v>617</v>
      </c>
      <c r="M4" s="18" t="s">
        <v>618</v>
      </c>
      <c r="N4" s="18" t="s">
        <v>619</v>
      </c>
      <c r="O4" s="18" t="s">
        <v>608</v>
      </c>
      <c r="P4" s="18" t="s">
        <v>609</v>
      </c>
      <c r="Q4" s="18" t="s">
        <v>610</v>
      </c>
      <c r="R4" s="18" t="s">
        <v>611</v>
      </c>
      <c r="S4" s="18" t="s">
        <v>612</v>
      </c>
      <c r="T4" s="18" t="s">
        <v>613</v>
      </c>
      <c r="U4" s="18" t="s">
        <v>614</v>
      </c>
      <c r="V4" s="18" t="s">
        <v>615</v>
      </c>
      <c r="W4" s="18" t="s">
        <v>616</v>
      </c>
      <c r="X4" s="18" t="s">
        <v>617</v>
      </c>
      <c r="Y4" s="18" t="s">
        <v>618</v>
      </c>
      <c r="Z4" s="18" t="s">
        <v>619</v>
      </c>
      <c r="AA4" s="18" t="s">
        <v>608</v>
      </c>
      <c r="AB4" s="18" t="s">
        <v>609</v>
      </c>
      <c r="AC4" s="18" t="s">
        <v>610</v>
      </c>
      <c r="AD4" s="18" t="s">
        <v>611</v>
      </c>
      <c r="AE4" s="18" t="s">
        <v>612</v>
      </c>
      <c r="AF4" s="18" t="s">
        <v>613</v>
      </c>
      <c r="AG4" s="18" t="s">
        <v>614</v>
      </c>
      <c r="AH4" s="18" t="s">
        <v>615</v>
      </c>
      <c r="AI4" s="18" t="s">
        <v>616</v>
      </c>
      <c r="AJ4" s="18" t="s">
        <v>617</v>
      </c>
      <c r="AK4" s="18" t="s">
        <v>618</v>
      </c>
      <c r="AL4" s="18" t="s">
        <v>619</v>
      </c>
      <c r="AM4" s="18" t="s">
        <v>608</v>
      </c>
      <c r="AN4" s="18" t="s">
        <v>609</v>
      </c>
      <c r="AO4" s="18" t="s">
        <v>610</v>
      </c>
      <c r="AP4" s="18" t="s">
        <v>611</v>
      </c>
      <c r="AQ4" s="18" t="s">
        <v>612</v>
      </c>
      <c r="AR4" s="18" t="s">
        <v>613</v>
      </c>
      <c r="AS4" s="18" t="s">
        <v>614</v>
      </c>
      <c r="AT4" s="18" t="s">
        <v>615</v>
      </c>
      <c r="AU4" s="18" t="s">
        <v>616</v>
      </c>
      <c r="AV4" s="18" t="s">
        <v>617</v>
      </c>
      <c r="AW4" s="18" t="s">
        <v>618</v>
      </c>
      <c r="AX4" s="18" t="s">
        <v>619</v>
      </c>
      <c r="AY4" s="18" t="s">
        <v>608</v>
      </c>
      <c r="AZ4" s="18" t="s">
        <v>609</v>
      </c>
      <c r="BA4" s="18" t="s">
        <v>610</v>
      </c>
      <c r="BB4" s="18" t="s">
        <v>611</v>
      </c>
      <c r="BC4" s="18" t="s">
        <v>612</v>
      </c>
      <c r="BD4" s="18" t="s">
        <v>613</v>
      </c>
      <c r="BE4" s="18" t="s">
        <v>614</v>
      </c>
      <c r="BF4" s="18" t="s">
        <v>615</v>
      </c>
      <c r="BG4" s="18" t="s">
        <v>616</v>
      </c>
      <c r="BH4" s="18" t="s">
        <v>617</v>
      </c>
      <c r="BI4" s="18" t="s">
        <v>618</v>
      </c>
      <c r="BJ4" s="18" t="s">
        <v>619</v>
      </c>
      <c r="BK4" s="18" t="s">
        <v>608</v>
      </c>
      <c r="BL4" s="18" t="s">
        <v>609</v>
      </c>
      <c r="BM4" s="18" t="s">
        <v>610</v>
      </c>
      <c r="BN4" s="18" t="s">
        <v>611</v>
      </c>
      <c r="BO4" s="18" t="s">
        <v>612</v>
      </c>
      <c r="BP4" s="18" t="s">
        <v>613</v>
      </c>
      <c r="BQ4" s="18" t="s">
        <v>614</v>
      </c>
      <c r="BR4" s="18" t="s">
        <v>615</v>
      </c>
      <c r="BS4" s="18" t="s">
        <v>616</v>
      </c>
      <c r="BT4" s="18" t="s">
        <v>617</v>
      </c>
      <c r="BU4" s="18" t="s">
        <v>618</v>
      </c>
      <c r="BV4" s="18" t="s">
        <v>619</v>
      </c>
    </row>
    <row r="5" spans="1:74" ht="11.1" customHeight="1" x14ac:dyDescent="0.2">
      <c r="A5" s="57"/>
      <c r="B5" s="59" t="s">
        <v>969</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938</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6"/>
      <c r="BT6" s="429"/>
      <c r="BU6" s="429"/>
      <c r="BV6" s="429"/>
    </row>
    <row r="7" spans="1:74" ht="11.1" customHeight="1" x14ac:dyDescent="0.2">
      <c r="A7" s="61" t="s">
        <v>637</v>
      </c>
      <c r="B7" s="175" t="s">
        <v>129</v>
      </c>
      <c r="C7" s="216">
        <v>7.0701559999999999</v>
      </c>
      <c r="D7" s="216">
        <v>7.1282959999999997</v>
      </c>
      <c r="E7" s="216">
        <v>7.1970499999999999</v>
      </c>
      <c r="F7" s="216">
        <v>7.378152</v>
      </c>
      <c r="G7" s="216">
        <v>7.2989009999999999</v>
      </c>
      <c r="H7" s="216">
        <v>7.2638439999999997</v>
      </c>
      <c r="I7" s="216">
        <v>7.4667519999999996</v>
      </c>
      <c r="J7" s="216">
        <v>7.5206020000000002</v>
      </c>
      <c r="K7" s="216">
        <v>7.7449060000000003</v>
      </c>
      <c r="L7" s="216">
        <v>7.7096840000000002</v>
      </c>
      <c r="M7" s="216">
        <v>7.8848339999999997</v>
      </c>
      <c r="N7" s="216">
        <v>7.9278519999999997</v>
      </c>
      <c r="O7" s="216">
        <v>8.0325430000000004</v>
      </c>
      <c r="P7" s="216">
        <v>8.1266320000000007</v>
      </c>
      <c r="Q7" s="216">
        <v>8.2615859999999994</v>
      </c>
      <c r="R7" s="216">
        <v>8.604927</v>
      </c>
      <c r="S7" s="216">
        <v>8.6044750000000008</v>
      </c>
      <c r="T7" s="216">
        <v>8.7181829999999998</v>
      </c>
      <c r="U7" s="216">
        <v>8.8146009999999997</v>
      </c>
      <c r="V7" s="216">
        <v>8.8756419999999991</v>
      </c>
      <c r="W7" s="216">
        <v>9.0467919999999999</v>
      </c>
      <c r="X7" s="216">
        <v>9.2332599999999996</v>
      </c>
      <c r="Y7" s="216">
        <v>9.3066999999999993</v>
      </c>
      <c r="Z7" s="216">
        <v>9.4956370000000003</v>
      </c>
      <c r="AA7" s="216">
        <v>9.3583269999999992</v>
      </c>
      <c r="AB7" s="216">
        <v>9.5372769999999996</v>
      </c>
      <c r="AC7" s="216">
        <v>9.5610520000000001</v>
      </c>
      <c r="AD7" s="216">
        <v>9.626296</v>
      </c>
      <c r="AE7" s="216">
        <v>9.4275749999999992</v>
      </c>
      <c r="AF7" s="216">
        <v>9.3294060000000005</v>
      </c>
      <c r="AG7" s="216">
        <v>9.4018090000000001</v>
      </c>
      <c r="AH7" s="216">
        <v>9.3787649999999996</v>
      </c>
      <c r="AI7" s="216">
        <v>9.4173620000000007</v>
      </c>
      <c r="AJ7" s="216">
        <v>9.3394189999999995</v>
      </c>
      <c r="AK7" s="216">
        <v>9.3068120000000008</v>
      </c>
      <c r="AL7" s="216">
        <v>9.2292930000000002</v>
      </c>
      <c r="AM7" s="216">
        <v>9.1795220000000004</v>
      </c>
      <c r="AN7" s="216">
        <v>9.1004079999999998</v>
      </c>
      <c r="AO7" s="216">
        <v>9.1275929999999992</v>
      </c>
      <c r="AP7" s="216">
        <v>8.8999199999999998</v>
      </c>
      <c r="AQ7" s="216">
        <v>8.8528629999999993</v>
      </c>
      <c r="AR7" s="216">
        <v>8.6957409999999999</v>
      </c>
      <c r="AS7" s="216">
        <v>8.6739149999999992</v>
      </c>
      <c r="AT7" s="216">
        <v>8.708634</v>
      </c>
      <c r="AU7" s="216">
        <v>8.5454860000000004</v>
      </c>
      <c r="AV7" s="216">
        <v>8.7836239999999997</v>
      </c>
      <c r="AW7" s="216">
        <v>8.8687059999999995</v>
      </c>
      <c r="AX7" s="216">
        <v>8.7675979999999996</v>
      </c>
      <c r="AY7" s="216">
        <v>8.8505029999999998</v>
      </c>
      <c r="AZ7" s="216">
        <v>9.0702269999999992</v>
      </c>
      <c r="BA7" s="216">
        <v>9.1305619999999994</v>
      </c>
      <c r="BB7" s="216">
        <v>9.1103000000000005</v>
      </c>
      <c r="BC7" s="216">
        <v>9.1687030000000007</v>
      </c>
      <c r="BD7" s="216">
        <v>9.3155925612000008</v>
      </c>
      <c r="BE7" s="216">
        <v>9.4331175140999992</v>
      </c>
      <c r="BF7" s="327">
        <v>9.4060009999999998</v>
      </c>
      <c r="BG7" s="327">
        <v>9.4062979999999996</v>
      </c>
      <c r="BH7" s="327">
        <v>9.6392670000000003</v>
      </c>
      <c r="BI7" s="327">
        <v>9.7941179999999992</v>
      </c>
      <c r="BJ7" s="327">
        <v>9.8190760000000008</v>
      </c>
      <c r="BK7" s="327">
        <v>9.8450009999999999</v>
      </c>
      <c r="BL7" s="327">
        <v>9.8898510000000002</v>
      </c>
      <c r="BM7" s="327">
        <v>9.9269879999999997</v>
      </c>
      <c r="BN7" s="327">
        <v>9.9470320000000001</v>
      </c>
      <c r="BO7" s="327">
        <v>9.9415720000000007</v>
      </c>
      <c r="BP7" s="327">
        <v>9.9001219999999996</v>
      </c>
      <c r="BQ7" s="327">
        <v>9.8796959999999991</v>
      </c>
      <c r="BR7" s="327">
        <v>9.7936599999999991</v>
      </c>
      <c r="BS7" s="327">
        <v>9.7108159999999994</v>
      </c>
      <c r="BT7" s="327">
        <v>9.9121059999999996</v>
      </c>
      <c r="BU7" s="327">
        <v>10.057969999999999</v>
      </c>
      <c r="BV7" s="327">
        <v>10.12138</v>
      </c>
    </row>
    <row r="8" spans="1:74" ht="11.1" customHeight="1" x14ac:dyDescent="0.2">
      <c r="A8" s="61" t="s">
        <v>638</v>
      </c>
      <c r="B8" s="175" t="s">
        <v>528</v>
      </c>
      <c r="C8" s="216">
        <v>0.54876999999999998</v>
      </c>
      <c r="D8" s="216">
        <v>0.54095000000000004</v>
      </c>
      <c r="E8" s="216">
        <v>0.53312000000000004</v>
      </c>
      <c r="F8" s="216">
        <v>0.52253000000000005</v>
      </c>
      <c r="G8" s="216">
        <v>0.51537999999999995</v>
      </c>
      <c r="H8" s="216">
        <v>0.48557</v>
      </c>
      <c r="I8" s="216">
        <v>0.49297000000000002</v>
      </c>
      <c r="J8" s="216">
        <v>0.42824000000000001</v>
      </c>
      <c r="K8" s="216">
        <v>0.51127</v>
      </c>
      <c r="L8" s="216">
        <v>0.52078000000000002</v>
      </c>
      <c r="M8" s="216">
        <v>0.53593000000000002</v>
      </c>
      <c r="N8" s="216">
        <v>0.54617000000000004</v>
      </c>
      <c r="O8" s="216">
        <v>0.54190000000000005</v>
      </c>
      <c r="P8" s="216">
        <v>0.51554</v>
      </c>
      <c r="Q8" s="216">
        <v>0.53017999999999998</v>
      </c>
      <c r="R8" s="216">
        <v>0.53681000000000001</v>
      </c>
      <c r="S8" s="216">
        <v>0.52417000000000002</v>
      </c>
      <c r="T8" s="216">
        <v>0.48465000000000003</v>
      </c>
      <c r="U8" s="216">
        <v>0.42248000000000002</v>
      </c>
      <c r="V8" s="216">
        <v>0.39802999999999999</v>
      </c>
      <c r="W8" s="216">
        <v>0.47761999999999999</v>
      </c>
      <c r="X8" s="216">
        <v>0.50019999999999998</v>
      </c>
      <c r="Y8" s="216">
        <v>0.51292000000000004</v>
      </c>
      <c r="Z8" s="216">
        <v>0.51466000000000001</v>
      </c>
      <c r="AA8" s="216">
        <v>0.50033799999999995</v>
      </c>
      <c r="AB8" s="216">
        <v>0.487819</v>
      </c>
      <c r="AC8" s="216">
        <v>0.50595999999999997</v>
      </c>
      <c r="AD8" s="216">
        <v>0.50990999999999997</v>
      </c>
      <c r="AE8" s="216">
        <v>0.472603</v>
      </c>
      <c r="AF8" s="216">
        <v>0.44660499999999997</v>
      </c>
      <c r="AG8" s="216">
        <v>0.44970199999999999</v>
      </c>
      <c r="AH8" s="216">
        <v>0.407833</v>
      </c>
      <c r="AI8" s="216">
        <v>0.472437</v>
      </c>
      <c r="AJ8" s="216">
        <v>0.49702200000000002</v>
      </c>
      <c r="AK8" s="216">
        <v>0.52284900000000001</v>
      </c>
      <c r="AL8" s="216">
        <v>0.52227599999999996</v>
      </c>
      <c r="AM8" s="216">
        <v>0.51570800000000006</v>
      </c>
      <c r="AN8" s="216">
        <v>0.50741199999999997</v>
      </c>
      <c r="AO8" s="216">
        <v>0.51108399999999998</v>
      </c>
      <c r="AP8" s="216">
        <v>0.48890099999999997</v>
      </c>
      <c r="AQ8" s="216">
        <v>0.50515299999999996</v>
      </c>
      <c r="AR8" s="216">
        <v>0.47010200000000002</v>
      </c>
      <c r="AS8" s="216">
        <v>0.43818699999999999</v>
      </c>
      <c r="AT8" s="216">
        <v>0.45891900000000002</v>
      </c>
      <c r="AU8" s="216">
        <v>0.45197700000000002</v>
      </c>
      <c r="AV8" s="216">
        <v>0.49488100000000002</v>
      </c>
      <c r="AW8" s="216">
        <v>0.51294799999999996</v>
      </c>
      <c r="AX8" s="216">
        <v>0.51917800000000003</v>
      </c>
      <c r="AY8" s="216">
        <v>0.51586500000000002</v>
      </c>
      <c r="AZ8" s="216">
        <v>0.51336899999999996</v>
      </c>
      <c r="BA8" s="216">
        <v>0.52583299999999999</v>
      </c>
      <c r="BB8" s="216">
        <v>0.52532800000000002</v>
      </c>
      <c r="BC8" s="216">
        <v>0.50757699999999994</v>
      </c>
      <c r="BD8" s="216">
        <v>0.44218566614999999</v>
      </c>
      <c r="BE8" s="216">
        <v>0.43259862609999999</v>
      </c>
      <c r="BF8" s="327">
        <v>0.42660207190999999</v>
      </c>
      <c r="BG8" s="327">
        <v>0.44246273133000003</v>
      </c>
      <c r="BH8" s="327">
        <v>0.48082857231999998</v>
      </c>
      <c r="BI8" s="327">
        <v>0.49703411818999998</v>
      </c>
      <c r="BJ8" s="327">
        <v>0.50180133816000005</v>
      </c>
      <c r="BK8" s="327">
        <v>0.50774729297999999</v>
      </c>
      <c r="BL8" s="327">
        <v>0.50252429862000003</v>
      </c>
      <c r="BM8" s="327">
        <v>0.50896811362000005</v>
      </c>
      <c r="BN8" s="327">
        <v>0.50266329304000001</v>
      </c>
      <c r="BO8" s="327">
        <v>0.48292125293999999</v>
      </c>
      <c r="BP8" s="327">
        <v>0.46389164174999997</v>
      </c>
      <c r="BQ8" s="327">
        <v>0.42523157455999999</v>
      </c>
      <c r="BR8" s="327">
        <v>0.42192510244999998</v>
      </c>
      <c r="BS8" s="327">
        <v>0.43307508376999998</v>
      </c>
      <c r="BT8" s="327">
        <v>0.47877612179000001</v>
      </c>
      <c r="BU8" s="327">
        <v>0.49246961938</v>
      </c>
      <c r="BV8" s="327">
        <v>0.50297429293999996</v>
      </c>
    </row>
    <row r="9" spans="1:74" ht="11.1" customHeight="1" x14ac:dyDescent="0.2">
      <c r="A9" s="61" t="s">
        <v>639</v>
      </c>
      <c r="B9" s="175" t="s">
        <v>248</v>
      </c>
      <c r="C9" s="216">
        <v>1.3321799999999999</v>
      </c>
      <c r="D9" s="216">
        <v>1.31531</v>
      </c>
      <c r="E9" s="216">
        <v>1.25457</v>
      </c>
      <c r="F9" s="216">
        <v>1.3359399999999999</v>
      </c>
      <c r="G9" s="216">
        <v>1.2002600000000001</v>
      </c>
      <c r="H9" s="216">
        <v>1.12188</v>
      </c>
      <c r="I9" s="216">
        <v>1.23756</v>
      </c>
      <c r="J9" s="216">
        <v>1.1850099999999999</v>
      </c>
      <c r="K9" s="216">
        <v>1.3191900000000001</v>
      </c>
      <c r="L9" s="216">
        <v>1.1768099999999999</v>
      </c>
      <c r="M9" s="216">
        <v>1.3026</v>
      </c>
      <c r="N9" s="216">
        <v>1.2853000000000001</v>
      </c>
      <c r="O9" s="216">
        <v>1.30324</v>
      </c>
      <c r="P9" s="216">
        <v>1.3305400000000001</v>
      </c>
      <c r="Q9" s="216">
        <v>1.3234300000000001</v>
      </c>
      <c r="R9" s="216">
        <v>1.4247799999999999</v>
      </c>
      <c r="S9" s="216">
        <v>1.4131199999999999</v>
      </c>
      <c r="T9" s="216">
        <v>1.41157</v>
      </c>
      <c r="U9" s="216">
        <v>1.4281200000000001</v>
      </c>
      <c r="V9" s="216">
        <v>1.4359900000000001</v>
      </c>
      <c r="W9" s="216">
        <v>1.4221600000000001</v>
      </c>
      <c r="X9" s="216">
        <v>1.4282300000000001</v>
      </c>
      <c r="Y9" s="216">
        <v>1.38856</v>
      </c>
      <c r="Z9" s="216">
        <v>1.4521999999999999</v>
      </c>
      <c r="AA9" s="216">
        <v>1.4519759999999999</v>
      </c>
      <c r="AB9" s="216">
        <v>1.4556260000000001</v>
      </c>
      <c r="AC9" s="216">
        <v>1.380647</v>
      </c>
      <c r="AD9" s="216">
        <v>1.504033</v>
      </c>
      <c r="AE9" s="216">
        <v>1.4040140000000001</v>
      </c>
      <c r="AF9" s="216">
        <v>1.4127670000000001</v>
      </c>
      <c r="AG9" s="216">
        <v>1.5666420000000001</v>
      </c>
      <c r="AH9" s="216">
        <v>1.6295059999999999</v>
      </c>
      <c r="AI9" s="216">
        <v>1.6611359999999999</v>
      </c>
      <c r="AJ9" s="216">
        <v>1.5778369999999999</v>
      </c>
      <c r="AK9" s="216">
        <v>1.524035</v>
      </c>
      <c r="AL9" s="216">
        <v>1.6048960000000001</v>
      </c>
      <c r="AM9" s="216">
        <v>1.5931550000000001</v>
      </c>
      <c r="AN9" s="216">
        <v>1.5497559999999999</v>
      </c>
      <c r="AO9" s="216">
        <v>1.611672</v>
      </c>
      <c r="AP9" s="216">
        <v>1.573394</v>
      </c>
      <c r="AQ9" s="216">
        <v>1.5928359999999999</v>
      </c>
      <c r="AR9" s="216">
        <v>1.550621</v>
      </c>
      <c r="AS9" s="216">
        <v>1.560171</v>
      </c>
      <c r="AT9" s="216">
        <v>1.6181270000000001</v>
      </c>
      <c r="AU9" s="216">
        <v>1.5017910000000001</v>
      </c>
      <c r="AV9" s="216">
        <v>1.604508</v>
      </c>
      <c r="AW9" s="216">
        <v>1.679805</v>
      </c>
      <c r="AX9" s="216">
        <v>1.7302569999999999</v>
      </c>
      <c r="AY9" s="216">
        <v>1.758059</v>
      </c>
      <c r="AZ9" s="216">
        <v>1.75116</v>
      </c>
      <c r="BA9" s="216">
        <v>1.7593179999999999</v>
      </c>
      <c r="BB9" s="216">
        <v>1.657996</v>
      </c>
      <c r="BC9" s="216">
        <v>1.661006</v>
      </c>
      <c r="BD9" s="216">
        <v>1.7235958199999999</v>
      </c>
      <c r="BE9" s="216">
        <v>1.7416920862</v>
      </c>
      <c r="BF9" s="327">
        <v>1.6209675480000001</v>
      </c>
      <c r="BG9" s="327">
        <v>1.5116749502</v>
      </c>
      <c r="BH9" s="327">
        <v>1.6530284641999999</v>
      </c>
      <c r="BI9" s="327">
        <v>1.7751862790999999</v>
      </c>
      <c r="BJ9" s="327">
        <v>1.8214241577000001</v>
      </c>
      <c r="BK9" s="327">
        <v>1.8515017003000001</v>
      </c>
      <c r="BL9" s="327">
        <v>1.8780963149000001</v>
      </c>
      <c r="BM9" s="327">
        <v>1.8832485911000001</v>
      </c>
      <c r="BN9" s="327">
        <v>1.8875591556</v>
      </c>
      <c r="BO9" s="327">
        <v>1.8903814015</v>
      </c>
      <c r="BP9" s="327">
        <v>1.8609253864999999</v>
      </c>
      <c r="BQ9" s="327">
        <v>1.8691628788000001</v>
      </c>
      <c r="BR9" s="327">
        <v>1.7725483274</v>
      </c>
      <c r="BS9" s="327">
        <v>1.6581672272000001</v>
      </c>
      <c r="BT9" s="327">
        <v>1.7889900486999999</v>
      </c>
      <c r="BU9" s="327">
        <v>1.8962731417000001</v>
      </c>
      <c r="BV9" s="327">
        <v>1.9266157059</v>
      </c>
    </row>
    <row r="10" spans="1:74" ht="11.1" customHeight="1" x14ac:dyDescent="0.2">
      <c r="A10" s="61" t="s">
        <v>640</v>
      </c>
      <c r="B10" s="175" t="s">
        <v>128</v>
      </c>
      <c r="C10" s="216">
        <v>5.1892060000000004</v>
      </c>
      <c r="D10" s="216">
        <v>5.2720359999999999</v>
      </c>
      <c r="E10" s="216">
        <v>5.4093600000000004</v>
      </c>
      <c r="F10" s="216">
        <v>5.5196820000000004</v>
      </c>
      <c r="G10" s="216">
        <v>5.5832610000000003</v>
      </c>
      <c r="H10" s="216">
        <v>5.6563939999999997</v>
      </c>
      <c r="I10" s="216">
        <v>5.7362219999999997</v>
      </c>
      <c r="J10" s="216">
        <v>5.9073520000000004</v>
      </c>
      <c r="K10" s="216">
        <v>5.9144459999999999</v>
      </c>
      <c r="L10" s="216">
        <v>6.0120940000000003</v>
      </c>
      <c r="M10" s="216">
        <v>6.0463040000000001</v>
      </c>
      <c r="N10" s="216">
        <v>6.0963820000000002</v>
      </c>
      <c r="O10" s="216">
        <v>6.1874029999999998</v>
      </c>
      <c r="P10" s="216">
        <v>6.2805520000000001</v>
      </c>
      <c r="Q10" s="216">
        <v>6.4079759999999997</v>
      </c>
      <c r="R10" s="216">
        <v>6.6433369999999998</v>
      </c>
      <c r="S10" s="216">
        <v>6.6671849999999999</v>
      </c>
      <c r="T10" s="216">
        <v>6.8219630000000002</v>
      </c>
      <c r="U10" s="216">
        <v>6.9640009999999997</v>
      </c>
      <c r="V10" s="216">
        <v>7.0416220000000003</v>
      </c>
      <c r="W10" s="216">
        <v>7.1470120000000001</v>
      </c>
      <c r="X10" s="216">
        <v>7.3048299999999999</v>
      </c>
      <c r="Y10" s="216">
        <v>7.4052199999999999</v>
      </c>
      <c r="Z10" s="216">
        <v>7.5287769999999998</v>
      </c>
      <c r="AA10" s="216">
        <v>7.4060129999999997</v>
      </c>
      <c r="AB10" s="216">
        <v>7.5938319999999999</v>
      </c>
      <c r="AC10" s="216">
        <v>7.6744450000000004</v>
      </c>
      <c r="AD10" s="216">
        <v>7.6123529999999997</v>
      </c>
      <c r="AE10" s="216">
        <v>7.5509579999999996</v>
      </c>
      <c r="AF10" s="216">
        <v>7.4700340000000001</v>
      </c>
      <c r="AG10" s="216">
        <v>7.3854649999999999</v>
      </c>
      <c r="AH10" s="216">
        <v>7.3414260000000002</v>
      </c>
      <c r="AI10" s="216">
        <v>7.2837889999999996</v>
      </c>
      <c r="AJ10" s="216">
        <v>7.2645600000000004</v>
      </c>
      <c r="AK10" s="216">
        <v>7.2599280000000004</v>
      </c>
      <c r="AL10" s="216">
        <v>7.1021210000000004</v>
      </c>
      <c r="AM10" s="216">
        <v>7.070659</v>
      </c>
      <c r="AN10" s="216">
        <v>7.0432399999999999</v>
      </c>
      <c r="AO10" s="216">
        <v>7.0048370000000002</v>
      </c>
      <c r="AP10" s="216">
        <v>6.8376250000000001</v>
      </c>
      <c r="AQ10" s="216">
        <v>6.754874</v>
      </c>
      <c r="AR10" s="216">
        <v>6.6750179999999997</v>
      </c>
      <c r="AS10" s="216">
        <v>6.6755570000000004</v>
      </c>
      <c r="AT10" s="216">
        <v>6.6315879999999998</v>
      </c>
      <c r="AU10" s="216">
        <v>6.5917180000000002</v>
      </c>
      <c r="AV10" s="216">
        <v>6.6842350000000001</v>
      </c>
      <c r="AW10" s="216">
        <v>6.6759529999999998</v>
      </c>
      <c r="AX10" s="216">
        <v>6.5181630000000004</v>
      </c>
      <c r="AY10" s="216">
        <v>6.5765789999999997</v>
      </c>
      <c r="AZ10" s="216">
        <v>6.8056979999999996</v>
      </c>
      <c r="BA10" s="216">
        <v>6.8454110000000004</v>
      </c>
      <c r="BB10" s="216">
        <v>6.9269759999999998</v>
      </c>
      <c r="BC10" s="216">
        <v>7.0001199999999999</v>
      </c>
      <c r="BD10" s="216">
        <v>7.1498110749999997</v>
      </c>
      <c r="BE10" s="216">
        <v>7.2588268016999997</v>
      </c>
      <c r="BF10" s="327">
        <v>7.3584314980999999</v>
      </c>
      <c r="BG10" s="327">
        <v>7.4521608027999999</v>
      </c>
      <c r="BH10" s="327">
        <v>7.5054100085000002</v>
      </c>
      <c r="BI10" s="327">
        <v>7.5218977239000004</v>
      </c>
      <c r="BJ10" s="327">
        <v>7.4958503242000001</v>
      </c>
      <c r="BK10" s="327">
        <v>7.4857518139000003</v>
      </c>
      <c r="BL10" s="327">
        <v>7.5092301782000002</v>
      </c>
      <c r="BM10" s="327">
        <v>7.5347714530000003</v>
      </c>
      <c r="BN10" s="327">
        <v>7.5568098085999997</v>
      </c>
      <c r="BO10" s="327">
        <v>7.5682696527999997</v>
      </c>
      <c r="BP10" s="327">
        <v>7.5753046090999998</v>
      </c>
      <c r="BQ10" s="327">
        <v>7.5853011192000004</v>
      </c>
      <c r="BR10" s="327">
        <v>7.5991868897000003</v>
      </c>
      <c r="BS10" s="327">
        <v>7.6195740050999996</v>
      </c>
      <c r="BT10" s="327">
        <v>7.6443402341000004</v>
      </c>
      <c r="BU10" s="327">
        <v>7.6692230437999998</v>
      </c>
      <c r="BV10" s="327">
        <v>7.6917890497999997</v>
      </c>
    </row>
    <row r="11" spans="1:74" ht="11.1" customHeight="1" x14ac:dyDescent="0.2">
      <c r="A11" s="61" t="s">
        <v>935</v>
      </c>
      <c r="B11" s="175" t="s">
        <v>130</v>
      </c>
      <c r="C11" s="216">
        <v>7.8466019999999999</v>
      </c>
      <c r="D11" s="216">
        <v>7.1602059999999996</v>
      </c>
      <c r="E11" s="216">
        <v>7.3899460000000001</v>
      </c>
      <c r="F11" s="216">
        <v>7.6218690000000002</v>
      </c>
      <c r="G11" s="216">
        <v>7.6108450000000003</v>
      </c>
      <c r="H11" s="216">
        <v>7.6068939999999996</v>
      </c>
      <c r="I11" s="216">
        <v>7.9539140000000002</v>
      </c>
      <c r="J11" s="216">
        <v>8.0286000000000008</v>
      </c>
      <c r="K11" s="216">
        <v>7.8179160000000003</v>
      </c>
      <c r="L11" s="216">
        <v>7.3594629999999999</v>
      </c>
      <c r="M11" s="216">
        <v>7.1556509999999998</v>
      </c>
      <c r="N11" s="216">
        <v>7.5511439999999999</v>
      </c>
      <c r="O11" s="216">
        <v>7.3410010000000003</v>
      </c>
      <c r="P11" s="216">
        <v>6.952318</v>
      </c>
      <c r="Q11" s="216">
        <v>7.0223620000000002</v>
      </c>
      <c r="R11" s="216">
        <v>7.2730370000000004</v>
      </c>
      <c r="S11" s="216">
        <v>6.8583850000000002</v>
      </c>
      <c r="T11" s="216">
        <v>6.6730520000000002</v>
      </c>
      <c r="U11" s="216">
        <v>7.2093360000000004</v>
      </c>
      <c r="V11" s="216">
        <v>7.0810719999999998</v>
      </c>
      <c r="W11" s="216">
        <v>7.1457249999999997</v>
      </c>
      <c r="X11" s="216">
        <v>6.7724690000000001</v>
      </c>
      <c r="Y11" s="216">
        <v>6.7741899999999999</v>
      </c>
      <c r="Z11" s="216">
        <v>6.8040180000000001</v>
      </c>
      <c r="AA11" s="216">
        <v>6.6765330000000001</v>
      </c>
      <c r="AB11" s="216">
        <v>6.6581149999999996</v>
      </c>
      <c r="AC11" s="216">
        <v>7.1546649999999996</v>
      </c>
      <c r="AD11" s="216">
        <v>6.6086640000000001</v>
      </c>
      <c r="AE11" s="216">
        <v>6.7182659999999998</v>
      </c>
      <c r="AF11" s="216">
        <v>6.8754379999999999</v>
      </c>
      <c r="AG11" s="216">
        <v>6.8137549999999996</v>
      </c>
      <c r="AH11" s="216">
        <v>7.2554559999999997</v>
      </c>
      <c r="AI11" s="216">
        <v>6.8174530000000004</v>
      </c>
      <c r="AJ11" s="216">
        <v>6.6022540000000003</v>
      </c>
      <c r="AK11" s="216">
        <v>7.0506919999999997</v>
      </c>
      <c r="AL11" s="216">
        <v>7.5096030000000003</v>
      </c>
      <c r="AM11" s="216">
        <v>7.3108709999999997</v>
      </c>
      <c r="AN11" s="216">
        <v>7.5359379999999998</v>
      </c>
      <c r="AO11" s="216">
        <v>7.534135</v>
      </c>
      <c r="AP11" s="216">
        <v>7.045471</v>
      </c>
      <c r="AQ11" s="216">
        <v>7.2842450000000003</v>
      </c>
      <c r="AR11" s="216">
        <v>7.2276959999999999</v>
      </c>
      <c r="AS11" s="216">
        <v>7.6181089999999996</v>
      </c>
      <c r="AT11" s="216">
        <v>7.3783399999999997</v>
      </c>
      <c r="AU11" s="216">
        <v>7.3652670000000002</v>
      </c>
      <c r="AV11" s="216">
        <v>7.116479</v>
      </c>
      <c r="AW11" s="216">
        <v>7.4563199999999998</v>
      </c>
      <c r="AX11" s="216">
        <v>7.4184840000000003</v>
      </c>
      <c r="AY11" s="216">
        <v>7.6893880000000001</v>
      </c>
      <c r="AZ11" s="216">
        <v>6.7734670000000001</v>
      </c>
      <c r="BA11" s="216">
        <v>7.2147019999999999</v>
      </c>
      <c r="BB11" s="216">
        <v>7.1299520000000003</v>
      </c>
      <c r="BC11" s="216">
        <v>7.3744139999999998</v>
      </c>
      <c r="BD11" s="216">
        <v>7.2781333332999996</v>
      </c>
      <c r="BE11" s="216">
        <v>7.1442972902999999</v>
      </c>
      <c r="BF11" s="327">
        <v>7.1833450000000001</v>
      </c>
      <c r="BG11" s="327">
        <v>6.9410470000000002</v>
      </c>
      <c r="BH11" s="327">
        <v>6.2265269999999999</v>
      </c>
      <c r="BI11" s="327">
        <v>6.1707650000000003</v>
      </c>
      <c r="BJ11" s="327">
        <v>6.0402060000000004</v>
      </c>
      <c r="BK11" s="327">
        <v>6.1782979999999998</v>
      </c>
      <c r="BL11" s="327">
        <v>6.0185490000000001</v>
      </c>
      <c r="BM11" s="327">
        <v>6.4010499999999997</v>
      </c>
      <c r="BN11" s="327">
        <v>6.7379939999999996</v>
      </c>
      <c r="BO11" s="327">
        <v>6.8284200000000004</v>
      </c>
      <c r="BP11" s="327">
        <v>6.7252749999999999</v>
      </c>
      <c r="BQ11" s="327">
        <v>6.6350990000000003</v>
      </c>
      <c r="BR11" s="327">
        <v>6.6115310000000003</v>
      </c>
      <c r="BS11" s="327">
        <v>6.457395</v>
      </c>
      <c r="BT11" s="327">
        <v>5.730963</v>
      </c>
      <c r="BU11" s="327">
        <v>6.0129479999999997</v>
      </c>
      <c r="BV11" s="327">
        <v>6.0180280000000002</v>
      </c>
    </row>
    <row r="12" spans="1:74" ht="11.1" customHeight="1" x14ac:dyDescent="0.2">
      <c r="A12" s="61" t="s">
        <v>937</v>
      </c>
      <c r="B12" s="175" t="s">
        <v>134</v>
      </c>
      <c r="C12" s="216">
        <v>-1.7322580644999998E-2</v>
      </c>
      <c r="D12" s="216">
        <v>-5.8571428571000004E-3</v>
      </c>
      <c r="E12" s="216">
        <v>0</v>
      </c>
      <c r="F12" s="216">
        <v>0</v>
      </c>
      <c r="G12" s="216">
        <v>0</v>
      </c>
      <c r="H12" s="216">
        <v>0</v>
      </c>
      <c r="I12" s="216">
        <v>0</v>
      </c>
      <c r="J12" s="216">
        <v>0</v>
      </c>
      <c r="K12" s="216">
        <v>0</v>
      </c>
      <c r="L12" s="216">
        <v>0</v>
      </c>
      <c r="M12" s="216">
        <v>0</v>
      </c>
      <c r="N12" s="216">
        <v>0</v>
      </c>
      <c r="O12" s="216">
        <v>0</v>
      </c>
      <c r="P12" s="216">
        <v>0</v>
      </c>
      <c r="Q12" s="216">
        <v>1.2903225805999999E-3</v>
      </c>
      <c r="R12" s="216">
        <v>8.7133333332999996E-2</v>
      </c>
      <c r="S12" s="216">
        <v>7.5580645161000007E-2</v>
      </c>
      <c r="T12" s="216">
        <v>0</v>
      </c>
      <c r="U12" s="216">
        <v>0</v>
      </c>
      <c r="V12" s="216">
        <v>0</v>
      </c>
      <c r="W12" s="216">
        <v>9.9999999998000004E-5</v>
      </c>
      <c r="X12" s="216">
        <v>9.6774193549999994E-5</v>
      </c>
      <c r="Y12" s="216">
        <v>1E-4</v>
      </c>
      <c r="Z12" s="216">
        <v>1.2903225807E-4</v>
      </c>
      <c r="AA12" s="216">
        <v>9.6774193546000006E-5</v>
      </c>
      <c r="AB12" s="216">
        <v>1.0714285713999999E-4</v>
      </c>
      <c r="AC12" s="216">
        <v>9.6774193546000006E-5</v>
      </c>
      <c r="AD12" s="216">
        <v>1E-4</v>
      </c>
      <c r="AE12" s="216">
        <v>-4.5096774194000003E-2</v>
      </c>
      <c r="AF12" s="216">
        <v>-5.1533333333000003E-2</v>
      </c>
      <c r="AG12" s="216">
        <v>-4.0096774193999998E-2</v>
      </c>
      <c r="AH12" s="216">
        <v>1.2903225807E-4</v>
      </c>
      <c r="AI12" s="216">
        <v>6.6666666664999994E-5</v>
      </c>
      <c r="AJ12" s="216">
        <v>6.4516129034000001E-5</v>
      </c>
      <c r="AK12" s="216">
        <v>9.9999999998000004E-5</v>
      </c>
      <c r="AL12" s="216">
        <v>1.2903225807E-4</v>
      </c>
      <c r="AM12" s="216">
        <v>9.6774193549999994E-5</v>
      </c>
      <c r="AN12" s="216">
        <v>6.8965517240000005E-5</v>
      </c>
      <c r="AO12" s="216">
        <v>6.4516129034000001E-5</v>
      </c>
      <c r="AP12" s="216">
        <v>1.6666666666999999E-4</v>
      </c>
      <c r="AQ12" s="216">
        <v>9.6774193546000006E-5</v>
      </c>
      <c r="AR12" s="216">
        <v>1.3333333332999999E-4</v>
      </c>
      <c r="AS12" s="216">
        <v>1.2903225807E-4</v>
      </c>
      <c r="AT12" s="216">
        <v>9.6774193549999994E-5</v>
      </c>
      <c r="AU12" s="216">
        <v>9.9999999998000004E-5</v>
      </c>
      <c r="AV12" s="216">
        <v>9.6774193549999994E-5</v>
      </c>
      <c r="AW12" s="216">
        <v>1E-4</v>
      </c>
      <c r="AX12" s="216">
        <v>6.4516129031E-5</v>
      </c>
      <c r="AY12" s="216">
        <v>1.2903225807E-4</v>
      </c>
      <c r="AZ12" s="216">
        <v>9.0357142857000004E-3</v>
      </c>
      <c r="BA12" s="216">
        <v>0.10693548387</v>
      </c>
      <c r="BB12" s="216">
        <v>9.0766666667000007E-2</v>
      </c>
      <c r="BC12" s="216">
        <v>0.13900000000000001</v>
      </c>
      <c r="BD12" s="216">
        <v>9.6366666667000001E-2</v>
      </c>
      <c r="BE12" s="216">
        <v>9.4510848699000005E-2</v>
      </c>
      <c r="BF12" s="327">
        <v>0</v>
      </c>
      <c r="BG12" s="327">
        <v>0</v>
      </c>
      <c r="BH12" s="327">
        <v>6.2293099999999997E-2</v>
      </c>
      <c r="BI12" s="327">
        <v>6.4369599999999999E-2</v>
      </c>
      <c r="BJ12" s="327">
        <v>6.2293099999999997E-2</v>
      </c>
      <c r="BK12" s="327">
        <v>6.2293099999999997E-2</v>
      </c>
      <c r="BL12" s="327">
        <v>6.8967399999999998E-2</v>
      </c>
      <c r="BM12" s="327">
        <v>6.2293099999999997E-2</v>
      </c>
      <c r="BN12" s="327">
        <v>6.4369599999999999E-2</v>
      </c>
      <c r="BO12" s="327">
        <v>6.2293099999999997E-2</v>
      </c>
      <c r="BP12" s="327">
        <v>6.4369599999999999E-2</v>
      </c>
      <c r="BQ12" s="327">
        <v>6.2293099999999997E-2</v>
      </c>
      <c r="BR12" s="327">
        <v>6.2293099999999997E-2</v>
      </c>
      <c r="BS12" s="327">
        <v>6.4369599999999999E-2</v>
      </c>
      <c r="BT12" s="327">
        <v>6.2293099999999997E-2</v>
      </c>
      <c r="BU12" s="327">
        <v>6.4369599999999999E-2</v>
      </c>
      <c r="BV12" s="327">
        <v>6.2293099999999997E-2</v>
      </c>
    </row>
    <row r="13" spans="1:74" ht="11.1" customHeight="1" x14ac:dyDescent="0.2">
      <c r="A13" s="61" t="s">
        <v>936</v>
      </c>
      <c r="B13" s="175" t="s">
        <v>529</v>
      </c>
      <c r="C13" s="216">
        <v>-0.37090322581000001</v>
      </c>
      <c r="D13" s="216">
        <v>-0.26803571429</v>
      </c>
      <c r="E13" s="216">
        <v>-0.25232258065000002</v>
      </c>
      <c r="F13" s="216">
        <v>-9.7799999999999998E-2</v>
      </c>
      <c r="G13" s="216">
        <v>0.13712903226000001</v>
      </c>
      <c r="H13" s="216">
        <v>0.48323333333000001</v>
      </c>
      <c r="I13" s="216">
        <v>0.30374193548</v>
      </c>
      <c r="J13" s="216">
        <v>7.3032258064999994E-2</v>
      </c>
      <c r="K13" s="216">
        <v>-0.22963333332999999</v>
      </c>
      <c r="L13" s="216">
        <v>-0.27680645161</v>
      </c>
      <c r="M13" s="216">
        <v>0.28083333332999999</v>
      </c>
      <c r="N13" s="216">
        <v>0.54777419355000001</v>
      </c>
      <c r="O13" s="216">
        <v>-0.29183870967999997</v>
      </c>
      <c r="P13" s="216">
        <v>-0.32271428570999999</v>
      </c>
      <c r="Q13" s="216">
        <v>-0.31332258065000002</v>
      </c>
      <c r="R13" s="216">
        <v>-0.34506666667000002</v>
      </c>
      <c r="S13" s="216">
        <v>-3.9032258065000002E-3</v>
      </c>
      <c r="T13" s="216">
        <v>0.37183333333000002</v>
      </c>
      <c r="U13" s="216">
        <v>0.50219354838999997</v>
      </c>
      <c r="V13" s="216">
        <v>0.24712903225999999</v>
      </c>
      <c r="W13" s="216">
        <v>-3.5966666666999998E-2</v>
      </c>
      <c r="X13" s="216">
        <v>-0.63103225805999996</v>
      </c>
      <c r="Y13" s="216">
        <v>-0.16706666667</v>
      </c>
      <c r="Z13" s="216">
        <v>-0.13341935484</v>
      </c>
      <c r="AA13" s="216">
        <v>-0.91445161289999999</v>
      </c>
      <c r="AB13" s="216">
        <v>-0.93214285714</v>
      </c>
      <c r="AC13" s="216">
        <v>-0.89958064516000003</v>
      </c>
      <c r="AD13" s="216">
        <v>-0.31709999999999999</v>
      </c>
      <c r="AE13" s="216">
        <v>0.12103225805999999</v>
      </c>
      <c r="AF13" s="216">
        <v>0.33836666666999998</v>
      </c>
      <c r="AG13" s="216">
        <v>0.45164516128999999</v>
      </c>
      <c r="AH13" s="216">
        <v>-3.3677419355000002E-2</v>
      </c>
      <c r="AI13" s="216">
        <v>-0.10920000000000001</v>
      </c>
      <c r="AJ13" s="216">
        <v>-0.84141935483999997</v>
      </c>
      <c r="AK13" s="216">
        <v>-2.6033333333000001E-2</v>
      </c>
      <c r="AL13" s="216">
        <v>0.21851612903000001</v>
      </c>
      <c r="AM13" s="216">
        <v>-0.62845161289999996</v>
      </c>
      <c r="AN13" s="216">
        <v>-0.67962068966</v>
      </c>
      <c r="AO13" s="216">
        <v>-0.42264516129000002</v>
      </c>
      <c r="AP13" s="216">
        <v>-0.15913333332999999</v>
      </c>
      <c r="AQ13" s="216">
        <v>-8.6870967741999996E-2</v>
      </c>
      <c r="AR13" s="216">
        <v>0.36706666666999999</v>
      </c>
      <c r="AS13" s="216">
        <v>0.25661290323000002</v>
      </c>
      <c r="AT13" s="216">
        <v>0.20632258065</v>
      </c>
      <c r="AU13" s="216">
        <v>0.48513333333000003</v>
      </c>
      <c r="AV13" s="216">
        <v>-0.63741935484000001</v>
      </c>
      <c r="AW13" s="216">
        <v>6.1000000000000004E-3</v>
      </c>
      <c r="AX13" s="216">
        <v>0.13896774194</v>
      </c>
      <c r="AY13" s="216">
        <v>-0.64929032257999997</v>
      </c>
      <c r="AZ13" s="216">
        <v>-0.68246428570999995</v>
      </c>
      <c r="BA13" s="216">
        <v>-0.46177419354999999</v>
      </c>
      <c r="BB13" s="216">
        <v>0.46833333332999999</v>
      </c>
      <c r="BC13" s="216">
        <v>0.22470967742</v>
      </c>
      <c r="BD13" s="216">
        <v>0.50115238095000003</v>
      </c>
      <c r="BE13" s="216">
        <v>0.69219824968999999</v>
      </c>
      <c r="BF13" s="327">
        <v>0.12851290000000001</v>
      </c>
      <c r="BG13" s="327">
        <v>3.33887E-2</v>
      </c>
      <c r="BH13" s="327">
        <v>-0.30879610000000002</v>
      </c>
      <c r="BI13" s="327">
        <v>4.8869299999999997E-2</v>
      </c>
      <c r="BJ13" s="327">
        <v>0.40037</v>
      </c>
      <c r="BK13" s="327">
        <v>-0.39172770000000001</v>
      </c>
      <c r="BL13" s="327">
        <v>-0.39878039999999998</v>
      </c>
      <c r="BM13" s="327">
        <v>-0.46735640000000001</v>
      </c>
      <c r="BN13" s="327">
        <v>-0.2857017</v>
      </c>
      <c r="BO13" s="327">
        <v>3.6134699999999999E-2</v>
      </c>
      <c r="BP13" s="327">
        <v>0.3356326</v>
      </c>
      <c r="BQ13" s="327">
        <v>0.44553870000000001</v>
      </c>
      <c r="BR13" s="327">
        <v>0.20937069999999999</v>
      </c>
      <c r="BS13" s="327">
        <v>2.3132E-2</v>
      </c>
      <c r="BT13" s="327">
        <v>-0.23091439999999999</v>
      </c>
      <c r="BU13" s="327">
        <v>5.2870800000000003E-2</v>
      </c>
      <c r="BV13" s="327">
        <v>0.33309490000000003</v>
      </c>
    </row>
    <row r="14" spans="1:74" ht="11.1" customHeight="1" x14ac:dyDescent="0.2">
      <c r="A14" s="61" t="s">
        <v>642</v>
      </c>
      <c r="B14" s="175" t="s">
        <v>131</v>
      </c>
      <c r="C14" s="216">
        <v>3.8692806452000003E-2</v>
      </c>
      <c r="D14" s="216">
        <v>0.21574785714</v>
      </c>
      <c r="E14" s="216">
        <v>0.36793858065000001</v>
      </c>
      <c r="F14" s="216">
        <v>-3.7788000000000002E-2</v>
      </c>
      <c r="G14" s="216">
        <v>0.25796296773999999</v>
      </c>
      <c r="H14" s="216">
        <v>0.47906166667</v>
      </c>
      <c r="I14" s="216">
        <v>0.31726906451999998</v>
      </c>
      <c r="J14" s="216">
        <v>0.17095874193999999</v>
      </c>
      <c r="K14" s="216">
        <v>0.30261133333000001</v>
      </c>
      <c r="L14" s="216">
        <v>0.19878845161</v>
      </c>
      <c r="M14" s="216">
        <v>0.31164766666999999</v>
      </c>
      <c r="N14" s="216">
        <v>4.2519806452E-2</v>
      </c>
      <c r="O14" s="216">
        <v>0.22935870967999999</v>
      </c>
      <c r="P14" s="216">
        <v>0.37133528571000002</v>
      </c>
      <c r="Q14" s="216">
        <v>0.14382525805999999</v>
      </c>
      <c r="R14" s="216">
        <v>0.24410233333</v>
      </c>
      <c r="S14" s="216">
        <v>0.41101058065000001</v>
      </c>
      <c r="T14" s="216">
        <v>5.4231666667000002E-2</v>
      </c>
      <c r="U14" s="216">
        <v>8.3204516128999994E-3</v>
      </c>
      <c r="V14" s="216">
        <v>0.25651096773999998</v>
      </c>
      <c r="W14" s="216">
        <v>-8.3150333332999996E-2</v>
      </c>
      <c r="X14" s="216">
        <v>-1.3761516129E-2</v>
      </c>
      <c r="Y14" s="216">
        <v>0.12950966667</v>
      </c>
      <c r="Z14" s="216">
        <v>0.30266732258000001</v>
      </c>
      <c r="AA14" s="216">
        <v>0.33562383871000001</v>
      </c>
      <c r="AB14" s="216">
        <v>7.8214714286000006E-2</v>
      </c>
      <c r="AC14" s="216">
        <v>-0.17623312902999999</v>
      </c>
      <c r="AD14" s="216">
        <v>0.35483999999999999</v>
      </c>
      <c r="AE14" s="216">
        <v>0.17983551613000001</v>
      </c>
      <c r="AF14" s="216">
        <v>0.20945566667000001</v>
      </c>
      <c r="AG14" s="216">
        <v>0.25153261290000001</v>
      </c>
      <c r="AH14" s="216">
        <v>9.9552387096999997E-2</v>
      </c>
      <c r="AI14" s="216">
        <v>4.1918333332999998E-2</v>
      </c>
      <c r="AJ14" s="216">
        <v>0.33955283871000003</v>
      </c>
      <c r="AK14" s="216">
        <v>0.12646233333000001</v>
      </c>
      <c r="AL14" s="216">
        <v>-0.21599316129000001</v>
      </c>
      <c r="AM14" s="216">
        <v>0.13170383870999999</v>
      </c>
      <c r="AN14" s="216">
        <v>-7.3035275861999996E-2</v>
      </c>
      <c r="AO14" s="216">
        <v>-0.13414735484000001</v>
      </c>
      <c r="AP14" s="216">
        <v>0.15537566667</v>
      </c>
      <c r="AQ14" s="216">
        <v>0.22544019355</v>
      </c>
      <c r="AR14" s="216">
        <v>0.14136299999999999</v>
      </c>
      <c r="AS14" s="216">
        <v>9.1427064515999995E-2</v>
      </c>
      <c r="AT14" s="216">
        <v>0.29899364515999999</v>
      </c>
      <c r="AU14" s="216">
        <v>-3.9786333333000003E-2</v>
      </c>
      <c r="AV14" s="216">
        <v>0.19157458064999999</v>
      </c>
      <c r="AW14" s="216">
        <v>-0.112526</v>
      </c>
      <c r="AX14" s="216">
        <v>0.18856274194</v>
      </c>
      <c r="AY14" s="216">
        <v>0.23872229032</v>
      </c>
      <c r="AZ14" s="216">
        <v>0.37594857142999999</v>
      </c>
      <c r="BA14" s="216">
        <v>3.7897709676999999E-2</v>
      </c>
      <c r="BB14" s="216">
        <v>0.17064799999999999</v>
      </c>
      <c r="BC14" s="216">
        <v>0.30527032257999998</v>
      </c>
      <c r="BD14" s="216">
        <v>-7.3111608814000001E-2</v>
      </c>
      <c r="BE14" s="216">
        <v>-0.10668777375999999</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643</v>
      </c>
      <c r="B15" s="175" t="s">
        <v>180</v>
      </c>
      <c r="C15" s="216">
        <v>14.567225000000001</v>
      </c>
      <c r="D15" s="216">
        <v>14.230357</v>
      </c>
      <c r="E15" s="216">
        <v>14.702612</v>
      </c>
      <c r="F15" s="216">
        <v>14.864433</v>
      </c>
      <c r="G15" s="216">
        <v>15.304838</v>
      </c>
      <c r="H15" s="216">
        <v>15.833033</v>
      </c>
      <c r="I15" s="216">
        <v>16.041677</v>
      </c>
      <c r="J15" s="216">
        <v>15.793193</v>
      </c>
      <c r="K15" s="216">
        <v>15.6358</v>
      </c>
      <c r="L15" s="216">
        <v>14.991129000000001</v>
      </c>
      <c r="M15" s="216">
        <v>15.632966</v>
      </c>
      <c r="N15" s="216">
        <v>16.069289999999999</v>
      </c>
      <c r="O15" s="216">
        <v>15.311064</v>
      </c>
      <c r="P15" s="216">
        <v>15.127571</v>
      </c>
      <c r="Q15" s="216">
        <v>15.115741</v>
      </c>
      <c r="R15" s="216">
        <v>15.864133000000001</v>
      </c>
      <c r="S15" s="216">
        <v>15.945548</v>
      </c>
      <c r="T15" s="216">
        <v>15.817299999999999</v>
      </c>
      <c r="U15" s="216">
        <v>16.534451000000001</v>
      </c>
      <c r="V15" s="216">
        <v>16.460353999999999</v>
      </c>
      <c r="W15" s="216">
        <v>16.073499999999999</v>
      </c>
      <c r="X15" s="216">
        <v>15.361032</v>
      </c>
      <c r="Y15" s="216">
        <v>16.043433</v>
      </c>
      <c r="Z15" s="216">
        <v>16.469031999999999</v>
      </c>
      <c r="AA15" s="216">
        <v>15.456129000000001</v>
      </c>
      <c r="AB15" s="216">
        <v>15.341571</v>
      </c>
      <c r="AC15" s="216">
        <v>15.64</v>
      </c>
      <c r="AD15" s="216">
        <v>16.2728</v>
      </c>
      <c r="AE15" s="216">
        <v>16.401612</v>
      </c>
      <c r="AF15" s="216">
        <v>16.701132999999999</v>
      </c>
      <c r="AG15" s="216">
        <v>16.878644999999999</v>
      </c>
      <c r="AH15" s="216">
        <v>16.700225</v>
      </c>
      <c r="AI15" s="216">
        <v>16.1676</v>
      </c>
      <c r="AJ15" s="216">
        <v>15.439871</v>
      </c>
      <c r="AK15" s="216">
        <v>16.458033</v>
      </c>
      <c r="AL15" s="216">
        <v>16.741548000000002</v>
      </c>
      <c r="AM15" s="216">
        <v>15.993741999999999</v>
      </c>
      <c r="AN15" s="216">
        <v>15.883759</v>
      </c>
      <c r="AO15" s="216">
        <v>16.105</v>
      </c>
      <c r="AP15" s="216">
        <v>15.941800000000001</v>
      </c>
      <c r="AQ15" s="216">
        <v>16.275773999999998</v>
      </c>
      <c r="AR15" s="216">
        <v>16.431999999999999</v>
      </c>
      <c r="AS15" s="216">
        <v>16.640193</v>
      </c>
      <c r="AT15" s="216">
        <v>16.592386999999999</v>
      </c>
      <c r="AU15" s="216">
        <v>16.356200000000001</v>
      </c>
      <c r="AV15" s="216">
        <v>15.454355</v>
      </c>
      <c r="AW15" s="216">
        <v>16.218699999999998</v>
      </c>
      <c r="AX15" s="216">
        <v>16.513677000000001</v>
      </c>
      <c r="AY15" s="216">
        <v>16.129452000000001</v>
      </c>
      <c r="AZ15" s="216">
        <v>15.546214000000001</v>
      </c>
      <c r="BA15" s="216">
        <v>16.028323</v>
      </c>
      <c r="BB15" s="216">
        <v>16.97</v>
      </c>
      <c r="BC15" s="216">
        <v>17.212097</v>
      </c>
      <c r="BD15" s="216">
        <v>17.118133332999999</v>
      </c>
      <c r="BE15" s="216">
        <v>17.257436128999998</v>
      </c>
      <c r="BF15" s="327">
        <v>16.914169999999999</v>
      </c>
      <c r="BG15" s="327">
        <v>16.59479</v>
      </c>
      <c r="BH15" s="327">
        <v>15.767289999999999</v>
      </c>
      <c r="BI15" s="327">
        <v>16.226579999999998</v>
      </c>
      <c r="BJ15" s="327">
        <v>16.482970000000002</v>
      </c>
      <c r="BK15" s="327">
        <v>15.90169</v>
      </c>
      <c r="BL15" s="327">
        <v>15.74776</v>
      </c>
      <c r="BM15" s="327">
        <v>16.11749</v>
      </c>
      <c r="BN15" s="327">
        <v>16.58445</v>
      </c>
      <c r="BO15" s="327">
        <v>17.05545</v>
      </c>
      <c r="BP15" s="327">
        <v>17.273769999999999</v>
      </c>
      <c r="BQ15" s="327">
        <v>17.2486</v>
      </c>
      <c r="BR15" s="327">
        <v>16.873169999999998</v>
      </c>
      <c r="BS15" s="327">
        <v>16.46977</v>
      </c>
      <c r="BT15" s="327">
        <v>15.622450000000001</v>
      </c>
      <c r="BU15" s="327">
        <v>16.33661</v>
      </c>
      <c r="BV15" s="327">
        <v>16.695820000000001</v>
      </c>
    </row>
    <row r="16" spans="1:74" ht="11.1" customHeight="1" x14ac:dyDescent="0.2">
      <c r="A16" s="57"/>
      <c r="B16" s="44" t="s">
        <v>939</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645</v>
      </c>
      <c r="B17" s="175" t="s">
        <v>530</v>
      </c>
      <c r="C17" s="216">
        <v>1.0608029999999999</v>
      </c>
      <c r="D17" s="216">
        <v>0.966283</v>
      </c>
      <c r="E17" s="216">
        <v>1.0118339999999999</v>
      </c>
      <c r="F17" s="216">
        <v>1.0929009999999999</v>
      </c>
      <c r="G17" s="216">
        <v>1.03948</v>
      </c>
      <c r="H17" s="216">
        <v>1.0871310000000001</v>
      </c>
      <c r="I17" s="216">
        <v>1.131902</v>
      </c>
      <c r="J17" s="216">
        <v>1.114933</v>
      </c>
      <c r="K17" s="216">
        <v>1.135928</v>
      </c>
      <c r="L17" s="216">
        <v>1.0848340000000001</v>
      </c>
      <c r="M17" s="216">
        <v>1.126263</v>
      </c>
      <c r="N17" s="216">
        <v>1.179098</v>
      </c>
      <c r="O17" s="216">
        <v>1.107288</v>
      </c>
      <c r="P17" s="216">
        <v>1.064354</v>
      </c>
      <c r="Q17" s="216">
        <v>0.99148099999999995</v>
      </c>
      <c r="R17" s="216">
        <v>1.0779650000000001</v>
      </c>
      <c r="S17" s="216">
        <v>1.0128980000000001</v>
      </c>
      <c r="T17" s="216">
        <v>1.121499</v>
      </c>
      <c r="U17" s="216">
        <v>1.1071880000000001</v>
      </c>
      <c r="V17" s="216">
        <v>1.1626719999999999</v>
      </c>
      <c r="W17" s="216">
        <v>1.0154289999999999</v>
      </c>
      <c r="X17" s="216">
        <v>1.028383</v>
      </c>
      <c r="Y17" s="216">
        <v>1.1776960000000001</v>
      </c>
      <c r="Z17" s="216">
        <v>1.0999989999999999</v>
      </c>
      <c r="AA17" s="216">
        <v>1.0750580000000001</v>
      </c>
      <c r="AB17" s="216">
        <v>1.0212110000000001</v>
      </c>
      <c r="AC17" s="216">
        <v>1.0135749999999999</v>
      </c>
      <c r="AD17" s="216">
        <v>1.067199</v>
      </c>
      <c r="AE17" s="216">
        <v>1.0830610000000001</v>
      </c>
      <c r="AF17" s="216">
        <v>1.027965</v>
      </c>
      <c r="AG17" s="216">
        <v>1.091677</v>
      </c>
      <c r="AH17" s="216">
        <v>1.098579</v>
      </c>
      <c r="AI17" s="216">
        <v>1.0465310000000001</v>
      </c>
      <c r="AJ17" s="216">
        <v>1.040835</v>
      </c>
      <c r="AK17" s="216">
        <v>1.0652999999999999</v>
      </c>
      <c r="AL17" s="216">
        <v>1.10816</v>
      </c>
      <c r="AM17" s="216">
        <v>1.106096</v>
      </c>
      <c r="AN17" s="216">
        <v>1.057758</v>
      </c>
      <c r="AO17" s="216">
        <v>1.041066</v>
      </c>
      <c r="AP17" s="216">
        <v>1.066368</v>
      </c>
      <c r="AQ17" s="216">
        <v>1.139645</v>
      </c>
      <c r="AR17" s="216">
        <v>1.105899</v>
      </c>
      <c r="AS17" s="216">
        <v>1.184126</v>
      </c>
      <c r="AT17" s="216">
        <v>1.1416790000000001</v>
      </c>
      <c r="AU17" s="216">
        <v>1.1174679999999999</v>
      </c>
      <c r="AV17" s="216">
        <v>1.079356</v>
      </c>
      <c r="AW17" s="216">
        <v>1.1099000000000001</v>
      </c>
      <c r="AX17" s="216">
        <v>1.1458060000000001</v>
      </c>
      <c r="AY17" s="216">
        <v>1.1245799999999999</v>
      </c>
      <c r="AZ17" s="216">
        <v>1.0450360000000001</v>
      </c>
      <c r="BA17" s="216">
        <v>1.1084540000000001</v>
      </c>
      <c r="BB17" s="216">
        <v>1.1277299999999999</v>
      </c>
      <c r="BC17" s="216">
        <v>1.125032</v>
      </c>
      <c r="BD17" s="216">
        <v>1.11771</v>
      </c>
      <c r="BE17" s="216">
        <v>1.1578710000000001</v>
      </c>
      <c r="BF17" s="327">
        <v>1.13056</v>
      </c>
      <c r="BG17" s="327">
        <v>1.088311</v>
      </c>
      <c r="BH17" s="327">
        <v>1.056778</v>
      </c>
      <c r="BI17" s="327">
        <v>1.0901419999999999</v>
      </c>
      <c r="BJ17" s="327">
        <v>1.121154</v>
      </c>
      <c r="BK17" s="327">
        <v>1.087351</v>
      </c>
      <c r="BL17" s="327">
        <v>1.0414099999999999</v>
      </c>
      <c r="BM17" s="327">
        <v>1.039987</v>
      </c>
      <c r="BN17" s="327">
        <v>1.0819350000000001</v>
      </c>
      <c r="BO17" s="327">
        <v>1.108927</v>
      </c>
      <c r="BP17" s="327">
        <v>1.1221559999999999</v>
      </c>
      <c r="BQ17" s="327">
        <v>1.134455</v>
      </c>
      <c r="BR17" s="327">
        <v>1.127453</v>
      </c>
      <c r="BS17" s="327">
        <v>1.0816589999999999</v>
      </c>
      <c r="BT17" s="327">
        <v>1.054046</v>
      </c>
      <c r="BU17" s="327">
        <v>1.0944119999999999</v>
      </c>
      <c r="BV17" s="327">
        <v>1.1331020000000001</v>
      </c>
    </row>
    <row r="18" spans="1:74" ht="11.1" customHeight="1" x14ac:dyDescent="0.2">
      <c r="A18" s="61" t="s">
        <v>644</v>
      </c>
      <c r="B18" s="175" t="s">
        <v>1122</v>
      </c>
      <c r="C18" s="216">
        <v>2.3787410000000002</v>
      </c>
      <c r="D18" s="216">
        <v>2.4896769999999999</v>
      </c>
      <c r="E18" s="216">
        <v>2.4845480000000002</v>
      </c>
      <c r="F18" s="216">
        <v>2.5131990000000002</v>
      </c>
      <c r="G18" s="216">
        <v>2.5563539999999998</v>
      </c>
      <c r="H18" s="216">
        <v>2.541566</v>
      </c>
      <c r="I18" s="216">
        <v>2.6183860000000001</v>
      </c>
      <c r="J18" s="216">
        <v>2.715096</v>
      </c>
      <c r="K18" s="216">
        <v>2.791166</v>
      </c>
      <c r="L18" s="216">
        <v>2.766451</v>
      </c>
      <c r="M18" s="216">
        <v>2.746899</v>
      </c>
      <c r="N18" s="216">
        <v>2.6598060000000001</v>
      </c>
      <c r="O18" s="216">
        <v>2.6954829999999999</v>
      </c>
      <c r="P18" s="216">
        <v>2.710178</v>
      </c>
      <c r="Q18" s="216">
        <v>2.829418</v>
      </c>
      <c r="R18" s="216">
        <v>2.9502000000000002</v>
      </c>
      <c r="S18" s="216">
        <v>2.9555479999999998</v>
      </c>
      <c r="T18" s="216">
        <v>3.094033</v>
      </c>
      <c r="U18" s="216">
        <v>3.114805</v>
      </c>
      <c r="V18" s="216">
        <v>3.1418379999999999</v>
      </c>
      <c r="W18" s="216">
        <v>3.194766</v>
      </c>
      <c r="X18" s="216">
        <v>3.1963219999999999</v>
      </c>
      <c r="Y18" s="216">
        <v>3.1153330000000001</v>
      </c>
      <c r="Z18" s="216">
        <v>3.1563539999999999</v>
      </c>
      <c r="AA18" s="216">
        <v>3.0547740000000001</v>
      </c>
      <c r="AB18" s="216">
        <v>3.1617139999999999</v>
      </c>
      <c r="AC18" s="216">
        <v>3.2362250000000001</v>
      </c>
      <c r="AD18" s="216">
        <v>3.3753329999999999</v>
      </c>
      <c r="AE18" s="216">
        <v>3.3367089999999999</v>
      </c>
      <c r="AF18" s="216">
        <v>3.3187660000000001</v>
      </c>
      <c r="AG18" s="216">
        <v>3.355064</v>
      </c>
      <c r="AH18" s="216">
        <v>3.4187419999999999</v>
      </c>
      <c r="AI18" s="216">
        <v>3.437033</v>
      </c>
      <c r="AJ18" s="216">
        <v>3.4885160000000002</v>
      </c>
      <c r="AK18" s="216">
        <v>3.4981330000000002</v>
      </c>
      <c r="AL18" s="216">
        <v>3.4172579999999999</v>
      </c>
      <c r="AM18" s="216">
        <v>3.303258</v>
      </c>
      <c r="AN18" s="216">
        <v>3.3288959999999999</v>
      </c>
      <c r="AO18" s="216">
        <v>3.5091610000000002</v>
      </c>
      <c r="AP18" s="216">
        <v>3.503533</v>
      </c>
      <c r="AQ18" s="216">
        <v>3.593162</v>
      </c>
      <c r="AR18" s="216">
        <v>3.617667</v>
      </c>
      <c r="AS18" s="216">
        <v>3.5727099999999998</v>
      </c>
      <c r="AT18" s="216">
        <v>3.3992900000000001</v>
      </c>
      <c r="AU18" s="216">
        <v>3.4203999999999999</v>
      </c>
      <c r="AV18" s="216">
        <v>3.5409359999999999</v>
      </c>
      <c r="AW18" s="216">
        <v>3.5979000000000001</v>
      </c>
      <c r="AX18" s="216">
        <v>3.3443870000000002</v>
      </c>
      <c r="AY18" s="216">
        <v>3.3648069999999999</v>
      </c>
      <c r="AZ18" s="216">
        <v>3.6042860000000001</v>
      </c>
      <c r="BA18" s="216">
        <v>3.6442909999999999</v>
      </c>
      <c r="BB18" s="216">
        <v>3.633</v>
      </c>
      <c r="BC18" s="216">
        <v>3.7209680000000001</v>
      </c>
      <c r="BD18" s="216">
        <v>3.806431189</v>
      </c>
      <c r="BE18" s="216">
        <v>3.7950457006999998</v>
      </c>
      <c r="BF18" s="327">
        <v>3.826578</v>
      </c>
      <c r="BG18" s="327">
        <v>3.9360909999999998</v>
      </c>
      <c r="BH18" s="327">
        <v>4.0407609999999998</v>
      </c>
      <c r="BI18" s="327">
        <v>4.0898260000000004</v>
      </c>
      <c r="BJ18" s="327">
        <v>4.0124680000000001</v>
      </c>
      <c r="BK18" s="327">
        <v>4.0165660000000001</v>
      </c>
      <c r="BL18" s="327">
        <v>4.1217119999999996</v>
      </c>
      <c r="BM18" s="327">
        <v>4.187519</v>
      </c>
      <c r="BN18" s="327">
        <v>4.1839820000000003</v>
      </c>
      <c r="BO18" s="327">
        <v>4.2510329999999996</v>
      </c>
      <c r="BP18" s="327">
        <v>4.2002980000000001</v>
      </c>
      <c r="BQ18" s="327">
        <v>4.2665230000000003</v>
      </c>
      <c r="BR18" s="327">
        <v>4.2663010000000003</v>
      </c>
      <c r="BS18" s="327">
        <v>4.3346859999999996</v>
      </c>
      <c r="BT18" s="327">
        <v>4.396763</v>
      </c>
      <c r="BU18" s="327">
        <v>4.4261280000000003</v>
      </c>
      <c r="BV18" s="327">
        <v>4.3526930000000004</v>
      </c>
    </row>
    <row r="19" spans="1:74" ht="11.1" customHeight="1" x14ac:dyDescent="0.2">
      <c r="A19" s="61" t="s">
        <v>1095</v>
      </c>
      <c r="B19" s="175" t="s">
        <v>1096</v>
      </c>
      <c r="C19" s="216">
        <v>0.89124400000000004</v>
      </c>
      <c r="D19" s="216">
        <v>0.90458000000000005</v>
      </c>
      <c r="E19" s="216">
        <v>0.94930599999999998</v>
      </c>
      <c r="F19" s="216">
        <v>0.97013400000000005</v>
      </c>
      <c r="G19" s="216">
        <v>1.009749</v>
      </c>
      <c r="H19" s="216">
        <v>1.031541</v>
      </c>
      <c r="I19" s="216">
        <v>1.0189029999999999</v>
      </c>
      <c r="J19" s="216">
        <v>1.0019400000000001</v>
      </c>
      <c r="K19" s="216">
        <v>0.99647799999999997</v>
      </c>
      <c r="L19" s="216">
        <v>1.050038</v>
      </c>
      <c r="M19" s="216">
        <v>1.0820510000000001</v>
      </c>
      <c r="N19" s="216">
        <v>1.1012470000000001</v>
      </c>
      <c r="O19" s="216">
        <v>1.0002610000000001</v>
      </c>
      <c r="P19" s="216">
        <v>0.99921499999999996</v>
      </c>
      <c r="Q19" s="216">
        <v>1.024624</v>
      </c>
      <c r="R19" s="216">
        <v>1.038589</v>
      </c>
      <c r="S19" s="216">
        <v>1.055396</v>
      </c>
      <c r="T19" s="216">
        <v>1.0887180000000001</v>
      </c>
      <c r="U19" s="216">
        <v>1.085769</v>
      </c>
      <c r="V19" s="216">
        <v>1.048373</v>
      </c>
      <c r="W19" s="216">
        <v>1.0567059999999999</v>
      </c>
      <c r="X19" s="216">
        <v>1.0411379999999999</v>
      </c>
      <c r="Y19" s="216">
        <v>1.0571809999999999</v>
      </c>
      <c r="Z19" s="216">
        <v>1.1324650000000001</v>
      </c>
      <c r="AA19" s="216">
        <v>1.053428</v>
      </c>
      <c r="AB19" s="216">
        <v>1.046316</v>
      </c>
      <c r="AC19" s="216">
        <v>1.049733</v>
      </c>
      <c r="AD19" s="216">
        <v>1.0624279999999999</v>
      </c>
      <c r="AE19" s="216">
        <v>1.1037509999999999</v>
      </c>
      <c r="AF19" s="216">
        <v>1.1436120000000001</v>
      </c>
      <c r="AG19" s="216">
        <v>1.120201</v>
      </c>
      <c r="AH19" s="216">
        <v>1.0991850000000001</v>
      </c>
      <c r="AI19" s="216">
        <v>1.0871660000000001</v>
      </c>
      <c r="AJ19" s="216">
        <v>1.1006659999999999</v>
      </c>
      <c r="AK19" s="216">
        <v>1.1148610000000001</v>
      </c>
      <c r="AL19" s="216">
        <v>1.1218950000000001</v>
      </c>
      <c r="AM19" s="216">
        <v>1.102986</v>
      </c>
      <c r="AN19" s="216">
        <v>1.122681</v>
      </c>
      <c r="AO19" s="216">
        <v>1.1383000000000001</v>
      </c>
      <c r="AP19" s="216">
        <v>1.086184</v>
      </c>
      <c r="AQ19" s="216">
        <v>1.137953</v>
      </c>
      <c r="AR19" s="216">
        <v>1.1703110000000001</v>
      </c>
      <c r="AS19" s="216">
        <v>1.170528</v>
      </c>
      <c r="AT19" s="216">
        <v>1.180267</v>
      </c>
      <c r="AU19" s="216">
        <v>1.1550720000000001</v>
      </c>
      <c r="AV19" s="216">
        <v>1.141723</v>
      </c>
      <c r="AW19" s="216">
        <v>1.186364</v>
      </c>
      <c r="AX19" s="216">
        <v>1.2011480000000001</v>
      </c>
      <c r="AY19" s="216">
        <v>1.1631689999999999</v>
      </c>
      <c r="AZ19" s="216">
        <v>1.1506149999999999</v>
      </c>
      <c r="BA19" s="216">
        <v>1.1693150000000001</v>
      </c>
      <c r="BB19" s="216">
        <v>1.1349050000000001</v>
      </c>
      <c r="BC19" s="216">
        <v>1.1708209999999999</v>
      </c>
      <c r="BD19" s="216">
        <v>1.1476999000000001</v>
      </c>
      <c r="BE19" s="216">
        <v>1.1570091226000001</v>
      </c>
      <c r="BF19" s="327">
        <v>1.1751119999999999</v>
      </c>
      <c r="BG19" s="327">
        <v>1.179181</v>
      </c>
      <c r="BH19" s="327">
        <v>1.1414470000000001</v>
      </c>
      <c r="BI19" s="327">
        <v>1.191046</v>
      </c>
      <c r="BJ19" s="327">
        <v>1.1940900000000001</v>
      </c>
      <c r="BK19" s="327">
        <v>1.1486350000000001</v>
      </c>
      <c r="BL19" s="327">
        <v>1.1150450000000001</v>
      </c>
      <c r="BM19" s="327">
        <v>1.1500840000000001</v>
      </c>
      <c r="BN19" s="327">
        <v>1.119677</v>
      </c>
      <c r="BO19" s="327">
        <v>1.1559470000000001</v>
      </c>
      <c r="BP19" s="327">
        <v>1.1682650000000001</v>
      </c>
      <c r="BQ19" s="327">
        <v>1.1634720000000001</v>
      </c>
      <c r="BR19" s="327">
        <v>1.1529100000000001</v>
      </c>
      <c r="BS19" s="327">
        <v>1.1602790000000001</v>
      </c>
      <c r="BT19" s="327">
        <v>1.1259729999999999</v>
      </c>
      <c r="BU19" s="327">
        <v>1.1756500000000001</v>
      </c>
      <c r="BV19" s="327">
        <v>1.162191</v>
      </c>
    </row>
    <row r="20" spans="1:74" ht="11.1" customHeight="1" x14ac:dyDescent="0.2">
      <c r="A20" s="61" t="s">
        <v>986</v>
      </c>
      <c r="B20" s="175" t="s">
        <v>120</v>
      </c>
      <c r="C20" s="216">
        <v>0.79928999999999994</v>
      </c>
      <c r="D20" s="216">
        <v>0.80335699999999999</v>
      </c>
      <c r="E20" s="216">
        <v>0.82645100000000005</v>
      </c>
      <c r="F20" s="216">
        <v>0.85336599999999996</v>
      </c>
      <c r="G20" s="216">
        <v>0.87732200000000005</v>
      </c>
      <c r="H20" s="216">
        <v>0.890733</v>
      </c>
      <c r="I20" s="216">
        <v>0.868483</v>
      </c>
      <c r="J20" s="216">
        <v>0.84770900000000005</v>
      </c>
      <c r="K20" s="216">
        <v>0.85213300000000003</v>
      </c>
      <c r="L20" s="216">
        <v>0.90306399999999998</v>
      </c>
      <c r="M20" s="216">
        <v>0.93049999999999999</v>
      </c>
      <c r="N20" s="216">
        <v>0.94854799999999995</v>
      </c>
      <c r="O20" s="216">
        <v>0.90948300000000004</v>
      </c>
      <c r="P20" s="216">
        <v>0.90246400000000004</v>
      </c>
      <c r="Q20" s="216">
        <v>0.90709600000000001</v>
      </c>
      <c r="R20" s="216">
        <v>0.92443299999999995</v>
      </c>
      <c r="S20" s="216">
        <v>0.931871</v>
      </c>
      <c r="T20" s="216">
        <v>0.95430000000000004</v>
      </c>
      <c r="U20" s="216">
        <v>0.94880600000000004</v>
      </c>
      <c r="V20" s="216">
        <v>0.92467699999999997</v>
      </c>
      <c r="W20" s="216">
        <v>0.92689999999999995</v>
      </c>
      <c r="X20" s="216">
        <v>0.92400000000000004</v>
      </c>
      <c r="Y20" s="216">
        <v>0.95293300000000003</v>
      </c>
      <c r="Z20" s="216">
        <v>0.99454799999999999</v>
      </c>
      <c r="AA20" s="216">
        <v>0.95983799999999997</v>
      </c>
      <c r="AB20" s="216">
        <v>0.95764199999999999</v>
      </c>
      <c r="AC20" s="216">
        <v>0.95125800000000005</v>
      </c>
      <c r="AD20" s="216">
        <v>0.93033299999999997</v>
      </c>
      <c r="AE20" s="216">
        <v>0.95696700000000001</v>
      </c>
      <c r="AF20" s="216">
        <v>0.98946599999999996</v>
      </c>
      <c r="AG20" s="216">
        <v>0.97599999999999998</v>
      </c>
      <c r="AH20" s="216">
        <v>0.96006400000000003</v>
      </c>
      <c r="AI20" s="216">
        <v>0.95236600000000005</v>
      </c>
      <c r="AJ20" s="216">
        <v>0.96406400000000003</v>
      </c>
      <c r="AK20" s="216">
        <v>0.98916599999999999</v>
      </c>
      <c r="AL20" s="216">
        <v>1.0026120000000001</v>
      </c>
      <c r="AM20" s="216">
        <v>0.97803200000000001</v>
      </c>
      <c r="AN20" s="216">
        <v>0.98889700000000003</v>
      </c>
      <c r="AO20" s="216">
        <v>0.99393600000000004</v>
      </c>
      <c r="AP20" s="216">
        <v>0.93530000000000002</v>
      </c>
      <c r="AQ20" s="216">
        <v>0.97509699999999999</v>
      </c>
      <c r="AR20" s="216">
        <v>1.0085999999999999</v>
      </c>
      <c r="AS20" s="216">
        <v>1.0080960000000001</v>
      </c>
      <c r="AT20" s="216">
        <v>1.0215810000000001</v>
      </c>
      <c r="AU20" s="216">
        <v>0.99586699999999995</v>
      </c>
      <c r="AV20" s="216">
        <v>0.993452</v>
      </c>
      <c r="AW20" s="216">
        <v>1.0188330000000001</v>
      </c>
      <c r="AX20" s="216">
        <v>1.047323</v>
      </c>
      <c r="AY20" s="216">
        <v>1.0400320000000001</v>
      </c>
      <c r="AZ20" s="216">
        <v>1.0266789999999999</v>
      </c>
      <c r="BA20" s="216">
        <v>1.037452</v>
      </c>
      <c r="BB20" s="216">
        <v>0.98333300000000001</v>
      </c>
      <c r="BC20" s="216">
        <v>1.022581</v>
      </c>
      <c r="BD20" s="216">
        <v>1.0051000000000001</v>
      </c>
      <c r="BE20" s="216">
        <v>1.0138943225999999</v>
      </c>
      <c r="BF20" s="327">
        <v>1.027844</v>
      </c>
      <c r="BG20" s="327">
        <v>1.033563</v>
      </c>
      <c r="BH20" s="327">
        <v>0.99196949999999995</v>
      </c>
      <c r="BI20" s="327">
        <v>1.045701</v>
      </c>
      <c r="BJ20" s="327">
        <v>1.050643</v>
      </c>
      <c r="BK20" s="327">
        <v>1.01206</v>
      </c>
      <c r="BL20" s="327">
        <v>0.98464629999999997</v>
      </c>
      <c r="BM20" s="327">
        <v>1.0163329999999999</v>
      </c>
      <c r="BN20" s="327">
        <v>0.98526720000000001</v>
      </c>
      <c r="BO20" s="327">
        <v>1.017803</v>
      </c>
      <c r="BP20" s="327">
        <v>1.0275730000000001</v>
      </c>
      <c r="BQ20" s="327">
        <v>1.019881</v>
      </c>
      <c r="BR20" s="327">
        <v>1.0104439999999999</v>
      </c>
      <c r="BS20" s="327">
        <v>1.015163</v>
      </c>
      <c r="BT20" s="327">
        <v>0.98287720000000001</v>
      </c>
      <c r="BU20" s="327">
        <v>1.035145</v>
      </c>
      <c r="BV20" s="327">
        <v>1.028289</v>
      </c>
    </row>
    <row r="21" spans="1:74" ht="11.1" customHeight="1" x14ac:dyDescent="0.2">
      <c r="A21" s="61" t="s">
        <v>1097</v>
      </c>
      <c r="B21" s="175" t="s">
        <v>1098</v>
      </c>
      <c r="C21" s="216">
        <v>0.1870623871</v>
      </c>
      <c r="D21" s="216">
        <v>0.18373271428999999</v>
      </c>
      <c r="E21" s="216">
        <v>0.18606809677</v>
      </c>
      <c r="F21" s="216">
        <v>0.21381933333</v>
      </c>
      <c r="G21" s="216">
        <v>0.20962322581000001</v>
      </c>
      <c r="H21" s="216">
        <v>0.19007166667</v>
      </c>
      <c r="I21" s="216">
        <v>0.22227180645</v>
      </c>
      <c r="J21" s="216">
        <v>0.23579154838999999</v>
      </c>
      <c r="K21" s="216">
        <v>0.21546899999999999</v>
      </c>
      <c r="L21" s="216">
        <v>0.21167612902999999</v>
      </c>
      <c r="M21" s="216">
        <v>0.21961733333</v>
      </c>
      <c r="N21" s="216">
        <v>0.21815951613000001</v>
      </c>
      <c r="O21" s="216">
        <v>0.20629812903</v>
      </c>
      <c r="P21" s="216">
        <v>0.19332614285999999</v>
      </c>
      <c r="Q21" s="216">
        <v>0.20402251613</v>
      </c>
      <c r="R21" s="216">
        <v>0.22350300000000001</v>
      </c>
      <c r="S21" s="216">
        <v>0.21993954838999999</v>
      </c>
      <c r="T21" s="216">
        <v>0.23743</v>
      </c>
      <c r="U21" s="216">
        <v>0.22543338709999999</v>
      </c>
      <c r="V21" s="216">
        <v>0.21519503226</v>
      </c>
      <c r="W21" s="216">
        <v>0.21179899999999999</v>
      </c>
      <c r="X21" s="216">
        <v>0.22620477419000001</v>
      </c>
      <c r="Y21" s="216">
        <v>0.24238933333000001</v>
      </c>
      <c r="Z21" s="216">
        <v>0.24140722580999999</v>
      </c>
      <c r="AA21" s="216">
        <v>0.2069583871</v>
      </c>
      <c r="AB21" s="216">
        <v>0.20239414285999999</v>
      </c>
      <c r="AC21" s="216">
        <v>0.19996541935000001</v>
      </c>
      <c r="AD21" s="216">
        <v>0.19642599999999999</v>
      </c>
      <c r="AE21" s="216">
        <v>0.22484129032</v>
      </c>
      <c r="AF21" s="216">
        <v>0.21409366666999999</v>
      </c>
      <c r="AG21" s="216">
        <v>0.23070667742000001</v>
      </c>
      <c r="AH21" s="216">
        <v>0.20385941934999999</v>
      </c>
      <c r="AI21" s="216">
        <v>0.20773166667000001</v>
      </c>
      <c r="AJ21" s="216">
        <v>0.20078129032</v>
      </c>
      <c r="AK21" s="216">
        <v>0.23482666666999999</v>
      </c>
      <c r="AL21" s="216">
        <v>0.22046403226</v>
      </c>
      <c r="AM21" s="216">
        <v>0.22717577419000001</v>
      </c>
      <c r="AN21" s="216">
        <v>0.2125007931</v>
      </c>
      <c r="AO21" s="216">
        <v>0.19866145161000001</v>
      </c>
      <c r="AP21" s="216">
        <v>0.23108866667</v>
      </c>
      <c r="AQ21" s="216">
        <v>0.23339351613000001</v>
      </c>
      <c r="AR21" s="216">
        <v>0.20403866667000001</v>
      </c>
      <c r="AS21" s="216">
        <v>0.22451493548000001</v>
      </c>
      <c r="AT21" s="216">
        <v>0.216805</v>
      </c>
      <c r="AU21" s="216">
        <v>0.21563966667000001</v>
      </c>
      <c r="AV21" s="216">
        <v>0.18857948387000001</v>
      </c>
      <c r="AW21" s="216">
        <v>0.19847500000000001</v>
      </c>
      <c r="AX21" s="216">
        <v>0.23430306451999999</v>
      </c>
      <c r="AY21" s="216">
        <v>0.19553958064999999</v>
      </c>
      <c r="AZ21" s="216">
        <v>0.21194914285999999</v>
      </c>
      <c r="BA21" s="216">
        <v>0.22766900000000001</v>
      </c>
      <c r="BB21" s="216">
        <v>0.20320233333000001</v>
      </c>
      <c r="BC21" s="216">
        <v>0.214392</v>
      </c>
      <c r="BD21" s="216">
        <v>0.23823179999999999</v>
      </c>
      <c r="BE21" s="216">
        <v>0.2365293</v>
      </c>
      <c r="BF21" s="327">
        <v>0.23318759999999999</v>
      </c>
      <c r="BG21" s="327">
        <v>0.22686149999999999</v>
      </c>
      <c r="BH21" s="327">
        <v>0.22196589999999999</v>
      </c>
      <c r="BI21" s="327">
        <v>0.2310818</v>
      </c>
      <c r="BJ21" s="327">
        <v>0.24312249999999999</v>
      </c>
      <c r="BK21" s="327">
        <v>0.2324309</v>
      </c>
      <c r="BL21" s="327">
        <v>0.2282932</v>
      </c>
      <c r="BM21" s="327">
        <v>0.23420150000000001</v>
      </c>
      <c r="BN21" s="327">
        <v>0.2437513</v>
      </c>
      <c r="BO21" s="327">
        <v>0.24655270000000001</v>
      </c>
      <c r="BP21" s="327">
        <v>0.25048680000000001</v>
      </c>
      <c r="BQ21" s="327">
        <v>0.2480308</v>
      </c>
      <c r="BR21" s="327">
        <v>0.24378459999999999</v>
      </c>
      <c r="BS21" s="327">
        <v>0.2370408</v>
      </c>
      <c r="BT21" s="327">
        <v>0.2311337</v>
      </c>
      <c r="BU21" s="327">
        <v>0.2412897</v>
      </c>
      <c r="BV21" s="327">
        <v>0.25436619999999999</v>
      </c>
    </row>
    <row r="22" spans="1:74" ht="11.1" customHeight="1" x14ac:dyDescent="0.2">
      <c r="A22" s="61" t="s">
        <v>646</v>
      </c>
      <c r="B22" s="175" t="s">
        <v>132</v>
      </c>
      <c r="C22" s="216">
        <v>-0.63896500000000001</v>
      </c>
      <c r="D22" s="216">
        <v>-1.1536850000000001</v>
      </c>
      <c r="E22" s="216">
        <v>-0.96693399999999996</v>
      </c>
      <c r="F22" s="216">
        <v>-0.68905700000000003</v>
      </c>
      <c r="G22" s="216">
        <v>-0.90831799999999996</v>
      </c>
      <c r="H22" s="216">
        <v>-1.3188489999999999</v>
      </c>
      <c r="I22" s="216">
        <v>-1.504672</v>
      </c>
      <c r="J22" s="216">
        <v>-1.5043150000000001</v>
      </c>
      <c r="K22" s="216">
        <v>-1.413176</v>
      </c>
      <c r="L22" s="216">
        <v>-1.8247930000000001</v>
      </c>
      <c r="M22" s="216">
        <v>-1.7368779999999999</v>
      </c>
      <c r="N22" s="216">
        <v>-2.6133890000000002</v>
      </c>
      <c r="O22" s="216">
        <v>-1.9472389999999999</v>
      </c>
      <c r="P22" s="216">
        <v>-1.455044</v>
      </c>
      <c r="Q22" s="216">
        <v>-1.759333</v>
      </c>
      <c r="R22" s="216">
        <v>-1.647138</v>
      </c>
      <c r="S22" s="216">
        <v>-1.5838890000000001</v>
      </c>
      <c r="T22" s="216">
        <v>-1.991042</v>
      </c>
      <c r="U22" s="216">
        <v>-2.177689</v>
      </c>
      <c r="V22" s="216">
        <v>-2.2196639999999999</v>
      </c>
      <c r="W22" s="216">
        <v>-1.9115580000000001</v>
      </c>
      <c r="X22" s="216">
        <v>-1.9820059999999999</v>
      </c>
      <c r="Y22" s="216">
        <v>-2.1183360000000002</v>
      </c>
      <c r="Z22" s="216">
        <v>-2.2939229999999999</v>
      </c>
      <c r="AA22" s="216">
        <v>-1.7904009999999999</v>
      </c>
      <c r="AB22" s="216">
        <v>-2.0263589999999998</v>
      </c>
      <c r="AC22" s="216">
        <v>-1.628253</v>
      </c>
      <c r="AD22" s="216">
        <v>-2.1734960000000001</v>
      </c>
      <c r="AE22" s="216">
        <v>-2.068784</v>
      </c>
      <c r="AF22" s="216">
        <v>-1.928199</v>
      </c>
      <c r="AG22" s="216">
        <v>-2.2021980000000001</v>
      </c>
      <c r="AH22" s="216">
        <v>-1.905246</v>
      </c>
      <c r="AI22" s="216">
        <v>-2.3105739999999999</v>
      </c>
      <c r="AJ22" s="216">
        <v>-2.377948</v>
      </c>
      <c r="AK22" s="216">
        <v>-2.8039480000000001</v>
      </c>
      <c r="AL22" s="216">
        <v>-3.0352100000000002</v>
      </c>
      <c r="AM22" s="216">
        <v>-2.4542329999999999</v>
      </c>
      <c r="AN22" s="216">
        <v>-2.463622</v>
      </c>
      <c r="AO22" s="216">
        <v>-2.5345430000000002</v>
      </c>
      <c r="AP22" s="216">
        <v>-2.3710040000000001</v>
      </c>
      <c r="AQ22" s="216">
        <v>-2.7593380000000001</v>
      </c>
      <c r="AR22" s="216">
        <v>-2.391016</v>
      </c>
      <c r="AS22" s="216">
        <v>-2.3199369999999999</v>
      </c>
      <c r="AT22" s="216">
        <v>-2.18207</v>
      </c>
      <c r="AU22" s="216">
        <v>-2.421694</v>
      </c>
      <c r="AV22" s="216">
        <v>-2.3356270000000001</v>
      </c>
      <c r="AW22" s="216">
        <v>-2.5357470000000002</v>
      </c>
      <c r="AX22" s="216">
        <v>-3.0637439999999998</v>
      </c>
      <c r="AY22" s="216">
        <v>-2.682706</v>
      </c>
      <c r="AZ22" s="216">
        <v>-3.1635</v>
      </c>
      <c r="BA22" s="216">
        <v>-3.041194</v>
      </c>
      <c r="BB22" s="216">
        <v>-2.9518779999999998</v>
      </c>
      <c r="BC22" s="216">
        <v>-2.8880720000000002</v>
      </c>
      <c r="BD22" s="216">
        <v>-3.0912874957000001</v>
      </c>
      <c r="BE22" s="216">
        <v>-3.1232834363999999</v>
      </c>
      <c r="BF22" s="327">
        <v>-2.6028889999999998</v>
      </c>
      <c r="BG22" s="327">
        <v>-2.7329789999999998</v>
      </c>
      <c r="BH22" s="327">
        <v>-2.7661180000000001</v>
      </c>
      <c r="BI22" s="327">
        <v>-2.9274789999999999</v>
      </c>
      <c r="BJ22" s="327">
        <v>-3.1262720000000002</v>
      </c>
      <c r="BK22" s="327">
        <v>-2.7757360000000002</v>
      </c>
      <c r="BL22" s="327">
        <v>-3.0707779999999998</v>
      </c>
      <c r="BM22" s="327">
        <v>-2.7886989999999998</v>
      </c>
      <c r="BN22" s="327">
        <v>-2.944048</v>
      </c>
      <c r="BO22" s="327">
        <v>-3.021439</v>
      </c>
      <c r="BP22" s="327">
        <v>-2.987063</v>
      </c>
      <c r="BQ22" s="327">
        <v>-2.8442780000000001</v>
      </c>
      <c r="BR22" s="327">
        <v>-2.635211</v>
      </c>
      <c r="BS22" s="327">
        <v>-2.7296339999999999</v>
      </c>
      <c r="BT22" s="327">
        <v>-2.591218</v>
      </c>
      <c r="BU22" s="327">
        <v>-3.0315270000000001</v>
      </c>
      <c r="BV22" s="327">
        <v>-3.3590390000000001</v>
      </c>
    </row>
    <row r="23" spans="1:74" ht="11.1" customHeight="1" x14ac:dyDescent="0.2">
      <c r="A23" s="639" t="s">
        <v>1211</v>
      </c>
      <c r="B23" s="66" t="s">
        <v>1212</v>
      </c>
      <c r="C23" s="216">
        <v>-3.2476999999999999E-2</v>
      </c>
      <c r="D23" s="216">
        <v>-0.16773099999999999</v>
      </c>
      <c r="E23" s="216">
        <v>-0.22839200000000001</v>
      </c>
      <c r="F23" s="216">
        <v>-0.239231</v>
      </c>
      <c r="G23" s="216">
        <v>-0.301201</v>
      </c>
      <c r="H23" s="216">
        <v>-0.193636</v>
      </c>
      <c r="I23" s="216">
        <v>-0.39596700000000001</v>
      </c>
      <c r="J23" s="216">
        <v>-0.38475500000000001</v>
      </c>
      <c r="K23" s="216">
        <v>-0.29233199999999998</v>
      </c>
      <c r="L23" s="216">
        <v>-0.45204699999999998</v>
      </c>
      <c r="M23" s="216">
        <v>-0.28495599999999999</v>
      </c>
      <c r="N23" s="216">
        <v>-0.451934</v>
      </c>
      <c r="O23" s="216">
        <v>-0.38011600000000001</v>
      </c>
      <c r="P23" s="216">
        <v>-0.27188800000000002</v>
      </c>
      <c r="Q23" s="216">
        <v>-0.42430299999999999</v>
      </c>
      <c r="R23" s="216">
        <v>-0.53062200000000004</v>
      </c>
      <c r="S23" s="216">
        <v>-0.62198200000000003</v>
      </c>
      <c r="T23" s="216">
        <v>-0.554948</v>
      </c>
      <c r="U23" s="216">
        <v>-0.68006100000000003</v>
      </c>
      <c r="V23" s="216">
        <v>-0.65225</v>
      </c>
      <c r="W23" s="216">
        <v>-0.66003599999999996</v>
      </c>
      <c r="X23" s="216">
        <v>-0.688222</v>
      </c>
      <c r="Y23" s="216">
        <v>-0.58038699999999999</v>
      </c>
      <c r="Z23" s="216">
        <v>-0.65510000000000002</v>
      </c>
      <c r="AA23" s="216">
        <v>-0.61226100000000006</v>
      </c>
      <c r="AB23" s="216">
        <v>-0.82393000000000005</v>
      </c>
      <c r="AC23" s="216">
        <v>-0.58382400000000001</v>
      </c>
      <c r="AD23" s="216">
        <v>-0.75287999999999999</v>
      </c>
      <c r="AE23" s="216">
        <v>-0.830731</v>
      </c>
      <c r="AF23" s="216">
        <v>-0.79992099999999999</v>
      </c>
      <c r="AG23" s="216">
        <v>-0.87431800000000004</v>
      </c>
      <c r="AH23" s="216">
        <v>-0.850576</v>
      </c>
      <c r="AI23" s="216">
        <v>-1.0215000000000001</v>
      </c>
      <c r="AJ23" s="216">
        <v>-0.79430599999999996</v>
      </c>
      <c r="AK23" s="216">
        <v>-0.90520500000000004</v>
      </c>
      <c r="AL23" s="216">
        <v>-0.88553599999999999</v>
      </c>
      <c r="AM23" s="216">
        <v>-1.0459579999999999</v>
      </c>
      <c r="AN23" s="216">
        <v>-1.0255289999999999</v>
      </c>
      <c r="AO23" s="216">
        <v>-0.93508400000000003</v>
      </c>
      <c r="AP23" s="216">
        <v>-1.030459</v>
      </c>
      <c r="AQ23" s="216">
        <v>-1.2313499999999999</v>
      </c>
      <c r="AR23" s="216">
        <v>-1.027873</v>
      </c>
      <c r="AS23" s="216">
        <v>-1.0145839999999999</v>
      </c>
      <c r="AT23" s="216">
        <v>-0.89032500000000003</v>
      </c>
      <c r="AU23" s="216">
        <v>-0.87587499999999996</v>
      </c>
      <c r="AV23" s="216">
        <v>-1.0551919999999999</v>
      </c>
      <c r="AW23" s="216">
        <v>-1.0706519999999999</v>
      </c>
      <c r="AX23" s="216">
        <v>-1.243743</v>
      </c>
      <c r="AY23" s="216">
        <v>-1.1181350000000001</v>
      </c>
      <c r="AZ23" s="216">
        <v>-1.1353580000000001</v>
      </c>
      <c r="BA23" s="216">
        <v>-1.336422</v>
      </c>
      <c r="BB23" s="216">
        <v>-1.2871269999999999</v>
      </c>
      <c r="BC23" s="216">
        <v>-1.166201</v>
      </c>
      <c r="BD23" s="216">
        <v>-1.1511045333000001</v>
      </c>
      <c r="BE23" s="216">
        <v>-1.3125469515999999</v>
      </c>
      <c r="BF23" s="327">
        <v>-1.310681</v>
      </c>
      <c r="BG23" s="327">
        <v>-1.3038320000000001</v>
      </c>
      <c r="BH23" s="327">
        <v>-1.4262140000000001</v>
      </c>
      <c r="BI23" s="327">
        <v>-1.439934</v>
      </c>
      <c r="BJ23" s="327">
        <v>-1.483968</v>
      </c>
      <c r="BK23" s="327">
        <v>-1.3701270000000001</v>
      </c>
      <c r="BL23" s="327">
        <v>-1.4467410000000001</v>
      </c>
      <c r="BM23" s="327">
        <v>-1.32538</v>
      </c>
      <c r="BN23" s="327">
        <v>-1.365774</v>
      </c>
      <c r="BO23" s="327">
        <v>-1.470669</v>
      </c>
      <c r="BP23" s="327">
        <v>-1.464734</v>
      </c>
      <c r="BQ23" s="327">
        <v>-1.506545</v>
      </c>
      <c r="BR23" s="327">
        <v>-1.4359519999999999</v>
      </c>
      <c r="BS23" s="327">
        <v>-1.4063619999999999</v>
      </c>
      <c r="BT23" s="327">
        <v>-1.509857</v>
      </c>
      <c r="BU23" s="327">
        <v>-1.5517810000000001</v>
      </c>
      <c r="BV23" s="327">
        <v>-1.5797760000000001</v>
      </c>
    </row>
    <row r="24" spans="1:74" ht="11.1" customHeight="1" x14ac:dyDescent="0.2">
      <c r="A24" s="61" t="s">
        <v>189</v>
      </c>
      <c r="B24" s="175" t="s">
        <v>190</v>
      </c>
      <c r="C24" s="216">
        <v>0.52669100000000002</v>
      </c>
      <c r="D24" s="216">
        <v>0.51451499999999994</v>
      </c>
      <c r="E24" s="216">
        <v>0.51188299999999998</v>
      </c>
      <c r="F24" s="216">
        <v>0.54574100000000003</v>
      </c>
      <c r="G24" s="216">
        <v>0.69306599999999996</v>
      </c>
      <c r="H24" s="216">
        <v>0.55001</v>
      </c>
      <c r="I24" s="216">
        <v>0.664273</v>
      </c>
      <c r="J24" s="216">
        <v>0.61207199999999995</v>
      </c>
      <c r="K24" s="216">
        <v>0.65302499999999997</v>
      </c>
      <c r="L24" s="216">
        <v>0.61153199999999996</v>
      </c>
      <c r="M24" s="216">
        <v>0.43548999999999999</v>
      </c>
      <c r="N24" s="216">
        <v>0.219476</v>
      </c>
      <c r="O24" s="216">
        <v>0.224659</v>
      </c>
      <c r="P24" s="216">
        <v>0.33029999999999998</v>
      </c>
      <c r="Q24" s="216">
        <v>0.469165</v>
      </c>
      <c r="R24" s="216">
        <v>0.47146700000000002</v>
      </c>
      <c r="S24" s="216">
        <v>0.468694</v>
      </c>
      <c r="T24" s="216">
        <v>0.35019600000000001</v>
      </c>
      <c r="U24" s="216">
        <v>0.33010200000000001</v>
      </c>
      <c r="V24" s="216">
        <v>0.30165999999999998</v>
      </c>
      <c r="W24" s="216">
        <v>0.38891300000000001</v>
      </c>
      <c r="X24" s="216">
        <v>0.32802799999999999</v>
      </c>
      <c r="Y24" s="216">
        <v>0.35515200000000002</v>
      </c>
      <c r="Z24" s="216">
        <v>0.41354800000000003</v>
      </c>
      <c r="AA24" s="216">
        <v>0.35356500000000002</v>
      </c>
      <c r="AB24" s="216">
        <v>0.29100999999999999</v>
      </c>
      <c r="AC24" s="216">
        <v>0.24776000000000001</v>
      </c>
      <c r="AD24" s="216">
        <v>0.30552099999999999</v>
      </c>
      <c r="AE24" s="216">
        <v>0.32592599999999999</v>
      </c>
      <c r="AF24" s="216">
        <v>0.275731</v>
      </c>
      <c r="AG24" s="216">
        <v>0.49734299999999998</v>
      </c>
      <c r="AH24" s="216">
        <v>0.30169699999999999</v>
      </c>
      <c r="AI24" s="216">
        <v>0.40487499999999998</v>
      </c>
      <c r="AJ24" s="216">
        <v>0.19303799999999999</v>
      </c>
      <c r="AK24" s="216">
        <v>0.25280000000000002</v>
      </c>
      <c r="AL24" s="216">
        <v>8.6726999999999999E-2</v>
      </c>
      <c r="AM24" s="216">
        <v>0.28869400000000001</v>
      </c>
      <c r="AN24" s="216">
        <v>0.35461700000000002</v>
      </c>
      <c r="AO24" s="216">
        <v>0.27101199999999998</v>
      </c>
      <c r="AP24" s="216">
        <v>0.40049699999999999</v>
      </c>
      <c r="AQ24" s="216">
        <v>0.35953800000000002</v>
      </c>
      <c r="AR24" s="216">
        <v>0.48436200000000001</v>
      </c>
      <c r="AS24" s="216">
        <v>0.43760100000000002</v>
      </c>
      <c r="AT24" s="216">
        <v>0.38508799999999999</v>
      </c>
      <c r="AU24" s="216">
        <v>0.29781099999999999</v>
      </c>
      <c r="AV24" s="216">
        <v>0.406972</v>
      </c>
      <c r="AW24" s="216">
        <v>0.28569499999999998</v>
      </c>
      <c r="AX24" s="216">
        <v>0.29864400000000002</v>
      </c>
      <c r="AY24" s="216">
        <v>0.40704099999999999</v>
      </c>
      <c r="AZ24" s="216">
        <v>0.26882800000000001</v>
      </c>
      <c r="BA24" s="216">
        <v>0.416024</v>
      </c>
      <c r="BB24" s="216">
        <v>0.29393399999999997</v>
      </c>
      <c r="BC24" s="216">
        <v>0.32481900000000002</v>
      </c>
      <c r="BD24" s="216">
        <v>0.2817789</v>
      </c>
      <c r="BE24" s="216">
        <v>0.38079489999999999</v>
      </c>
      <c r="BF24" s="327">
        <v>0.35070309999999999</v>
      </c>
      <c r="BG24" s="327">
        <v>0.40613070000000001</v>
      </c>
      <c r="BH24" s="327">
        <v>0.43107649999999997</v>
      </c>
      <c r="BI24" s="327">
        <v>0.2900046</v>
      </c>
      <c r="BJ24" s="327">
        <v>0.26512819999999998</v>
      </c>
      <c r="BK24" s="327">
        <v>0.32721869999999997</v>
      </c>
      <c r="BL24" s="327">
        <v>0.37865979999999999</v>
      </c>
      <c r="BM24" s="327">
        <v>0.39960250000000003</v>
      </c>
      <c r="BN24" s="327">
        <v>0.42812860000000003</v>
      </c>
      <c r="BO24" s="327">
        <v>0.35006720000000002</v>
      </c>
      <c r="BP24" s="327">
        <v>0.44627070000000002</v>
      </c>
      <c r="BQ24" s="327">
        <v>0.38146099999999999</v>
      </c>
      <c r="BR24" s="327">
        <v>0.45998489999999997</v>
      </c>
      <c r="BS24" s="327">
        <v>0.43542639999999999</v>
      </c>
      <c r="BT24" s="327">
        <v>0.44654939999999999</v>
      </c>
      <c r="BU24" s="327">
        <v>0.27326499999999998</v>
      </c>
      <c r="BV24" s="327">
        <v>0.235014</v>
      </c>
    </row>
    <row r="25" spans="1:74" ht="11.1" customHeight="1" x14ac:dyDescent="0.2">
      <c r="A25" s="61" t="s">
        <v>194</v>
      </c>
      <c r="B25" s="175" t="s">
        <v>193</v>
      </c>
      <c r="C25" s="216">
        <v>-5.0924999999999998E-2</v>
      </c>
      <c r="D25" s="216">
        <v>-8.9623999999999995E-2</v>
      </c>
      <c r="E25" s="216">
        <v>-4.4921000000000003E-2</v>
      </c>
      <c r="F25" s="216">
        <v>-6.2981999999999996E-2</v>
      </c>
      <c r="G25" s="216">
        <v>-7.5198000000000001E-2</v>
      </c>
      <c r="H25" s="216">
        <v>-3.1283999999999999E-2</v>
      </c>
      <c r="I25" s="216">
        <v>-3.7841E-2</v>
      </c>
      <c r="J25" s="216">
        <v>-3.5020000000000003E-2</v>
      </c>
      <c r="K25" s="216">
        <v>-3.7310999999999997E-2</v>
      </c>
      <c r="L25" s="216">
        <v>-4.7928999999999999E-2</v>
      </c>
      <c r="M25" s="216">
        <v>-4.0979000000000002E-2</v>
      </c>
      <c r="N25" s="216">
        <v>-5.0809E-2</v>
      </c>
      <c r="O25" s="216">
        <v>-0.10092</v>
      </c>
      <c r="P25" s="216">
        <v>-7.2291999999999995E-2</v>
      </c>
      <c r="Q25" s="216">
        <v>-9.8128999999999994E-2</v>
      </c>
      <c r="R25" s="216">
        <v>-0.101425</v>
      </c>
      <c r="S25" s="216">
        <v>-6.3158000000000006E-2</v>
      </c>
      <c r="T25" s="216">
        <v>-0.109459</v>
      </c>
      <c r="U25" s="216">
        <v>-8.2584000000000005E-2</v>
      </c>
      <c r="V25" s="216">
        <v>-8.7225999999999998E-2</v>
      </c>
      <c r="W25" s="216">
        <v>-6.8756999999999999E-2</v>
      </c>
      <c r="X25" s="216">
        <v>-0.100949</v>
      </c>
      <c r="Y25" s="216">
        <v>-9.4254000000000004E-2</v>
      </c>
      <c r="Z25" s="216">
        <v>-7.7868000000000007E-2</v>
      </c>
      <c r="AA25" s="216">
        <v>-7.8240000000000004E-2</v>
      </c>
      <c r="AB25" s="216">
        <v>-5.3551000000000001E-2</v>
      </c>
      <c r="AC25" s="216">
        <v>-7.3511999999999994E-2</v>
      </c>
      <c r="AD25" s="216">
        <v>-8.8530999999999999E-2</v>
      </c>
      <c r="AE25" s="216">
        <v>-0.10022</v>
      </c>
      <c r="AF25" s="216">
        <v>-8.8069999999999996E-2</v>
      </c>
      <c r="AG25" s="216">
        <v>-6.9126000000000007E-2</v>
      </c>
      <c r="AH25" s="216">
        <v>-5.833E-2</v>
      </c>
      <c r="AI25" s="216">
        <v>-5.0602000000000001E-2</v>
      </c>
      <c r="AJ25" s="216">
        <v>-7.6262999999999997E-2</v>
      </c>
      <c r="AK25" s="216">
        <v>-6.2921000000000005E-2</v>
      </c>
      <c r="AL25" s="216">
        <v>-6.2950000000000006E-2</v>
      </c>
      <c r="AM25" s="216">
        <v>-0.124609</v>
      </c>
      <c r="AN25" s="216">
        <v>-7.4506000000000003E-2</v>
      </c>
      <c r="AO25" s="216">
        <v>-0.110225</v>
      </c>
      <c r="AP25" s="216">
        <v>-0.113814</v>
      </c>
      <c r="AQ25" s="216">
        <v>-8.6721999999999994E-2</v>
      </c>
      <c r="AR25" s="216">
        <v>-2.4161999999999999E-2</v>
      </c>
      <c r="AS25" s="216">
        <v>-4.1029000000000003E-2</v>
      </c>
      <c r="AT25" s="216">
        <v>-3.9558999999999997E-2</v>
      </c>
      <c r="AU25" s="216">
        <v>-7.2699E-2</v>
      </c>
      <c r="AV25" s="216">
        <v>-7.8867999999999994E-2</v>
      </c>
      <c r="AW25" s="216">
        <v>-6.1496000000000002E-2</v>
      </c>
      <c r="AX25" s="216">
        <v>-2.0324999999999999E-2</v>
      </c>
      <c r="AY25" s="216">
        <v>-0.116837</v>
      </c>
      <c r="AZ25" s="216">
        <v>-0.13947799999999999</v>
      </c>
      <c r="BA25" s="216">
        <v>-0.11618100000000001</v>
      </c>
      <c r="BB25" s="216">
        <v>-8.6554000000000006E-2</v>
      </c>
      <c r="BC25" s="216">
        <v>-0.105754</v>
      </c>
      <c r="BD25" s="216">
        <v>-7.2397509999999998E-2</v>
      </c>
      <c r="BE25" s="216">
        <v>-4.5396180644999999E-2</v>
      </c>
      <c r="BF25" s="327">
        <v>-4.5905899999999999E-2</v>
      </c>
      <c r="BG25" s="327">
        <v>-4.9794600000000001E-2</v>
      </c>
      <c r="BH25" s="327">
        <v>-4.8829699999999997E-2</v>
      </c>
      <c r="BI25" s="327">
        <v>-5.5066400000000001E-2</v>
      </c>
      <c r="BJ25" s="327">
        <v>-5.0419100000000001E-2</v>
      </c>
      <c r="BK25" s="327">
        <v>-9.6999000000000002E-2</v>
      </c>
      <c r="BL25" s="327">
        <v>-9.1294399999999998E-2</v>
      </c>
      <c r="BM25" s="327">
        <v>-8.4874699999999997E-2</v>
      </c>
      <c r="BN25" s="327">
        <v>-7.2737300000000005E-2</v>
      </c>
      <c r="BO25" s="327">
        <v>-6.2127300000000003E-2</v>
      </c>
      <c r="BP25" s="327">
        <v>-4.6600299999999997E-2</v>
      </c>
      <c r="BQ25" s="327">
        <v>-3.6254300000000003E-2</v>
      </c>
      <c r="BR25" s="327">
        <v>-3.5318000000000002E-2</v>
      </c>
      <c r="BS25" s="327">
        <v>-3.8618199999999998E-2</v>
      </c>
      <c r="BT25" s="327">
        <v>-3.6453199999999998E-2</v>
      </c>
      <c r="BU25" s="327">
        <v>-4.1033500000000001E-2</v>
      </c>
      <c r="BV25" s="327">
        <v>-3.60597E-2</v>
      </c>
    </row>
    <row r="26" spans="1:74" ht="11.1" customHeight="1" x14ac:dyDescent="0.2">
      <c r="A26" s="61" t="s">
        <v>185</v>
      </c>
      <c r="B26" s="175" t="s">
        <v>875</v>
      </c>
      <c r="C26" s="216">
        <v>0.413443</v>
      </c>
      <c r="D26" s="216">
        <v>0.37568800000000002</v>
      </c>
      <c r="E26" s="216">
        <v>0.42304900000000001</v>
      </c>
      <c r="F26" s="216">
        <v>0.60692999999999997</v>
      </c>
      <c r="G26" s="216">
        <v>0.71012399999999998</v>
      </c>
      <c r="H26" s="216">
        <v>0.55662400000000001</v>
      </c>
      <c r="I26" s="216">
        <v>0.510768</v>
      </c>
      <c r="J26" s="216">
        <v>0.48885000000000001</v>
      </c>
      <c r="K26" s="216">
        <v>0.38449299999999997</v>
      </c>
      <c r="L26" s="216">
        <v>0.37327900000000003</v>
      </c>
      <c r="M26" s="216">
        <v>0.37920999999999999</v>
      </c>
      <c r="N26" s="216">
        <v>0.325872</v>
      </c>
      <c r="O26" s="216">
        <v>0.26157399999999997</v>
      </c>
      <c r="P26" s="216">
        <v>0.27193600000000001</v>
      </c>
      <c r="Q26" s="216">
        <v>0.374917</v>
      </c>
      <c r="R26" s="216">
        <v>0.52061100000000005</v>
      </c>
      <c r="S26" s="216">
        <v>0.72877599999999998</v>
      </c>
      <c r="T26" s="216">
        <v>0.49560999999999999</v>
      </c>
      <c r="U26" s="216">
        <v>0.51767099999999999</v>
      </c>
      <c r="V26" s="216">
        <v>0.57500200000000001</v>
      </c>
      <c r="W26" s="216">
        <v>0.28424300000000002</v>
      </c>
      <c r="X26" s="216">
        <v>0.385185</v>
      </c>
      <c r="Y26" s="216">
        <v>0.32465100000000002</v>
      </c>
      <c r="Z26" s="216">
        <v>0.465082</v>
      </c>
      <c r="AA26" s="216">
        <v>0.38002399999999997</v>
      </c>
      <c r="AB26" s="216">
        <v>0.42128500000000002</v>
      </c>
      <c r="AC26" s="216">
        <v>0.43267</v>
      </c>
      <c r="AD26" s="216">
        <v>0.45662000000000003</v>
      </c>
      <c r="AE26" s="216">
        <v>0.50479499999999999</v>
      </c>
      <c r="AF26" s="216">
        <v>0.61675100000000005</v>
      </c>
      <c r="AG26" s="216">
        <v>0.58897200000000005</v>
      </c>
      <c r="AH26" s="216">
        <v>0.66100700000000001</v>
      </c>
      <c r="AI26" s="216">
        <v>0.547539</v>
      </c>
      <c r="AJ26" s="216">
        <v>0.392349</v>
      </c>
      <c r="AK26" s="216">
        <v>0.20044699999999999</v>
      </c>
      <c r="AL26" s="216">
        <v>0.28179599999999999</v>
      </c>
      <c r="AM26" s="216">
        <v>0.33534999999999998</v>
      </c>
      <c r="AN26" s="216">
        <v>0.34716799999999998</v>
      </c>
      <c r="AO26" s="216">
        <v>0.33525899999999997</v>
      </c>
      <c r="AP26" s="216">
        <v>0.57949399999999995</v>
      </c>
      <c r="AQ26" s="216">
        <v>0.64158800000000005</v>
      </c>
      <c r="AR26" s="216">
        <v>0.71909999999999996</v>
      </c>
      <c r="AS26" s="216">
        <v>0.59786499999999998</v>
      </c>
      <c r="AT26" s="216">
        <v>0.55244099999999996</v>
      </c>
      <c r="AU26" s="216">
        <v>0.61444500000000002</v>
      </c>
      <c r="AV26" s="216">
        <v>0.52882399999999996</v>
      </c>
      <c r="AW26" s="216">
        <v>0.57772299999999999</v>
      </c>
      <c r="AX26" s="216">
        <v>0.43862200000000001</v>
      </c>
      <c r="AY26" s="216">
        <v>0.50289799999999996</v>
      </c>
      <c r="AZ26" s="216">
        <v>0.427396</v>
      </c>
      <c r="BA26" s="216">
        <v>0.36482199999999998</v>
      </c>
      <c r="BB26" s="216">
        <v>0.71164499999999997</v>
      </c>
      <c r="BC26" s="216">
        <v>0.65942599999999996</v>
      </c>
      <c r="BD26" s="216">
        <v>0.48164947142999998</v>
      </c>
      <c r="BE26" s="216">
        <v>0.42033651841000003</v>
      </c>
      <c r="BF26" s="327">
        <v>0.47301530000000003</v>
      </c>
      <c r="BG26" s="327">
        <v>0.42307929999999999</v>
      </c>
      <c r="BH26" s="327">
        <v>0.42092429999999997</v>
      </c>
      <c r="BI26" s="327">
        <v>0.47630149999999999</v>
      </c>
      <c r="BJ26" s="327">
        <v>0.47857129999999998</v>
      </c>
      <c r="BK26" s="327">
        <v>0.57370770000000004</v>
      </c>
      <c r="BL26" s="327">
        <v>0.3562205</v>
      </c>
      <c r="BM26" s="327">
        <v>0.43049850000000001</v>
      </c>
      <c r="BN26" s="327">
        <v>0.57170089999999996</v>
      </c>
      <c r="BO26" s="327">
        <v>0.69454740000000004</v>
      </c>
      <c r="BP26" s="327">
        <v>0.68106049999999996</v>
      </c>
      <c r="BQ26" s="327">
        <v>0.58614750000000004</v>
      </c>
      <c r="BR26" s="327">
        <v>0.46182139999999999</v>
      </c>
      <c r="BS26" s="327">
        <v>0.38290469999999999</v>
      </c>
      <c r="BT26" s="327">
        <v>0.3999548</v>
      </c>
      <c r="BU26" s="327">
        <v>0.48240640000000001</v>
      </c>
      <c r="BV26" s="327">
        <v>0.49139179999999999</v>
      </c>
    </row>
    <row r="27" spans="1:74" ht="11.1" customHeight="1" x14ac:dyDescent="0.2">
      <c r="A27" s="61" t="s">
        <v>184</v>
      </c>
      <c r="B27" s="175" t="s">
        <v>539</v>
      </c>
      <c r="C27" s="216">
        <v>-0.38731199999999999</v>
      </c>
      <c r="D27" s="216">
        <v>-0.46967599999999998</v>
      </c>
      <c r="E27" s="216">
        <v>-0.25974999999999998</v>
      </c>
      <c r="F27" s="216">
        <v>-0.226794</v>
      </c>
      <c r="G27" s="216">
        <v>-0.21154999999999999</v>
      </c>
      <c r="H27" s="216">
        <v>-0.21889800000000001</v>
      </c>
      <c r="I27" s="216">
        <v>-0.27580399999999999</v>
      </c>
      <c r="J27" s="216">
        <v>-0.30967299999999998</v>
      </c>
      <c r="K27" s="216">
        <v>-0.27995700000000001</v>
      </c>
      <c r="L27" s="216">
        <v>-0.34545199999999998</v>
      </c>
      <c r="M27" s="216">
        <v>-0.38817099999999999</v>
      </c>
      <c r="N27" s="216">
        <v>-0.56983399999999995</v>
      </c>
      <c r="O27" s="216">
        <v>-0.43252099999999999</v>
      </c>
      <c r="P27" s="216">
        <v>-0.41231200000000001</v>
      </c>
      <c r="Q27" s="216">
        <v>-0.36490400000000001</v>
      </c>
      <c r="R27" s="216">
        <v>-0.33772799999999997</v>
      </c>
      <c r="S27" s="216">
        <v>-0.44778600000000002</v>
      </c>
      <c r="T27" s="216">
        <v>-0.31682700000000003</v>
      </c>
      <c r="U27" s="216">
        <v>-0.38149899999999998</v>
      </c>
      <c r="V27" s="216">
        <v>-0.34684900000000002</v>
      </c>
      <c r="W27" s="216">
        <v>-0.257685</v>
      </c>
      <c r="X27" s="216">
        <v>-0.31814900000000002</v>
      </c>
      <c r="Y27" s="216">
        <v>-0.45615899999999998</v>
      </c>
      <c r="Z27" s="216">
        <v>-0.63222100000000003</v>
      </c>
      <c r="AA27" s="216">
        <v>-0.47760599999999998</v>
      </c>
      <c r="AB27" s="216">
        <v>-0.49651200000000001</v>
      </c>
      <c r="AC27" s="216">
        <v>-0.34403600000000001</v>
      </c>
      <c r="AD27" s="216">
        <v>-0.28970600000000002</v>
      </c>
      <c r="AE27" s="216">
        <v>-0.34297499999999997</v>
      </c>
      <c r="AF27" s="216">
        <v>-0.29919499999999999</v>
      </c>
      <c r="AG27" s="216">
        <v>-0.47980499999999998</v>
      </c>
      <c r="AH27" s="216">
        <v>-0.416072</v>
      </c>
      <c r="AI27" s="216">
        <v>-0.29355999999999999</v>
      </c>
      <c r="AJ27" s="216">
        <v>-0.37540699999999999</v>
      </c>
      <c r="AK27" s="216">
        <v>-0.54247900000000004</v>
      </c>
      <c r="AL27" s="216">
        <v>-0.49987599999999999</v>
      </c>
      <c r="AM27" s="216">
        <v>-0.51762399999999997</v>
      </c>
      <c r="AN27" s="216">
        <v>-0.65686299999999997</v>
      </c>
      <c r="AO27" s="216">
        <v>-0.52534199999999998</v>
      </c>
      <c r="AP27" s="216">
        <v>-0.44656600000000002</v>
      </c>
      <c r="AQ27" s="216">
        <v>-0.51119899999999996</v>
      </c>
      <c r="AR27" s="216">
        <v>-0.45565</v>
      </c>
      <c r="AS27" s="216">
        <v>-0.42692000000000002</v>
      </c>
      <c r="AT27" s="216">
        <v>-0.55111200000000005</v>
      </c>
      <c r="AU27" s="216">
        <v>-0.49262400000000001</v>
      </c>
      <c r="AV27" s="216">
        <v>-0.61863900000000005</v>
      </c>
      <c r="AW27" s="216">
        <v>-0.76575800000000005</v>
      </c>
      <c r="AX27" s="216">
        <v>-0.89852699999999996</v>
      </c>
      <c r="AY27" s="216">
        <v>-0.77694700000000005</v>
      </c>
      <c r="AZ27" s="216">
        <v>-0.67991199999999996</v>
      </c>
      <c r="BA27" s="216">
        <v>-0.53887700000000005</v>
      </c>
      <c r="BB27" s="216">
        <v>-0.61629599999999995</v>
      </c>
      <c r="BC27" s="216">
        <v>-0.56281499999999995</v>
      </c>
      <c r="BD27" s="216">
        <v>-0.58103333332999996</v>
      </c>
      <c r="BE27" s="216">
        <v>-0.53793378592999996</v>
      </c>
      <c r="BF27" s="327">
        <v>-0.3969203</v>
      </c>
      <c r="BG27" s="327">
        <v>-0.46332499999999999</v>
      </c>
      <c r="BH27" s="327">
        <v>-0.63170440000000005</v>
      </c>
      <c r="BI27" s="327">
        <v>-0.62012219999999996</v>
      </c>
      <c r="BJ27" s="327">
        <v>-0.67718619999999996</v>
      </c>
      <c r="BK27" s="327">
        <v>-0.88383009999999995</v>
      </c>
      <c r="BL27" s="327">
        <v>-0.77576250000000002</v>
      </c>
      <c r="BM27" s="327">
        <v>-0.60619820000000002</v>
      </c>
      <c r="BN27" s="327">
        <v>-0.66970079999999998</v>
      </c>
      <c r="BO27" s="327">
        <v>-0.6051453</v>
      </c>
      <c r="BP27" s="327">
        <v>-0.61937509999999996</v>
      </c>
      <c r="BQ27" s="327">
        <v>-0.49075970000000002</v>
      </c>
      <c r="BR27" s="327">
        <v>-0.3953023</v>
      </c>
      <c r="BS27" s="327">
        <v>-0.38738519999999999</v>
      </c>
      <c r="BT27" s="327">
        <v>-0.559998</v>
      </c>
      <c r="BU27" s="327">
        <v>-0.61252850000000003</v>
      </c>
      <c r="BV27" s="327">
        <v>-0.76090729999999995</v>
      </c>
    </row>
    <row r="28" spans="1:74" ht="11.1" customHeight="1" x14ac:dyDescent="0.2">
      <c r="A28" s="61" t="s">
        <v>186</v>
      </c>
      <c r="B28" s="175" t="s">
        <v>182</v>
      </c>
      <c r="C28" s="216">
        <v>-0.102562</v>
      </c>
      <c r="D28" s="216">
        <v>-2.7722E-2</v>
      </c>
      <c r="E28" s="216">
        <v>-8.8000999999999996E-2</v>
      </c>
      <c r="F28" s="216">
        <v>-3.2916000000000001E-2</v>
      </c>
      <c r="G28" s="216">
        <v>-6.96E-3</v>
      </c>
      <c r="H28" s="216">
        <v>-8.0756999999999995E-2</v>
      </c>
      <c r="I28" s="216">
        <v>-5.5384999999999997E-2</v>
      </c>
      <c r="J28" s="216">
        <v>-7.1044999999999997E-2</v>
      </c>
      <c r="K28" s="216">
        <v>-7.2501999999999997E-2</v>
      </c>
      <c r="L28" s="216">
        <v>-3.9684999999999998E-2</v>
      </c>
      <c r="M28" s="216">
        <v>-0.127744</v>
      </c>
      <c r="N28" s="216">
        <v>-0.15129200000000001</v>
      </c>
      <c r="O28" s="216">
        <v>-9.3799999999999994E-2</v>
      </c>
      <c r="P28" s="216">
        <v>-5.2289000000000002E-2</v>
      </c>
      <c r="Q28" s="216">
        <v>-5.0636E-2</v>
      </c>
      <c r="R28" s="216">
        <v>3.0120999999999998E-2</v>
      </c>
      <c r="S28" s="216">
        <v>-5.4271E-2</v>
      </c>
      <c r="T28" s="216">
        <v>-4.3323E-2</v>
      </c>
      <c r="U28" s="216">
        <v>-0.120987</v>
      </c>
      <c r="V28" s="216">
        <v>-0.14932500000000001</v>
      </c>
      <c r="W28" s="216">
        <v>-5.0099999999999997E-3</v>
      </c>
      <c r="X28" s="216">
        <v>-0.11280999999999999</v>
      </c>
      <c r="Y28" s="216">
        <v>-0.109302</v>
      </c>
      <c r="Z28" s="216">
        <v>-5.3518999999999997E-2</v>
      </c>
      <c r="AA28" s="216">
        <v>-0.108741</v>
      </c>
      <c r="AB28" s="216">
        <v>-6.5749000000000002E-2</v>
      </c>
      <c r="AC28" s="216">
        <v>8.0300000000000007E-3</v>
      </c>
      <c r="AD28" s="216">
        <v>-5.9204E-2</v>
      </c>
      <c r="AE28" s="216">
        <v>4.0758999999999997E-2</v>
      </c>
      <c r="AF28" s="216">
        <v>5.7241E-2</v>
      </c>
      <c r="AG28" s="216">
        <v>-2.1623E-2</v>
      </c>
      <c r="AH28" s="216">
        <v>-2.1264000000000002E-2</v>
      </c>
      <c r="AI28" s="216">
        <v>-9.6543000000000004E-2</v>
      </c>
      <c r="AJ28" s="216">
        <v>-3.5747000000000001E-2</v>
      </c>
      <c r="AK28" s="216">
        <v>-8.9421E-2</v>
      </c>
      <c r="AL28" s="216">
        <v>-4.6952000000000001E-2</v>
      </c>
      <c r="AM28" s="216">
        <v>-5.0513000000000002E-2</v>
      </c>
      <c r="AN28" s="216">
        <v>-5.8876999999999999E-2</v>
      </c>
      <c r="AO28" s="216">
        <v>2.5357000000000001E-2</v>
      </c>
      <c r="AP28" s="216">
        <v>-3.8044000000000001E-2</v>
      </c>
      <c r="AQ28" s="216">
        <v>-6.9740000000000002E-3</v>
      </c>
      <c r="AR28" s="216">
        <v>-7.5177999999999995E-2</v>
      </c>
      <c r="AS28" s="216">
        <v>3.2404000000000002E-2</v>
      </c>
      <c r="AT28" s="216">
        <v>-5.3157999999999997E-2</v>
      </c>
      <c r="AU28" s="216">
        <v>-3.9324999999999999E-2</v>
      </c>
      <c r="AV28" s="216">
        <v>1.5339999999999999E-2</v>
      </c>
      <c r="AW28" s="216">
        <v>-3.9807000000000002E-2</v>
      </c>
      <c r="AX28" s="216">
        <v>-6.7369999999999999E-2</v>
      </c>
      <c r="AY28" s="216">
        <v>-3.4046E-2</v>
      </c>
      <c r="AZ28" s="216">
        <v>-2.5818000000000001E-2</v>
      </c>
      <c r="BA28" s="216">
        <v>-5.9837000000000001E-2</v>
      </c>
      <c r="BB28" s="216">
        <v>-4.1635999999999999E-2</v>
      </c>
      <c r="BC28" s="216">
        <v>-4.5581999999999998E-2</v>
      </c>
      <c r="BD28" s="216">
        <v>-7.9647619047999996E-2</v>
      </c>
      <c r="BE28" s="216">
        <v>-4.5419051165000002E-2</v>
      </c>
      <c r="BF28" s="327">
        <v>1.00456E-3</v>
      </c>
      <c r="BG28" s="327">
        <v>-4.2089700000000002E-3</v>
      </c>
      <c r="BH28" s="327">
        <v>7.52552E-3</v>
      </c>
      <c r="BI28" s="327">
        <v>-3.15077E-2</v>
      </c>
      <c r="BJ28" s="327">
        <v>-1.9713100000000001E-2</v>
      </c>
      <c r="BK28" s="327">
        <v>-4.4752300000000002E-2</v>
      </c>
      <c r="BL28" s="327">
        <v>-1.06046E-2</v>
      </c>
      <c r="BM28" s="327">
        <v>1.30294E-2</v>
      </c>
      <c r="BN28" s="327">
        <v>4.5301599999999997E-2</v>
      </c>
      <c r="BO28" s="327">
        <v>1.10017E-2</v>
      </c>
      <c r="BP28" s="327">
        <v>2.6362500000000001E-2</v>
      </c>
      <c r="BQ28" s="327">
        <v>3.7066799999999997E-2</v>
      </c>
      <c r="BR28" s="327">
        <v>4.9235099999999997E-2</v>
      </c>
      <c r="BS28" s="327">
        <v>3.5979499999999998E-2</v>
      </c>
      <c r="BT28" s="327">
        <v>4.0677100000000001E-2</v>
      </c>
      <c r="BU28" s="327">
        <v>-3.1805800000000002E-2</v>
      </c>
      <c r="BV28" s="327">
        <v>-3.1615400000000002E-2</v>
      </c>
    </row>
    <row r="29" spans="1:74" ht="11.1" customHeight="1" x14ac:dyDescent="0.2">
      <c r="A29" s="61" t="s">
        <v>187</v>
      </c>
      <c r="B29" s="175" t="s">
        <v>181</v>
      </c>
      <c r="C29" s="216">
        <v>-0.56065600000000004</v>
      </c>
      <c r="D29" s="216">
        <v>-0.65943200000000002</v>
      </c>
      <c r="E29" s="216">
        <v>-0.66182700000000005</v>
      </c>
      <c r="F29" s="216">
        <v>-0.60541599999999995</v>
      </c>
      <c r="G29" s="216">
        <v>-0.95522200000000002</v>
      </c>
      <c r="H29" s="216">
        <v>-1.1718059999999999</v>
      </c>
      <c r="I29" s="216">
        <v>-1.243611</v>
      </c>
      <c r="J29" s="216">
        <v>-1.185028</v>
      </c>
      <c r="K29" s="216">
        <v>-1.2194039999999999</v>
      </c>
      <c r="L29" s="216">
        <v>-1.2250749999999999</v>
      </c>
      <c r="M29" s="216">
        <v>-1.123059</v>
      </c>
      <c r="N29" s="216">
        <v>-1.1159559999999999</v>
      </c>
      <c r="O29" s="216">
        <v>-0.78434400000000004</v>
      </c>
      <c r="P29" s="216">
        <v>-0.51559999999999995</v>
      </c>
      <c r="Q29" s="216">
        <v>-0.68960900000000003</v>
      </c>
      <c r="R29" s="216">
        <v>-0.98100299999999996</v>
      </c>
      <c r="S29" s="216">
        <v>-0.96360199999999996</v>
      </c>
      <c r="T29" s="216">
        <v>-1.049671</v>
      </c>
      <c r="U29" s="216">
        <v>-1.0783370000000001</v>
      </c>
      <c r="V29" s="216">
        <v>-1.1483110000000001</v>
      </c>
      <c r="W29" s="216">
        <v>-0.97137099999999998</v>
      </c>
      <c r="X29" s="216">
        <v>-0.80890499999999999</v>
      </c>
      <c r="Y29" s="216">
        <v>-0.964592</v>
      </c>
      <c r="Z29" s="216">
        <v>-0.89429099999999995</v>
      </c>
      <c r="AA29" s="216">
        <v>-0.77209000000000005</v>
      </c>
      <c r="AB29" s="216">
        <v>-0.55566800000000005</v>
      </c>
      <c r="AC29" s="216">
        <v>-0.694187</v>
      </c>
      <c r="AD29" s="216">
        <v>-0.97602999999999995</v>
      </c>
      <c r="AE29" s="216">
        <v>-1.089038</v>
      </c>
      <c r="AF29" s="216">
        <v>-1.0778669999999999</v>
      </c>
      <c r="AG29" s="216">
        <v>-1.185584</v>
      </c>
      <c r="AH29" s="216">
        <v>-0.926292</v>
      </c>
      <c r="AI29" s="216">
        <v>-1.1738660000000001</v>
      </c>
      <c r="AJ29" s="216">
        <v>-1.0487930000000001</v>
      </c>
      <c r="AK29" s="216">
        <v>-1.02772</v>
      </c>
      <c r="AL29" s="216">
        <v>-1.1450940000000001</v>
      </c>
      <c r="AM29" s="216">
        <v>-0.77566900000000005</v>
      </c>
      <c r="AN29" s="216">
        <v>-0.70668500000000001</v>
      </c>
      <c r="AO29" s="216">
        <v>-1.0573049999999999</v>
      </c>
      <c r="AP29" s="216">
        <v>-1.119653</v>
      </c>
      <c r="AQ29" s="216">
        <v>-1.1177319999999999</v>
      </c>
      <c r="AR29" s="216">
        <v>-1.3838779999999999</v>
      </c>
      <c r="AS29" s="216">
        <v>-1.2624109999999999</v>
      </c>
      <c r="AT29" s="216">
        <v>-1.0541480000000001</v>
      </c>
      <c r="AU29" s="216">
        <v>-1.0679149999999999</v>
      </c>
      <c r="AV29" s="216">
        <v>-0.91224700000000003</v>
      </c>
      <c r="AW29" s="216">
        <v>-1.009503</v>
      </c>
      <c r="AX29" s="216">
        <v>-1.039892</v>
      </c>
      <c r="AY29" s="216">
        <v>-0.93907300000000005</v>
      </c>
      <c r="AZ29" s="216">
        <v>-1.050994</v>
      </c>
      <c r="BA29" s="216">
        <v>-1.054683</v>
      </c>
      <c r="BB29" s="216">
        <v>-1.2048099999999999</v>
      </c>
      <c r="BC29" s="216">
        <v>-1.390395</v>
      </c>
      <c r="BD29" s="216">
        <v>-1.2847238095</v>
      </c>
      <c r="BE29" s="216">
        <v>-1.1670280388000001</v>
      </c>
      <c r="BF29" s="327">
        <v>-1.1004620000000001</v>
      </c>
      <c r="BG29" s="327">
        <v>-1.1679079999999999</v>
      </c>
      <c r="BH29" s="327">
        <v>-0.98184150000000003</v>
      </c>
      <c r="BI29" s="327">
        <v>-1.0273270000000001</v>
      </c>
      <c r="BJ29" s="327">
        <v>-0.97212869999999996</v>
      </c>
      <c r="BK29" s="327">
        <v>-0.80578919999999998</v>
      </c>
      <c r="BL29" s="327">
        <v>-0.91102179999999999</v>
      </c>
      <c r="BM29" s="327">
        <v>-1.0170699999999999</v>
      </c>
      <c r="BN29" s="327">
        <v>-1.19394</v>
      </c>
      <c r="BO29" s="327">
        <v>-1.1666300000000001</v>
      </c>
      <c r="BP29" s="327">
        <v>-1.3127420000000001</v>
      </c>
      <c r="BQ29" s="327">
        <v>-1.194164</v>
      </c>
      <c r="BR29" s="327">
        <v>-1.1249720000000001</v>
      </c>
      <c r="BS29" s="327">
        <v>-1.15889</v>
      </c>
      <c r="BT29" s="327">
        <v>-0.83368359999999997</v>
      </c>
      <c r="BU29" s="327">
        <v>-1.0210319999999999</v>
      </c>
      <c r="BV29" s="327">
        <v>-0.9779793</v>
      </c>
    </row>
    <row r="30" spans="1:74" ht="11.1" customHeight="1" x14ac:dyDescent="0.2">
      <c r="A30" s="61" t="s">
        <v>188</v>
      </c>
      <c r="B30" s="175" t="s">
        <v>183</v>
      </c>
      <c r="C30" s="216">
        <v>-3.6120000000000002E-3</v>
      </c>
      <c r="D30" s="216">
        <v>-0.119379</v>
      </c>
      <c r="E30" s="216">
        <v>-0.161467</v>
      </c>
      <c r="F30" s="216">
        <v>-0.12524099999999999</v>
      </c>
      <c r="G30" s="216">
        <v>-0.28809499999999999</v>
      </c>
      <c r="H30" s="216">
        <v>-0.22936300000000001</v>
      </c>
      <c r="I30" s="216">
        <v>-0.110277</v>
      </c>
      <c r="J30" s="216">
        <v>-9.0209999999999999E-2</v>
      </c>
      <c r="K30" s="216">
        <v>-5.2153999999999999E-2</v>
      </c>
      <c r="L30" s="216">
        <v>-0.12917999999999999</v>
      </c>
      <c r="M30" s="216">
        <v>-0.125223</v>
      </c>
      <c r="N30" s="216">
        <v>-0.20674600000000001</v>
      </c>
      <c r="O30" s="216">
        <v>-0.19278999999999999</v>
      </c>
      <c r="P30" s="216">
        <v>-0.20802899999999999</v>
      </c>
      <c r="Q30" s="216">
        <v>-0.290441</v>
      </c>
      <c r="R30" s="216">
        <v>-0.143928</v>
      </c>
      <c r="S30" s="216">
        <v>-0.153003</v>
      </c>
      <c r="T30" s="216">
        <v>-0.25602000000000003</v>
      </c>
      <c r="U30" s="216">
        <v>-0.179674</v>
      </c>
      <c r="V30" s="216">
        <v>-0.162523</v>
      </c>
      <c r="W30" s="216">
        <v>-0.162272</v>
      </c>
      <c r="X30" s="216">
        <v>-0.16389999999999999</v>
      </c>
      <c r="Y30" s="216">
        <v>-0.13819000000000001</v>
      </c>
      <c r="Z30" s="216">
        <v>-0.234016</v>
      </c>
      <c r="AA30" s="216">
        <v>-5.9195999999999999E-2</v>
      </c>
      <c r="AB30" s="216">
        <v>-0.12808</v>
      </c>
      <c r="AC30" s="216">
        <v>-0.17167499999999999</v>
      </c>
      <c r="AD30" s="216">
        <v>-0.26933099999999999</v>
      </c>
      <c r="AE30" s="216">
        <v>-0.13130700000000001</v>
      </c>
      <c r="AF30" s="216">
        <v>-0.19269</v>
      </c>
      <c r="AG30" s="216">
        <v>-0.160383</v>
      </c>
      <c r="AH30" s="216">
        <v>-0.144792</v>
      </c>
      <c r="AI30" s="216">
        <v>-5.8845000000000001E-2</v>
      </c>
      <c r="AJ30" s="216">
        <v>-0.12992000000000001</v>
      </c>
      <c r="AK30" s="216">
        <v>-6.3366000000000006E-2</v>
      </c>
      <c r="AL30" s="216">
        <v>-0.106366</v>
      </c>
      <c r="AM30" s="216">
        <v>1.645E-3</v>
      </c>
      <c r="AN30" s="216">
        <v>-0.13738600000000001</v>
      </c>
      <c r="AO30" s="216">
        <v>-5.0294999999999999E-2</v>
      </c>
      <c r="AP30" s="216">
        <v>3.1120000000000002E-3</v>
      </c>
      <c r="AQ30" s="216">
        <v>-0.18920000000000001</v>
      </c>
      <c r="AR30" s="216">
        <v>5.2709999999999996E-3</v>
      </c>
      <c r="AS30" s="216">
        <v>-8.1729999999999997E-3</v>
      </c>
      <c r="AT30" s="216">
        <v>-3.8706999999999998E-2</v>
      </c>
      <c r="AU30" s="216">
        <v>-0.173405</v>
      </c>
      <c r="AV30" s="216">
        <v>-9.7099000000000005E-2</v>
      </c>
      <c r="AW30" s="216">
        <v>-3.2709000000000002E-2</v>
      </c>
      <c r="AX30" s="216">
        <v>-4.7359999999999999E-2</v>
      </c>
      <c r="AY30" s="216">
        <v>-4.8473000000000002E-2</v>
      </c>
      <c r="AZ30" s="216">
        <v>-0.24569199999999999</v>
      </c>
      <c r="BA30" s="216">
        <v>-2.5836999999999999E-2</v>
      </c>
      <c r="BB30" s="216">
        <v>-0.117171</v>
      </c>
      <c r="BC30" s="216">
        <v>-5.0146000000000003E-2</v>
      </c>
      <c r="BD30" s="216">
        <v>-0.13080476190000001</v>
      </c>
      <c r="BE30" s="216">
        <v>-0.13588714658000001</v>
      </c>
      <c r="BF30" s="327">
        <v>-7.5576199999999996E-2</v>
      </c>
      <c r="BG30" s="327">
        <v>-6.3397400000000007E-2</v>
      </c>
      <c r="BH30" s="327">
        <v>-5.1076700000000003E-2</v>
      </c>
      <c r="BI30" s="327">
        <v>-6.4988799999999999E-2</v>
      </c>
      <c r="BJ30" s="327">
        <v>-0.10553700000000001</v>
      </c>
      <c r="BK30" s="327">
        <v>-3.46153E-3</v>
      </c>
      <c r="BL30" s="327">
        <v>-9.1826099999999994E-2</v>
      </c>
      <c r="BM30" s="327">
        <v>-8.5440799999999997E-2</v>
      </c>
      <c r="BN30" s="327">
        <v>-0.10987810000000001</v>
      </c>
      <c r="BO30" s="327">
        <v>-0.15208269999999999</v>
      </c>
      <c r="BP30" s="327">
        <v>-0.1163377</v>
      </c>
      <c r="BQ30" s="327">
        <v>-5.9303799999999997E-2</v>
      </c>
      <c r="BR30" s="327">
        <v>-0.1278176</v>
      </c>
      <c r="BS30" s="327">
        <v>-9.0578000000000006E-2</v>
      </c>
      <c r="BT30" s="327">
        <v>-8.6065699999999995E-2</v>
      </c>
      <c r="BU30" s="327">
        <v>-7.3860800000000004E-2</v>
      </c>
      <c r="BV30" s="327">
        <v>-0.1196865</v>
      </c>
    </row>
    <row r="31" spans="1:74" ht="11.1" customHeight="1" x14ac:dyDescent="0.2">
      <c r="A31" s="61" t="s">
        <v>195</v>
      </c>
      <c r="B31" s="645" t="s">
        <v>1210</v>
      </c>
      <c r="C31" s="216">
        <v>-0.44155499999999998</v>
      </c>
      <c r="D31" s="216">
        <v>-0.510324</v>
      </c>
      <c r="E31" s="216">
        <v>-0.45750800000000003</v>
      </c>
      <c r="F31" s="216">
        <v>-0.54914799999999997</v>
      </c>
      <c r="G31" s="216">
        <v>-0.47328199999999998</v>
      </c>
      <c r="H31" s="216">
        <v>-0.49973899999999999</v>
      </c>
      <c r="I31" s="216">
        <v>-0.56082799999999999</v>
      </c>
      <c r="J31" s="216">
        <v>-0.52950600000000003</v>
      </c>
      <c r="K31" s="216">
        <v>-0.49703399999999998</v>
      </c>
      <c r="L31" s="216">
        <v>-0.57023599999999997</v>
      </c>
      <c r="M31" s="216">
        <v>-0.46144600000000002</v>
      </c>
      <c r="N31" s="216">
        <v>-0.61216599999999999</v>
      </c>
      <c r="O31" s="216">
        <v>-0.44898100000000002</v>
      </c>
      <c r="P31" s="216">
        <v>-0.52486999999999995</v>
      </c>
      <c r="Q31" s="216">
        <v>-0.68539300000000003</v>
      </c>
      <c r="R31" s="216">
        <v>-0.574631</v>
      </c>
      <c r="S31" s="216">
        <v>-0.47755700000000001</v>
      </c>
      <c r="T31" s="216">
        <v>-0.50660000000000005</v>
      </c>
      <c r="U31" s="216">
        <v>-0.50231999999999999</v>
      </c>
      <c r="V31" s="216">
        <v>-0.54984200000000005</v>
      </c>
      <c r="W31" s="216">
        <v>-0.45958300000000002</v>
      </c>
      <c r="X31" s="216">
        <v>-0.50228399999999995</v>
      </c>
      <c r="Y31" s="216">
        <v>-0.45525500000000002</v>
      </c>
      <c r="Z31" s="216">
        <v>-0.62553800000000004</v>
      </c>
      <c r="AA31" s="216">
        <v>-0.415856</v>
      </c>
      <c r="AB31" s="216">
        <v>-0.61516400000000004</v>
      </c>
      <c r="AC31" s="216">
        <v>-0.44947900000000002</v>
      </c>
      <c r="AD31" s="216">
        <v>-0.49995499999999998</v>
      </c>
      <c r="AE31" s="216">
        <v>-0.44599299999999997</v>
      </c>
      <c r="AF31" s="216">
        <v>-0.42017900000000002</v>
      </c>
      <c r="AG31" s="216">
        <v>-0.49767400000000001</v>
      </c>
      <c r="AH31" s="216">
        <v>-0.45062400000000002</v>
      </c>
      <c r="AI31" s="216">
        <v>-0.56807200000000002</v>
      </c>
      <c r="AJ31" s="216">
        <v>-0.50289899999999998</v>
      </c>
      <c r="AK31" s="216">
        <v>-0.566083</v>
      </c>
      <c r="AL31" s="216">
        <v>-0.65695899999999996</v>
      </c>
      <c r="AM31" s="216">
        <v>-0.56554899999999997</v>
      </c>
      <c r="AN31" s="216">
        <v>-0.50556100000000004</v>
      </c>
      <c r="AO31" s="216">
        <v>-0.48792000000000002</v>
      </c>
      <c r="AP31" s="216">
        <v>-0.60557099999999997</v>
      </c>
      <c r="AQ31" s="216">
        <v>-0.61728700000000003</v>
      </c>
      <c r="AR31" s="216">
        <v>-0.63300800000000002</v>
      </c>
      <c r="AS31" s="216">
        <v>-0.63468999999999998</v>
      </c>
      <c r="AT31" s="216">
        <v>-0.49258999999999997</v>
      </c>
      <c r="AU31" s="216">
        <v>-0.61210699999999996</v>
      </c>
      <c r="AV31" s="216">
        <v>-0.52471800000000002</v>
      </c>
      <c r="AW31" s="216">
        <v>-0.41924</v>
      </c>
      <c r="AX31" s="216">
        <v>-0.48379299999999997</v>
      </c>
      <c r="AY31" s="216">
        <v>-0.55913400000000002</v>
      </c>
      <c r="AZ31" s="216">
        <v>-0.58247199999999999</v>
      </c>
      <c r="BA31" s="216">
        <v>-0.69020300000000001</v>
      </c>
      <c r="BB31" s="216">
        <v>-0.60386300000000004</v>
      </c>
      <c r="BC31" s="216">
        <v>-0.55142400000000003</v>
      </c>
      <c r="BD31" s="216">
        <v>-0.55500430000000001</v>
      </c>
      <c r="BE31" s="216">
        <v>-0.68020369999999997</v>
      </c>
      <c r="BF31" s="327">
        <v>-0.49806600000000001</v>
      </c>
      <c r="BG31" s="327">
        <v>-0.5097237</v>
      </c>
      <c r="BH31" s="327">
        <v>-0.48597760000000001</v>
      </c>
      <c r="BI31" s="327">
        <v>-0.45483829999999997</v>
      </c>
      <c r="BJ31" s="327">
        <v>-0.56101959999999995</v>
      </c>
      <c r="BK31" s="327">
        <v>-0.47170339999999999</v>
      </c>
      <c r="BL31" s="327">
        <v>-0.47840749999999999</v>
      </c>
      <c r="BM31" s="327">
        <v>-0.51286540000000003</v>
      </c>
      <c r="BN31" s="327">
        <v>-0.57714889999999996</v>
      </c>
      <c r="BO31" s="327">
        <v>-0.62039999999999995</v>
      </c>
      <c r="BP31" s="327">
        <v>-0.58096689999999995</v>
      </c>
      <c r="BQ31" s="327">
        <v>-0.56192679999999995</v>
      </c>
      <c r="BR31" s="327">
        <v>-0.48689090000000002</v>
      </c>
      <c r="BS31" s="327">
        <v>-0.50211050000000002</v>
      </c>
      <c r="BT31" s="327">
        <v>-0.4523412</v>
      </c>
      <c r="BU31" s="327">
        <v>-0.45515739999999999</v>
      </c>
      <c r="BV31" s="327">
        <v>-0.5794205</v>
      </c>
    </row>
    <row r="32" spans="1:74" ht="11.1" customHeight="1" x14ac:dyDescent="0.2">
      <c r="A32" s="61" t="s">
        <v>940</v>
      </c>
      <c r="B32" s="175" t="s">
        <v>133</v>
      </c>
      <c r="C32" s="216">
        <v>0.30337051612999999</v>
      </c>
      <c r="D32" s="216">
        <v>1.0225021429000001</v>
      </c>
      <c r="E32" s="216">
        <v>0.16345012903</v>
      </c>
      <c r="F32" s="216">
        <v>-0.38123736667000002</v>
      </c>
      <c r="G32" s="216">
        <v>-0.43244274193999999</v>
      </c>
      <c r="H32" s="216">
        <v>-0.55847213333000001</v>
      </c>
      <c r="I32" s="216">
        <v>-0.27093570968000003</v>
      </c>
      <c r="J32" s="216">
        <v>-0.23191077419</v>
      </c>
      <c r="K32" s="216">
        <v>-0.1096295</v>
      </c>
      <c r="L32" s="216">
        <v>1.0327148387</v>
      </c>
      <c r="M32" s="216">
        <v>0.42000189999999998</v>
      </c>
      <c r="N32" s="216">
        <v>0.36874403226000002</v>
      </c>
      <c r="O32" s="216">
        <v>0.72914190323000005</v>
      </c>
      <c r="P32" s="216">
        <v>0.26874439286000001</v>
      </c>
      <c r="Q32" s="216">
        <v>5.8299322580999999E-2</v>
      </c>
      <c r="R32" s="216">
        <v>-0.65855580000000002</v>
      </c>
      <c r="S32" s="216">
        <v>-1.0200984516</v>
      </c>
      <c r="T32" s="216">
        <v>-0.47807983332999998</v>
      </c>
      <c r="U32" s="216">
        <v>-0.60673600000000005</v>
      </c>
      <c r="V32" s="216">
        <v>-0.40878832257999997</v>
      </c>
      <c r="W32" s="216">
        <v>-0.3940574</v>
      </c>
      <c r="X32" s="216">
        <v>0.81996016129000004</v>
      </c>
      <c r="Y32" s="216">
        <v>-0.14722336666999999</v>
      </c>
      <c r="Z32" s="216">
        <v>-0.34791709676999999</v>
      </c>
      <c r="AA32" s="216">
        <v>0.16203887097</v>
      </c>
      <c r="AB32" s="216">
        <v>0.92928332143000003</v>
      </c>
      <c r="AC32" s="216">
        <v>-0.16053251613</v>
      </c>
      <c r="AD32" s="216">
        <v>-0.53872043332999997</v>
      </c>
      <c r="AE32" s="216">
        <v>-0.77976206451999996</v>
      </c>
      <c r="AF32" s="216">
        <v>-0.63651776667000004</v>
      </c>
      <c r="AG32" s="216">
        <v>-0.34812454839000001</v>
      </c>
      <c r="AH32" s="216">
        <v>-0.68607683871000003</v>
      </c>
      <c r="AI32" s="216">
        <v>-0.21651490000000001</v>
      </c>
      <c r="AJ32" s="216">
        <v>0.60757406451999996</v>
      </c>
      <c r="AK32" s="216">
        <v>-0.42350949999999998</v>
      </c>
      <c r="AL32" s="216">
        <v>2.4860387096999999E-2</v>
      </c>
      <c r="AM32" s="216">
        <v>-0.16576487097000001</v>
      </c>
      <c r="AN32" s="216">
        <v>0.53818837930999996</v>
      </c>
      <c r="AO32" s="216">
        <v>0.15895954839000001</v>
      </c>
      <c r="AP32" s="216">
        <v>-0.19371873333</v>
      </c>
      <c r="AQ32" s="216">
        <v>-0.41844883870999999</v>
      </c>
      <c r="AR32" s="216">
        <v>-0.33927600000000002</v>
      </c>
      <c r="AS32" s="216">
        <v>-0.75997374194</v>
      </c>
      <c r="AT32" s="216">
        <v>-0.21732887097</v>
      </c>
      <c r="AU32" s="216">
        <v>2.0615033333E-2</v>
      </c>
      <c r="AV32" s="216">
        <v>0.55260041935000004</v>
      </c>
      <c r="AW32" s="216">
        <v>-0.12066386666999999</v>
      </c>
      <c r="AX32" s="216">
        <v>0.60394499999999995</v>
      </c>
      <c r="AY32" s="216">
        <v>-6.0687612903000003E-2</v>
      </c>
      <c r="AZ32" s="216">
        <v>0.79370114286000004</v>
      </c>
      <c r="BA32" s="216">
        <v>0.89635764516000005</v>
      </c>
      <c r="BB32" s="216">
        <v>-0.58973796667</v>
      </c>
      <c r="BC32" s="216">
        <v>-0.53388906451999996</v>
      </c>
      <c r="BD32" s="216">
        <v>3.1624214762000002E-2</v>
      </c>
      <c r="BE32" s="216">
        <v>2.2154530421000001E-2</v>
      </c>
      <c r="BF32" s="327">
        <v>-0.3350012</v>
      </c>
      <c r="BG32" s="327">
        <v>-0.19778699999999999</v>
      </c>
      <c r="BH32" s="327">
        <v>0.58936200000000005</v>
      </c>
      <c r="BI32" s="327">
        <v>9.9461400000000005E-2</v>
      </c>
      <c r="BJ32" s="327">
        <v>0.31728980000000001</v>
      </c>
      <c r="BK32" s="327">
        <v>0.1227944</v>
      </c>
      <c r="BL32" s="327">
        <v>0.6518834</v>
      </c>
      <c r="BM32" s="327">
        <v>0.16346430000000001</v>
      </c>
      <c r="BN32" s="327">
        <v>-0.29672609999999999</v>
      </c>
      <c r="BO32" s="327">
        <v>-0.66901889999999997</v>
      </c>
      <c r="BP32" s="327">
        <v>-0.59105569999999996</v>
      </c>
      <c r="BQ32" s="327">
        <v>-0.49808750000000002</v>
      </c>
      <c r="BR32" s="327">
        <v>-0.28577730000000001</v>
      </c>
      <c r="BS32" s="327">
        <v>-0.1139969</v>
      </c>
      <c r="BT32" s="327">
        <v>0.59407200000000004</v>
      </c>
      <c r="BU32" s="327">
        <v>0.13131419999999999</v>
      </c>
      <c r="BV32" s="327">
        <v>0.35563289999999997</v>
      </c>
    </row>
    <row r="33" spans="1:74" s="64" customFormat="1" ht="11.1" customHeight="1" x14ac:dyDescent="0.2">
      <c r="A33" s="61" t="s">
        <v>945</v>
      </c>
      <c r="B33" s="175" t="s">
        <v>531</v>
      </c>
      <c r="C33" s="216">
        <v>18.749480902999998</v>
      </c>
      <c r="D33" s="216">
        <v>18.643446857000001</v>
      </c>
      <c r="E33" s="216">
        <v>18.530884226000001</v>
      </c>
      <c r="F33" s="216">
        <v>18.584191966999999</v>
      </c>
      <c r="G33" s="216">
        <v>18.779283484</v>
      </c>
      <c r="H33" s="216">
        <v>18.806021532999999</v>
      </c>
      <c r="I33" s="216">
        <v>19.257532096999999</v>
      </c>
      <c r="J33" s="216">
        <v>19.124727774</v>
      </c>
      <c r="K33" s="216">
        <v>19.252035500000002</v>
      </c>
      <c r="L33" s="216">
        <v>19.312049968</v>
      </c>
      <c r="M33" s="216">
        <v>19.490920233000001</v>
      </c>
      <c r="N33" s="216">
        <v>18.982955548</v>
      </c>
      <c r="O33" s="216">
        <v>19.102297031999999</v>
      </c>
      <c r="P33" s="216">
        <v>18.908344536000001</v>
      </c>
      <c r="Q33" s="216">
        <v>18.464252839</v>
      </c>
      <c r="R33" s="216">
        <v>18.848696199999999</v>
      </c>
      <c r="S33" s="216">
        <v>18.585342097000002</v>
      </c>
      <c r="T33" s="216">
        <v>18.889858167</v>
      </c>
      <c r="U33" s="216">
        <v>19.283221387000001</v>
      </c>
      <c r="V33" s="216">
        <v>19.39997971</v>
      </c>
      <c r="W33" s="216">
        <v>19.246584599999998</v>
      </c>
      <c r="X33" s="216">
        <v>19.691033935</v>
      </c>
      <c r="Y33" s="216">
        <v>19.370472967000001</v>
      </c>
      <c r="Z33" s="216">
        <v>19.457417129</v>
      </c>
      <c r="AA33" s="216">
        <v>19.217985257999999</v>
      </c>
      <c r="AB33" s="216">
        <v>19.676130464</v>
      </c>
      <c r="AC33" s="216">
        <v>19.350712903000002</v>
      </c>
      <c r="AD33" s="216">
        <v>19.261969567000001</v>
      </c>
      <c r="AE33" s="216">
        <v>19.301428225999999</v>
      </c>
      <c r="AF33" s="216">
        <v>19.840852900000002</v>
      </c>
      <c r="AG33" s="216">
        <v>20.125971129</v>
      </c>
      <c r="AH33" s="216">
        <v>19.929267581000001</v>
      </c>
      <c r="AI33" s="216">
        <v>19.418972767</v>
      </c>
      <c r="AJ33" s="216">
        <v>19.500295354999999</v>
      </c>
      <c r="AK33" s="216">
        <v>19.143696167000002</v>
      </c>
      <c r="AL33" s="216">
        <v>19.598975418999999</v>
      </c>
      <c r="AM33" s="216">
        <v>19.113259902999999</v>
      </c>
      <c r="AN33" s="216">
        <v>19.680161171999998</v>
      </c>
      <c r="AO33" s="216">
        <v>19.616605</v>
      </c>
      <c r="AP33" s="216">
        <v>19.264250933</v>
      </c>
      <c r="AQ33" s="216">
        <v>19.202140676999999</v>
      </c>
      <c r="AR33" s="216">
        <v>19.799623666999999</v>
      </c>
      <c r="AS33" s="216">
        <v>19.712161194</v>
      </c>
      <c r="AT33" s="216">
        <v>20.131029129000002</v>
      </c>
      <c r="AU33" s="216">
        <v>19.863700699999999</v>
      </c>
      <c r="AV33" s="216">
        <v>19.621922903000002</v>
      </c>
      <c r="AW33" s="216">
        <v>19.654928132999999</v>
      </c>
      <c r="AX33" s="216">
        <v>19.979522065000001</v>
      </c>
      <c r="AY33" s="216">
        <v>19.234153968000001</v>
      </c>
      <c r="AZ33" s="216">
        <v>19.188301286000002</v>
      </c>
      <c r="BA33" s="216">
        <v>20.033215644999999</v>
      </c>
      <c r="BB33" s="216">
        <v>19.527221366999999</v>
      </c>
      <c r="BC33" s="216">
        <v>20.021348934999999</v>
      </c>
      <c r="BD33" s="216">
        <v>20.368542941000001</v>
      </c>
      <c r="BE33" s="216">
        <v>20.502762346000001</v>
      </c>
      <c r="BF33" s="327">
        <v>20.341719999999999</v>
      </c>
      <c r="BG33" s="327">
        <v>20.094470000000001</v>
      </c>
      <c r="BH33" s="327">
        <v>20.051490000000001</v>
      </c>
      <c r="BI33" s="327">
        <v>20.00066</v>
      </c>
      <c r="BJ33" s="327">
        <v>20.244820000000001</v>
      </c>
      <c r="BK33" s="327">
        <v>19.733730000000001</v>
      </c>
      <c r="BL33" s="327">
        <v>19.835329999999999</v>
      </c>
      <c r="BM33" s="327">
        <v>20.104040000000001</v>
      </c>
      <c r="BN33" s="327">
        <v>19.973020000000002</v>
      </c>
      <c r="BO33" s="327">
        <v>20.12745</v>
      </c>
      <c r="BP33" s="327">
        <v>20.436859999999999</v>
      </c>
      <c r="BQ33" s="327">
        <v>20.718720000000001</v>
      </c>
      <c r="BR33" s="327">
        <v>20.742629999999998</v>
      </c>
      <c r="BS33" s="327">
        <v>20.439800000000002</v>
      </c>
      <c r="BT33" s="327">
        <v>20.433219999999999</v>
      </c>
      <c r="BU33" s="327">
        <v>20.37388</v>
      </c>
      <c r="BV33" s="327">
        <v>20.594760000000001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970</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8" t="s">
        <v>1205</v>
      </c>
      <c r="B36" s="645" t="s">
        <v>1208</v>
      </c>
      <c r="C36" s="216">
        <v>2.7892960000000002</v>
      </c>
      <c r="D36" s="216">
        <v>2.7567689999999998</v>
      </c>
      <c r="E36" s="216">
        <v>2.5601560000000001</v>
      </c>
      <c r="F36" s="216">
        <v>2.3294999999999999</v>
      </c>
      <c r="G36" s="216">
        <v>2.1587329999999998</v>
      </c>
      <c r="H36" s="216">
        <v>2.1645289999999999</v>
      </c>
      <c r="I36" s="216">
        <v>2.2414849999999999</v>
      </c>
      <c r="J36" s="216">
        <v>2.2231160000000001</v>
      </c>
      <c r="K36" s="216">
        <v>2.4325679999999998</v>
      </c>
      <c r="L36" s="216">
        <v>2.5997270000000001</v>
      </c>
      <c r="M36" s="216">
        <v>2.7993760000000001</v>
      </c>
      <c r="N36" s="216">
        <v>2.9071630000000002</v>
      </c>
      <c r="O36" s="216">
        <v>2.9860120000000001</v>
      </c>
      <c r="P36" s="216">
        <v>2.6727889999999999</v>
      </c>
      <c r="Q36" s="216">
        <v>2.4283419999999998</v>
      </c>
      <c r="R36" s="216">
        <v>2.2134749999999999</v>
      </c>
      <c r="S36" s="216">
        <v>1.9665980000000001</v>
      </c>
      <c r="T36" s="216">
        <v>2.183351</v>
      </c>
      <c r="U36" s="216">
        <v>2.1500020000000002</v>
      </c>
      <c r="V36" s="216">
        <v>2.3806210000000001</v>
      </c>
      <c r="W36" s="216">
        <v>2.417964</v>
      </c>
      <c r="X36" s="216">
        <v>2.489938</v>
      </c>
      <c r="Y36" s="216">
        <v>2.7279779999999998</v>
      </c>
      <c r="Z36" s="216">
        <v>2.7722859999999998</v>
      </c>
      <c r="AA36" s="216">
        <v>2.877802</v>
      </c>
      <c r="AB36" s="216">
        <v>2.9039929999999998</v>
      </c>
      <c r="AC36" s="216">
        <v>2.5596510000000001</v>
      </c>
      <c r="AD36" s="216">
        <v>2.378295</v>
      </c>
      <c r="AE36" s="216">
        <v>2.3073510000000002</v>
      </c>
      <c r="AF36" s="216">
        <v>2.4182929999999998</v>
      </c>
      <c r="AG36" s="216">
        <v>2.4596019999999998</v>
      </c>
      <c r="AH36" s="216">
        <v>2.4439289999999998</v>
      </c>
      <c r="AI36" s="216">
        <v>2.2685780000000002</v>
      </c>
      <c r="AJ36" s="216">
        <v>2.5498880000000002</v>
      </c>
      <c r="AK36" s="216">
        <v>2.6012599999999999</v>
      </c>
      <c r="AL36" s="216">
        <v>2.8371409999999999</v>
      </c>
      <c r="AM36" s="216">
        <v>2.9572669999999999</v>
      </c>
      <c r="AN36" s="216">
        <v>2.7242639999999998</v>
      </c>
      <c r="AO36" s="216">
        <v>2.5067870000000001</v>
      </c>
      <c r="AP36" s="216">
        <v>2.2966419999999999</v>
      </c>
      <c r="AQ36" s="216">
        <v>2.260586</v>
      </c>
      <c r="AR36" s="216">
        <v>2.194061</v>
      </c>
      <c r="AS36" s="216">
        <v>2.3823180000000002</v>
      </c>
      <c r="AT36" s="216">
        <v>2.297965</v>
      </c>
      <c r="AU36" s="216">
        <v>2.5200580000000001</v>
      </c>
      <c r="AV36" s="216">
        <v>2.5407419999999998</v>
      </c>
      <c r="AW36" s="216">
        <v>2.4869150000000002</v>
      </c>
      <c r="AX36" s="216">
        <v>2.7386439999999999</v>
      </c>
      <c r="AY36" s="216">
        <v>3.0373489999999999</v>
      </c>
      <c r="AZ36" s="216">
        <v>2.710963</v>
      </c>
      <c r="BA36" s="216">
        <v>2.6192549999999999</v>
      </c>
      <c r="BB36" s="216">
        <v>2.4802740000000001</v>
      </c>
      <c r="BC36" s="216">
        <v>2.396541</v>
      </c>
      <c r="BD36" s="216">
        <v>2.3826222666999999</v>
      </c>
      <c r="BE36" s="216">
        <v>2.4148059581000001</v>
      </c>
      <c r="BF36" s="327">
        <v>2.455012</v>
      </c>
      <c r="BG36" s="327">
        <v>2.4953660000000002</v>
      </c>
      <c r="BH36" s="327">
        <v>2.6486700000000001</v>
      </c>
      <c r="BI36" s="327">
        <v>2.7920569999999998</v>
      </c>
      <c r="BJ36" s="327">
        <v>3.0359940000000001</v>
      </c>
      <c r="BK36" s="327">
        <v>3.1503700000000001</v>
      </c>
      <c r="BL36" s="327">
        <v>3.048362</v>
      </c>
      <c r="BM36" s="327">
        <v>2.8606769999999999</v>
      </c>
      <c r="BN36" s="327">
        <v>2.707379</v>
      </c>
      <c r="BO36" s="327">
        <v>2.596209</v>
      </c>
      <c r="BP36" s="327">
        <v>2.5591080000000002</v>
      </c>
      <c r="BQ36" s="327">
        <v>2.687217</v>
      </c>
      <c r="BR36" s="327">
        <v>2.7518470000000002</v>
      </c>
      <c r="BS36" s="327">
        <v>2.8029220000000001</v>
      </c>
      <c r="BT36" s="327">
        <v>2.9112520000000002</v>
      </c>
      <c r="BU36" s="327">
        <v>3.0081229999999999</v>
      </c>
      <c r="BV36" s="327">
        <v>3.2630690000000002</v>
      </c>
    </row>
    <row r="37" spans="1:74" ht="11.1" customHeight="1" x14ac:dyDescent="0.2">
      <c r="A37" s="638" t="s">
        <v>942</v>
      </c>
      <c r="B37" s="176" t="s">
        <v>532</v>
      </c>
      <c r="C37" s="216">
        <v>-8.0921000000000007E-2</v>
      </c>
      <c r="D37" s="216">
        <v>5.3122000000000003E-2</v>
      </c>
      <c r="E37" s="216">
        <v>-6.8472000000000005E-2</v>
      </c>
      <c r="F37" s="216">
        <v>-5.4958E-2</v>
      </c>
      <c r="G37" s="216">
        <v>4.5808000000000001E-2</v>
      </c>
      <c r="H37" s="216">
        <v>-7.1923000000000001E-2</v>
      </c>
      <c r="I37" s="216">
        <v>8.1498000000000001E-2</v>
      </c>
      <c r="J37" s="216">
        <v>-0.117283</v>
      </c>
      <c r="K37" s="216">
        <v>0.126058</v>
      </c>
      <c r="L37" s="216">
        <v>1.0564E-2</v>
      </c>
      <c r="M37" s="216">
        <v>0.127189</v>
      </c>
      <c r="N37" s="216">
        <v>5.1089000000000002E-2</v>
      </c>
      <c r="O37" s="216">
        <v>-0.14405000000000001</v>
      </c>
      <c r="P37" s="216">
        <v>-8.4199999999999998E-4</v>
      </c>
      <c r="Q37" s="216">
        <v>-5.7027000000000001E-2</v>
      </c>
      <c r="R37" s="216">
        <v>4.0534000000000001E-2</v>
      </c>
      <c r="S37" s="216">
        <v>-1.9757E-2</v>
      </c>
      <c r="T37" s="216">
        <v>-0.107904</v>
      </c>
      <c r="U37" s="216">
        <v>-8.1864999999999993E-2</v>
      </c>
      <c r="V37" s="216">
        <v>-6.8146999999999999E-2</v>
      </c>
      <c r="W37" s="216">
        <v>5.3478999999999999E-2</v>
      </c>
      <c r="X37" s="216">
        <v>1.8027999999999999E-2</v>
      </c>
      <c r="Y37" s="216">
        <v>6.8849999999999996E-3</v>
      </c>
      <c r="Z37" s="216">
        <v>-8.5934999999999997E-2</v>
      </c>
      <c r="AA37" s="216">
        <v>-8.7433999999999998E-2</v>
      </c>
      <c r="AB37" s="216">
        <v>2.4473999999999999E-2</v>
      </c>
      <c r="AC37" s="216">
        <v>-3.6273E-2</v>
      </c>
      <c r="AD37" s="216">
        <v>-2.6712E-2</v>
      </c>
      <c r="AE37" s="216">
        <v>0.14366699999999999</v>
      </c>
      <c r="AF37" s="216">
        <v>9.7463999999999995E-2</v>
      </c>
      <c r="AG37" s="216">
        <v>8.2600999999999994E-2</v>
      </c>
      <c r="AH37" s="216">
        <v>-6.3044000000000003E-2</v>
      </c>
      <c r="AI37" s="216">
        <v>-7.0191000000000003E-2</v>
      </c>
      <c r="AJ37" s="216">
        <v>-0.17925199999999999</v>
      </c>
      <c r="AK37" s="216">
        <v>-1.8499999999999999E-2</v>
      </c>
      <c r="AL37" s="216">
        <v>3.6468E-2</v>
      </c>
      <c r="AM37" s="216">
        <v>-1.95E-2</v>
      </c>
      <c r="AN37" s="216">
        <v>0.184755</v>
      </c>
      <c r="AO37" s="216">
        <v>-0.112634</v>
      </c>
      <c r="AP37" s="216">
        <v>-1.1769999999999999E-2</v>
      </c>
      <c r="AQ37" s="216">
        <v>-0.1133</v>
      </c>
      <c r="AR37" s="216">
        <v>-5.9137000000000002E-2</v>
      </c>
      <c r="AS37" s="216">
        <v>-0.15004400000000001</v>
      </c>
      <c r="AT37" s="216">
        <v>1.17E-2</v>
      </c>
      <c r="AU37" s="216">
        <v>-9.9559999999999996E-3</v>
      </c>
      <c r="AV37" s="216">
        <v>4.2584999999999998E-2</v>
      </c>
      <c r="AW37" s="216">
        <v>-0.10593900000000001</v>
      </c>
      <c r="AX37" s="216">
        <v>-2.0292000000000001E-2</v>
      </c>
      <c r="AY37" s="216">
        <v>-7.5079999999999999E-3</v>
      </c>
      <c r="AZ37" s="216">
        <v>-3.0351E-2</v>
      </c>
      <c r="BA37" s="216">
        <v>8.4314E-2</v>
      </c>
      <c r="BB37" s="216">
        <v>9.2033000000000004E-2</v>
      </c>
      <c r="BC37" s="216">
        <v>-4.2213000000000001E-2</v>
      </c>
      <c r="BD37" s="216">
        <v>-8.5910000000000001E-4</v>
      </c>
      <c r="BE37" s="216">
        <v>-6.4885999999999997E-3</v>
      </c>
      <c r="BF37" s="327">
        <v>-2.5451499999999998E-2</v>
      </c>
      <c r="BG37" s="327">
        <v>-1.9823899999999998E-2</v>
      </c>
      <c r="BH37" s="327">
        <v>1.46021E-2</v>
      </c>
      <c r="BI37" s="327">
        <v>-1.38204E-2</v>
      </c>
      <c r="BJ37" s="327">
        <v>1.5834299999999999E-2</v>
      </c>
      <c r="BK37" s="327">
        <v>-3.7032500000000003E-2</v>
      </c>
      <c r="BL37" s="327">
        <v>5.0768800000000003E-2</v>
      </c>
      <c r="BM37" s="327">
        <v>-1.3539400000000001E-3</v>
      </c>
      <c r="BN37" s="327">
        <v>-2.44072E-3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647</v>
      </c>
      <c r="B38" s="645" t="s">
        <v>533</v>
      </c>
      <c r="C38" s="216">
        <v>8.3310980000000008</v>
      </c>
      <c r="D38" s="216">
        <v>8.3953699999999998</v>
      </c>
      <c r="E38" s="216">
        <v>8.6405480000000008</v>
      </c>
      <c r="F38" s="216">
        <v>8.8553750000000004</v>
      </c>
      <c r="G38" s="216">
        <v>9.0334240000000001</v>
      </c>
      <c r="H38" s="216">
        <v>9.0775260000000006</v>
      </c>
      <c r="I38" s="216">
        <v>9.146134</v>
      </c>
      <c r="J38" s="216">
        <v>9.1242300000000007</v>
      </c>
      <c r="K38" s="216">
        <v>8.9464509999999997</v>
      </c>
      <c r="L38" s="216">
        <v>8.9438849999999999</v>
      </c>
      <c r="M38" s="216">
        <v>8.9228050000000003</v>
      </c>
      <c r="N38" s="216">
        <v>8.6695069999999994</v>
      </c>
      <c r="O38" s="216">
        <v>8.2734389999999998</v>
      </c>
      <c r="P38" s="216">
        <v>8.6467200000000002</v>
      </c>
      <c r="Q38" s="216">
        <v>8.6966640000000002</v>
      </c>
      <c r="R38" s="216">
        <v>8.9551309999999997</v>
      </c>
      <c r="S38" s="216">
        <v>9.0227900000000005</v>
      </c>
      <c r="T38" s="216">
        <v>9.0393670000000004</v>
      </c>
      <c r="U38" s="216">
        <v>9.2486719999999991</v>
      </c>
      <c r="V38" s="216">
        <v>9.311064</v>
      </c>
      <c r="W38" s="216">
        <v>8.8216099999999997</v>
      </c>
      <c r="X38" s="216">
        <v>9.1478950000000001</v>
      </c>
      <c r="Y38" s="216">
        <v>8.9211639999999992</v>
      </c>
      <c r="Z38" s="216">
        <v>8.9407720000000008</v>
      </c>
      <c r="AA38" s="216">
        <v>8.6391019999999994</v>
      </c>
      <c r="AB38" s="216">
        <v>8.8285590000000003</v>
      </c>
      <c r="AC38" s="216">
        <v>9.0565359999999995</v>
      </c>
      <c r="AD38" s="216">
        <v>9.1894629999999999</v>
      </c>
      <c r="AE38" s="216">
        <v>9.2624569999999995</v>
      </c>
      <c r="AF38" s="216">
        <v>9.4170660000000002</v>
      </c>
      <c r="AG38" s="216">
        <v>9.4702979999999997</v>
      </c>
      <c r="AH38" s="216">
        <v>9.4600960000000001</v>
      </c>
      <c r="AI38" s="216">
        <v>9.2886140000000008</v>
      </c>
      <c r="AJ38" s="216">
        <v>9.2446710000000003</v>
      </c>
      <c r="AK38" s="216">
        <v>9.1116360000000007</v>
      </c>
      <c r="AL38" s="216">
        <v>9.1475779999999993</v>
      </c>
      <c r="AM38" s="216">
        <v>8.6700420000000005</v>
      </c>
      <c r="AN38" s="216">
        <v>9.2062399999999993</v>
      </c>
      <c r="AO38" s="216">
        <v>9.3991159999999994</v>
      </c>
      <c r="AP38" s="216">
        <v>9.2128899999999998</v>
      </c>
      <c r="AQ38" s="216">
        <v>9.4362460000000006</v>
      </c>
      <c r="AR38" s="216">
        <v>9.6633899999999997</v>
      </c>
      <c r="AS38" s="216">
        <v>9.5972580000000001</v>
      </c>
      <c r="AT38" s="216">
        <v>9.5948139999999995</v>
      </c>
      <c r="AU38" s="216">
        <v>9.4920639999999992</v>
      </c>
      <c r="AV38" s="216">
        <v>9.094932</v>
      </c>
      <c r="AW38" s="216">
        <v>9.2434189999999994</v>
      </c>
      <c r="AX38" s="216">
        <v>9.3097630000000002</v>
      </c>
      <c r="AY38" s="216">
        <v>8.5027539999999995</v>
      </c>
      <c r="AZ38" s="216">
        <v>8.9882580000000001</v>
      </c>
      <c r="BA38" s="216">
        <v>9.3527710000000006</v>
      </c>
      <c r="BB38" s="216">
        <v>9.2480370000000001</v>
      </c>
      <c r="BC38" s="216">
        <v>9.5897430000000004</v>
      </c>
      <c r="BD38" s="216">
        <v>9.5799666667000007</v>
      </c>
      <c r="BE38" s="216">
        <v>9.6984019354999997</v>
      </c>
      <c r="BF38" s="327">
        <v>9.6322700000000001</v>
      </c>
      <c r="BG38" s="327">
        <v>9.4650429999999997</v>
      </c>
      <c r="BH38" s="327">
        <v>9.3123400000000007</v>
      </c>
      <c r="BI38" s="327">
        <v>9.2848380000000006</v>
      </c>
      <c r="BJ38" s="327">
        <v>9.2787559999999996</v>
      </c>
      <c r="BK38" s="327">
        <v>8.6664569999999994</v>
      </c>
      <c r="BL38" s="327">
        <v>8.8943910000000006</v>
      </c>
      <c r="BM38" s="327">
        <v>9.3264110000000002</v>
      </c>
      <c r="BN38" s="327">
        <v>9.3282989999999995</v>
      </c>
      <c r="BO38" s="327">
        <v>9.5566340000000007</v>
      </c>
      <c r="BP38" s="327">
        <v>9.6718759999999993</v>
      </c>
      <c r="BQ38" s="327">
        <v>9.6949989999999993</v>
      </c>
      <c r="BR38" s="327">
        <v>9.6750910000000001</v>
      </c>
      <c r="BS38" s="327">
        <v>9.4917610000000003</v>
      </c>
      <c r="BT38" s="327">
        <v>9.3467020000000005</v>
      </c>
      <c r="BU38" s="327">
        <v>9.3471419999999998</v>
      </c>
      <c r="BV38" s="327">
        <v>9.2490260000000006</v>
      </c>
    </row>
    <row r="39" spans="1:74" ht="11.1" customHeight="1" x14ac:dyDescent="0.2">
      <c r="A39" s="61" t="s">
        <v>1120</v>
      </c>
      <c r="B39" s="645" t="s">
        <v>1121</v>
      </c>
      <c r="C39" s="216">
        <v>0.78925867742</v>
      </c>
      <c r="D39" s="216">
        <v>0.80900414286</v>
      </c>
      <c r="E39" s="216">
        <v>0.84031558065</v>
      </c>
      <c r="F39" s="216">
        <v>0.86967366667000001</v>
      </c>
      <c r="G39" s="216">
        <v>0.88268906451999996</v>
      </c>
      <c r="H39" s="216">
        <v>0.90760233332999996</v>
      </c>
      <c r="I39" s="216">
        <v>0.86784680645000001</v>
      </c>
      <c r="J39" s="216">
        <v>0.86511877419000005</v>
      </c>
      <c r="K39" s="216">
        <v>0.87785066667</v>
      </c>
      <c r="L39" s="216">
        <v>0.88593090323000001</v>
      </c>
      <c r="M39" s="216">
        <v>0.87313533333000004</v>
      </c>
      <c r="N39" s="216">
        <v>0.87391835484000002</v>
      </c>
      <c r="O39" s="216">
        <v>0.82067687096999997</v>
      </c>
      <c r="P39" s="216">
        <v>0.86013271429000004</v>
      </c>
      <c r="Q39" s="216">
        <v>0.82871716128999995</v>
      </c>
      <c r="R39" s="216">
        <v>0.87435099999999999</v>
      </c>
      <c r="S39" s="216">
        <v>0.88593219354999997</v>
      </c>
      <c r="T39" s="216">
        <v>0.89651933333</v>
      </c>
      <c r="U39" s="216">
        <v>0.90343596774000001</v>
      </c>
      <c r="V39" s="216">
        <v>0.89871935483999998</v>
      </c>
      <c r="W39" s="216">
        <v>0.86515433333000002</v>
      </c>
      <c r="X39" s="216">
        <v>0.90669790322999999</v>
      </c>
      <c r="Y39" s="216">
        <v>0.89377399999999996</v>
      </c>
      <c r="Z39" s="216">
        <v>0.88862225805999995</v>
      </c>
      <c r="AA39" s="216">
        <v>0.84569961289999995</v>
      </c>
      <c r="AB39" s="216">
        <v>0.88503514285999996</v>
      </c>
      <c r="AC39" s="216">
        <v>0.89089419354999999</v>
      </c>
      <c r="AD39" s="216">
        <v>0.88098299999999996</v>
      </c>
      <c r="AE39" s="216">
        <v>0.93150664516000004</v>
      </c>
      <c r="AF39" s="216">
        <v>0.94065266667000003</v>
      </c>
      <c r="AG39" s="216">
        <v>0.93574419355000005</v>
      </c>
      <c r="AH39" s="216">
        <v>0.94090425806</v>
      </c>
      <c r="AI39" s="216">
        <v>0.93433366666999995</v>
      </c>
      <c r="AJ39" s="216">
        <v>0.91170067742000005</v>
      </c>
      <c r="AK39" s="216">
        <v>0.92026333332999999</v>
      </c>
      <c r="AL39" s="216">
        <v>0.89733567741999998</v>
      </c>
      <c r="AM39" s="216">
        <v>0.86044432258000003</v>
      </c>
      <c r="AN39" s="216">
        <v>0.93955417241000005</v>
      </c>
      <c r="AO39" s="216">
        <v>0.94345641935000002</v>
      </c>
      <c r="AP39" s="216">
        <v>0.90316033333000001</v>
      </c>
      <c r="AQ39" s="216">
        <v>0.93872661290000003</v>
      </c>
      <c r="AR39" s="216">
        <v>0.96653633333</v>
      </c>
      <c r="AS39" s="216">
        <v>0.96595725805999999</v>
      </c>
      <c r="AT39" s="216">
        <v>0.97396925806000001</v>
      </c>
      <c r="AU39" s="216">
        <v>0.93237466667000002</v>
      </c>
      <c r="AV39" s="216">
        <v>0.91168283871</v>
      </c>
      <c r="AW39" s="216">
        <v>0.95098566666999995</v>
      </c>
      <c r="AX39" s="216">
        <v>0.95928106451999995</v>
      </c>
      <c r="AY39" s="216">
        <v>0.85909048386999998</v>
      </c>
      <c r="AZ39" s="216">
        <v>0.90641485714000003</v>
      </c>
      <c r="BA39" s="216">
        <v>0.91566435483999997</v>
      </c>
      <c r="BB39" s="216">
        <v>0.92282033333000002</v>
      </c>
      <c r="BC39" s="216">
        <v>0.95403451613000001</v>
      </c>
      <c r="BD39" s="216">
        <v>0.98283624286000004</v>
      </c>
      <c r="BE39" s="216">
        <v>0.97341494164999998</v>
      </c>
      <c r="BF39" s="327">
        <v>0.97834109999999996</v>
      </c>
      <c r="BG39" s="327">
        <v>0.96145250000000004</v>
      </c>
      <c r="BH39" s="327">
        <v>0.93554689999999996</v>
      </c>
      <c r="BI39" s="327">
        <v>0.94638109999999998</v>
      </c>
      <c r="BJ39" s="327">
        <v>0.94586349999999997</v>
      </c>
      <c r="BK39" s="327">
        <v>0.86917829999999996</v>
      </c>
      <c r="BL39" s="327">
        <v>0.89602660000000001</v>
      </c>
      <c r="BM39" s="327">
        <v>0.93899390000000005</v>
      </c>
      <c r="BN39" s="327">
        <v>0.92921989999999999</v>
      </c>
      <c r="BO39" s="327">
        <v>0.96647269999999996</v>
      </c>
      <c r="BP39" s="327">
        <v>0.97658069999999997</v>
      </c>
      <c r="BQ39" s="327">
        <v>0.97258279999999997</v>
      </c>
      <c r="BR39" s="327">
        <v>0.97040110000000002</v>
      </c>
      <c r="BS39" s="327">
        <v>0.95377270000000003</v>
      </c>
      <c r="BT39" s="327">
        <v>0.9390406</v>
      </c>
      <c r="BU39" s="327">
        <v>0.95007050000000004</v>
      </c>
      <c r="BV39" s="327">
        <v>0.93809750000000003</v>
      </c>
    </row>
    <row r="40" spans="1:74" ht="11.1" customHeight="1" x14ac:dyDescent="0.2">
      <c r="A40" s="61" t="s">
        <v>648</v>
      </c>
      <c r="B40" s="645" t="s">
        <v>522</v>
      </c>
      <c r="C40" s="216">
        <v>1.310953</v>
      </c>
      <c r="D40" s="216">
        <v>1.3437049999999999</v>
      </c>
      <c r="E40" s="216">
        <v>1.393257</v>
      </c>
      <c r="F40" s="216">
        <v>1.443783</v>
      </c>
      <c r="G40" s="216">
        <v>1.4591689999999999</v>
      </c>
      <c r="H40" s="216">
        <v>1.4538420000000001</v>
      </c>
      <c r="I40" s="216">
        <v>1.5461640000000001</v>
      </c>
      <c r="J40" s="216">
        <v>1.5240830000000001</v>
      </c>
      <c r="K40" s="216">
        <v>1.4165970000000001</v>
      </c>
      <c r="L40" s="216">
        <v>1.4551529999999999</v>
      </c>
      <c r="M40" s="216">
        <v>1.429055</v>
      </c>
      <c r="N40" s="216">
        <v>1.428418</v>
      </c>
      <c r="O40" s="216">
        <v>1.364393</v>
      </c>
      <c r="P40" s="216">
        <v>1.3804959999999999</v>
      </c>
      <c r="Q40" s="216">
        <v>1.433138</v>
      </c>
      <c r="R40" s="216">
        <v>1.455387</v>
      </c>
      <c r="S40" s="216">
        <v>1.400277</v>
      </c>
      <c r="T40" s="216">
        <v>1.5435099999999999</v>
      </c>
      <c r="U40" s="216">
        <v>1.558786</v>
      </c>
      <c r="V40" s="216">
        <v>1.5222549999999999</v>
      </c>
      <c r="W40" s="216">
        <v>1.4817899999999999</v>
      </c>
      <c r="X40" s="216">
        <v>1.4794480000000001</v>
      </c>
      <c r="Y40" s="216">
        <v>1.476164</v>
      </c>
      <c r="Z40" s="216">
        <v>1.5373190000000001</v>
      </c>
      <c r="AA40" s="216">
        <v>1.375227</v>
      </c>
      <c r="AB40" s="216">
        <v>1.4452860000000001</v>
      </c>
      <c r="AC40" s="216">
        <v>1.5481579999999999</v>
      </c>
      <c r="AD40" s="216">
        <v>1.526762</v>
      </c>
      <c r="AE40" s="216">
        <v>1.5192749999999999</v>
      </c>
      <c r="AF40" s="216">
        <v>1.654074</v>
      </c>
      <c r="AG40" s="216">
        <v>1.650441</v>
      </c>
      <c r="AH40" s="216">
        <v>1.6014120000000001</v>
      </c>
      <c r="AI40" s="216">
        <v>1.53399</v>
      </c>
      <c r="AJ40" s="216">
        <v>1.6139289999999999</v>
      </c>
      <c r="AK40" s="216">
        <v>1.5237449999999999</v>
      </c>
      <c r="AL40" s="216">
        <v>1.5778540000000001</v>
      </c>
      <c r="AM40" s="216">
        <v>1.449325</v>
      </c>
      <c r="AN40" s="216">
        <v>1.5253300000000001</v>
      </c>
      <c r="AO40" s="216">
        <v>1.535938</v>
      </c>
      <c r="AP40" s="216">
        <v>1.5599559999999999</v>
      </c>
      <c r="AQ40" s="216">
        <v>1.5618639999999999</v>
      </c>
      <c r="AR40" s="216">
        <v>1.7143219999999999</v>
      </c>
      <c r="AS40" s="216">
        <v>1.714629</v>
      </c>
      <c r="AT40" s="216">
        <v>1.709584</v>
      </c>
      <c r="AU40" s="216">
        <v>1.623875</v>
      </c>
      <c r="AV40" s="216">
        <v>1.604501</v>
      </c>
      <c r="AW40" s="216">
        <v>1.62656</v>
      </c>
      <c r="AX40" s="216">
        <v>1.649049</v>
      </c>
      <c r="AY40" s="216">
        <v>1.5934699999999999</v>
      </c>
      <c r="AZ40" s="216">
        <v>1.5246820000000001</v>
      </c>
      <c r="BA40" s="216">
        <v>1.669227</v>
      </c>
      <c r="BB40" s="216">
        <v>1.6168640000000001</v>
      </c>
      <c r="BC40" s="216">
        <v>1.670515</v>
      </c>
      <c r="BD40" s="216">
        <v>1.7999666667000001</v>
      </c>
      <c r="BE40" s="216">
        <v>1.7681720000000001</v>
      </c>
      <c r="BF40" s="327">
        <v>1.7024220000000001</v>
      </c>
      <c r="BG40" s="327">
        <v>1.6104989999999999</v>
      </c>
      <c r="BH40" s="327">
        <v>1.605159</v>
      </c>
      <c r="BI40" s="327">
        <v>1.596287</v>
      </c>
      <c r="BJ40" s="327">
        <v>1.631991</v>
      </c>
      <c r="BK40" s="327">
        <v>1.473752</v>
      </c>
      <c r="BL40" s="327">
        <v>1.50868</v>
      </c>
      <c r="BM40" s="327">
        <v>1.573828</v>
      </c>
      <c r="BN40" s="327">
        <v>1.608347</v>
      </c>
      <c r="BO40" s="327">
        <v>1.625958</v>
      </c>
      <c r="BP40" s="327">
        <v>1.7453289999999999</v>
      </c>
      <c r="BQ40" s="327">
        <v>1.754653</v>
      </c>
      <c r="BR40" s="327">
        <v>1.7150810000000001</v>
      </c>
      <c r="BS40" s="327">
        <v>1.623116</v>
      </c>
      <c r="BT40" s="327">
        <v>1.616654</v>
      </c>
      <c r="BU40" s="327">
        <v>1.607024</v>
      </c>
      <c r="BV40" s="327">
        <v>1.6473599999999999</v>
      </c>
    </row>
    <row r="41" spans="1:74" ht="11.1" customHeight="1" x14ac:dyDescent="0.2">
      <c r="A41" s="61" t="s">
        <v>649</v>
      </c>
      <c r="B41" s="645" t="s">
        <v>534</v>
      </c>
      <c r="C41" s="216">
        <v>4.0618090000000002</v>
      </c>
      <c r="D41" s="216">
        <v>3.9843989999999998</v>
      </c>
      <c r="E41" s="216">
        <v>3.76912</v>
      </c>
      <c r="F41" s="216">
        <v>3.8543500000000002</v>
      </c>
      <c r="G41" s="216">
        <v>3.7489859999999999</v>
      </c>
      <c r="H41" s="216">
        <v>3.6628509999999999</v>
      </c>
      <c r="I41" s="216">
        <v>3.6210070000000001</v>
      </c>
      <c r="J41" s="216">
        <v>3.6932369999999999</v>
      </c>
      <c r="K41" s="216">
        <v>3.7246220000000001</v>
      </c>
      <c r="L41" s="216">
        <v>4.0387570000000004</v>
      </c>
      <c r="M41" s="216">
        <v>3.8932340000000001</v>
      </c>
      <c r="N41" s="216">
        <v>3.886755</v>
      </c>
      <c r="O41" s="216">
        <v>4.3399890000000001</v>
      </c>
      <c r="P41" s="216">
        <v>4.1602639999999997</v>
      </c>
      <c r="Q41" s="216">
        <v>4.066173</v>
      </c>
      <c r="R41" s="216">
        <v>3.989827</v>
      </c>
      <c r="S41" s="216">
        <v>3.951613</v>
      </c>
      <c r="T41" s="216">
        <v>3.9015520000000001</v>
      </c>
      <c r="U41" s="216">
        <v>3.866466</v>
      </c>
      <c r="V41" s="216">
        <v>3.8747530000000001</v>
      </c>
      <c r="W41" s="216">
        <v>3.9334009999999999</v>
      </c>
      <c r="X41" s="216">
        <v>4.2663010000000003</v>
      </c>
      <c r="Y41" s="216">
        <v>3.9171969999999998</v>
      </c>
      <c r="Z41" s="216">
        <v>4.1782089999999998</v>
      </c>
      <c r="AA41" s="216">
        <v>4.1857329999999999</v>
      </c>
      <c r="AB41" s="216">
        <v>4.55924</v>
      </c>
      <c r="AC41" s="216">
        <v>4.0781460000000003</v>
      </c>
      <c r="AD41" s="216">
        <v>4.0274070000000002</v>
      </c>
      <c r="AE41" s="216">
        <v>3.7775400000000001</v>
      </c>
      <c r="AF41" s="216">
        <v>3.8968379999999998</v>
      </c>
      <c r="AG41" s="216">
        <v>3.9011849999999999</v>
      </c>
      <c r="AH41" s="216">
        <v>3.914669</v>
      </c>
      <c r="AI41" s="216">
        <v>4.0629799999999996</v>
      </c>
      <c r="AJ41" s="216">
        <v>4.0141410000000004</v>
      </c>
      <c r="AK41" s="216">
        <v>3.74024</v>
      </c>
      <c r="AL41" s="216">
        <v>3.8311310000000001</v>
      </c>
      <c r="AM41" s="216">
        <v>3.8162090000000002</v>
      </c>
      <c r="AN41" s="216">
        <v>3.9586220000000001</v>
      </c>
      <c r="AO41" s="216">
        <v>3.9410630000000002</v>
      </c>
      <c r="AP41" s="216">
        <v>3.822759</v>
      </c>
      <c r="AQ41" s="216">
        <v>3.7450709999999998</v>
      </c>
      <c r="AR41" s="216">
        <v>3.830444</v>
      </c>
      <c r="AS41" s="216">
        <v>3.5782530000000001</v>
      </c>
      <c r="AT41" s="216">
        <v>3.8896470000000001</v>
      </c>
      <c r="AU41" s="216">
        <v>3.9052709999999999</v>
      </c>
      <c r="AV41" s="216">
        <v>4.02433</v>
      </c>
      <c r="AW41" s="216">
        <v>3.9609909999999999</v>
      </c>
      <c r="AX41" s="216">
        <v>4.0594469999999996</v>
      </c>
      <c r="AY41" s="216">
        <v>3.781212</v>
      </c>
      <c r="AZ41" s="216">
        <v>3.9050210000000001</v>
      </c>
      <c r="BA41" s="216">
        <v>4.1536850000000003</v>
      </c>
      <c r="BB41" s="216">
        <v>3.7912520000000001</v>
      </c>
      <c r="BC41" s="216">
        <v>3.9688180000000002</v>
      </c>
      <c r="BD41" s="216">
        <v>4.0080333333000002</v>
      </c>
      <c r="BE41" s="216">
        <v>4.0199801290000003</v>
      </c>
      <c r="BF41" s="327">
        <v>3.9398040000000001</v>
      </c>
      <c r="BG41" s="327">
        <v>4.0208849999999998</v>
      </c>
      <c r="BH41" s="327">
        <v>4.0943759999999996</v>
      </c>
      <c r="BI41" s="327">
        <v>3.9820329999999999</v>
      </c>
      <c r="BJ41" s="327">
        <v>4.0297640000000001</v>
      </c>
      <c r="BK41" s="327">
        <v>4.1406780000000003</v>
      </c>
      <c r="BL41" s="327">
        <v>4.1275700000000004</v>
      </c>
      <c r="BM41" s="327">
        <v>4.0468799999999998</v>
      </c>
      <c r="BN41" s="327">
        <v>3.9731869999999998</v>
      </c>
      <c r="BO41" s="327">
        <v>4.0115489999999996</v>
      </c>
      <c r="BP41" s="327">
        <v>3.9788060000000001</v>
      </c>
      <c r="BQ41" s="327">
        <v>3.961443</v>
      </c>
      <c r="BR41" s="327">
        <v>4.0008410000000003</v>
      </c>
      <c r="BS41" s="327">
        <v>4.0362109999999998</v>
      </c>
      <c r="BT41" s="327">
        <v>4.1835000000000004</v>
      </c>
      <c r="BU41" s="327">
        <v>4.0582830000000003</v>
      </c>
      <c r="BV41" s="327">
        <v>4.15402</v>
      </c>
    </row>
    <row r="42" spans="1:74" ht="11.1" customHeight="1" x14ac:dyDescent="0.2">
      <c r="A42" s="61" t="s">
        <v>650</v>
      </c>
      <c r="B42" s="645" t="s">
        <v>535</v>
      </c>
      <c r="C42" s="216">
        <v>0.34067700000000001</v>
      </c>
      <c r="D42" s="216">
        <v>0.297263</v>
      </c>
      <c r="E42" s="216">
        <v>0.44017800000000001</v>
      </c>
      <c r="F42" s="216">
        <v>0.27195900000000001</v>
      </c>
      <c r="G42" s="216">
        <v>0.24358099999999999</v>
      </c>
      <c r="H42" s="216">
        <v>0.28656999999999999</v>
      </c>
      <c r="I42" s="216">
        <v>0.36323899999999998</v>
      </c>
      <c r="J42" s="216">
        <v>0.409113</v>
      </c>
      <c r="K42" s="216">
        <v>0.37034499999999998</v>
      </c>
      <c r="L42" s="216">
        <v>0.26743299999999998</v>
      </c>
      <c r="M42" s="216">
        <v>0.36110900000000001</v>
      </c>
      <c r="N42" s="216">
        <v>0.16964099999999999</v>
      </c>
      <c r="O42" s="216">
        <v>0.32450000000000001</v>
      </c>
      <c r="P42" s="216">
        <v>0.23797099999999999</v>
      </c>
      <c r="Q42" s="216">
        <v>0.18026800000000001</v>
      </c>
      <c r="R42" s="216">
        <v>0.27910400000000002</v>
      </c>
      <c r="S42" s="216">
        <v>0.22551199999999999</v>
      </c>
      <c r="T42" s="216">
        <v>0.25438</v>
      </c>
      <c r="U42" s="216">
        <v>0.25313200000000002</v>
      </c>
      <c r="V42" s="216">
        <v>0.21779999999999999</v>
      </c>
      <c r="W42" s="216">
        <v>0.27812700000000001</v>
      </c>
      <c r="X42" s="216">
        <v>0.24596999999999999</v>
      </c>
      <c r="Y42" s="216">
        <v>0.33914299999999997</v>
      </c>
      <c r="Z42" s="216">
        <v>0.25246800000000003</v>
      </c>
      <c r="AA42" s="216">
        <v>0.29402899999999998</v>
      </c>
      <c r="AB42" s="216">
        <v>0.194741</v>
      </c>
      <c r="AC42" s="216">
        <v>0.26319599999999999</v>
      </c>
      <c r="AD42" s="216">
        <v>0.171902</v>
      </c>
      <c r="AE42" s="216">
        <v>0.23469200000000001</v>
      </c>
      <c r="AF42" s="216">
        <v>0.20030899999999999</v>
      </c>
      <c r="AG42" s="216">
        <v>0.32480500000000001</v>
      </c>
      <c r="AH42" s="216">
        <v>0.29788500000000001</v>
      </c>
      <c r="AI42" s="216">
        <v>0.26722099999999999</v>
      </c>
      <c r="AJ42" s="216">
        <v>0.23614399999999999</v>
      </c>
      <c r="AK42" s="216">
        <v>0.30046699999999998</v>
      </c>
      <c r="AL42" s="216">
        <v>0.31660100000000002</v>
      </c>
      <c r="AM42" s="216">
        <v>0.33867799999999998</v>
      </c>
      <c r="AN42" s="216">
        <v>0.200098</v>
      </c>
      <c r="AO42" s="216">
        <v>0.39835100000000001</v>
      </c>
      <c r="AP42" s="216">
        <v>0.48071199999999997</v>
      </c>
      <c r="AQ42" s="216">
        <v>0.332735</v>
      </c>
      <c r="AR42" s="216">
        <v>0.39827000000000001</v>
      </c>
      <c r="AS42" s="216">
        <v>0.45447199999999999</v>
      </c>
      <c r="AT42" s="216">
        <v>0.34174500000000002</v>
      </c>
      <c r="AU42" s="216">
        <v>0.29009499999999999</v>
      </c>
      <c r="AV42" s="216">
        <v>0.34451500000000002</v>
      </c>
      <c r="AW42" s="216">
        <v>0.37489099999999997</v>
      </c>
      <c r="AX42" s="216">
        <v>0.32192999999999999</v>
      </c>
      <c r="AY42" s="216">
        <v>0.45988200000000001</v>
      </c>
      <c r="AZ42" s="216">
        <v>0.26988000000000001</v>
      </c>
      <c r="BA42" s="216">
        <v>0.36216300000000001</v>
      </c>
      <c r="BB42" s="216">
        <v>0.31966299999999997</v>
      </c>
      <c r="BC42" s="216">
        <v>0.36788700000000002</v>
      </c>
      <c r="BD42" s="216">
        <v>0.3997</v>
      </c>
      <c r="BE42" s="216">
        <v>0.35475981935000001</v>
      </c>
      <c r="BF42" s="327">
        <v>0.32475310000000002</v>
      </c>
      <c r="BG42" s="327">
        <v>0.32478220000000002</v>
      </c>
      <c r="BH42" s="327">
        <v>0.3103284</v>
      </c>
      <c r="BI42" s="327">
        <v>0.3211658</v>
      </c>
      <c r="BJ42" s="327">
        <v>0.30643609999999999</v>
      </c>
      <c r="BK42" s="327">
        <v>0.37981690000000001</v>
      </c>
      <c r="BL42" s="327">
        <v>0.30329929999999999</v>
      </c>
      <c r="BM42" s="327">
        <v>0.3695003</v>
      </c>
      <c r="BN42" s="327">
        <v>0.33863700000000002</v>
      </c>
      <c r="BO42" s="327">
        <v>0.30069760000000001</v>
      </c>
      <c r="BP42" s="327">
        <v>0.30927320000000003</v>
      </c>
      <c r="BQ42" s="327">
        <v>0.37812659999999998</v>
      </c>
      <c r="BR42" s="327">
        <v>0.29894009999999999</v>
      </c>
      <c r="BS42" s="327">
        <v>0.31082310000000002</v>
      </c>
      <c r="BT42" s="327">
        <v>0.28514010000000001</v>
      </c>
      <c r="BU42" s="327">
        <v>0.3234167</v>
      </c>
      <c r="BV42" s="327">
        <v>0.30694110000000002</v>
      </c>
    </row>
    <row r="43" spans="1:74" ht="11.1" customHeight="1" x14ac:dyDescent="0.2">
      <c r="A43" s="61" t="s">
        <v>943</v>
      </c>
      <c r="B43" s="645" t="s">
        <v>1209</v>
      </c>
      <c r="C43" s="216">
        <v>1.996443</v>
      </c>
      <c r="D43" s="216">
        <v>1.8127089999999999</v>
      </c>
      <c r="E43" s="216">
        <v>1.7959750000000001</v>
      </c>
      <c r="F43" s="216">
        <v>1.884082</v>
      </c>
      <c r="G43" s="216">
        <v>2.0894550000000001</v>
      </c>
      <c r="H43" s="216">
        <v>2.2324890000000002</v>
      </c>
      <c r="I43" s="216">
        <v>2.2578779999999998</v>
      </c>
      <c r="J43" s="216">
        <v>2.2681049999999998</v>
      </c>
      <c r="K43" s="216">
        <v>2.2353290000000001</v>
      </c>
      <c r="L43" s="216">
        <v>1.996372</v>
      </c>
      <c r="M43" s="216">
        <v>1.9579500000000001</v>
      </c>
      <c r="N43" s="216">
        <v>1.870252</v>
      </c>
      <c r="O43" s="216">
        <v>1.957886</v>
      </c>
      <c r="P43" s="216">
        <v>1.8108059999999999</v>
      </c>
      <c r="Q43" s="216">
        <v>1.716574</v>
      </c>
      <c r="R43" s="216">
        <v>1.9150990000000001</v>
      </c>
      <c r="S43" s="216">
        <v>2.0382449999999999</v>
      </c>
      <c r="T43" s="216">
        <v>2.0754609999999998</v>
      </c>
      <c r="U43" s="216">
        <v>2.2879019999999999</v>
      </c>
      <c r="V43" s="216">
        <v>2.161508</v>
      </c>
      <c r="W43" s="216">
        <v>2.260081</v>
      </c>
      <c r="X43" s="216">
        <v>2.0433249999999998</v>
      </c>
      <c r="Y43" s="216">
        <v>1.981808</v>
      </c>
      <c r="Z43" s="216">
        <v>1.862169</v>
      </c>
      <c r="AA43" s="216">
        <v>1.9337839999999999</v>
      </c>
      <c r="AB43" s="216">
        <v>1.720515</v>
      </c>
      <c r="AC43" s="216">
        <v>1.8813310000000001</v>
      </c>
      <c r="AD43" s="216">
        <v>1.9962819999999999</v>
      </c>
      <c r="AE43" s="216">
        <v>2.0561609999999999</v>
      </c>
      <c r="AF43" s="216">
        <v>2.1562070000000002</v>
      </c>
      <c r="AG43" s="216">
        <v>2.2368389999999998</v>
      </c>
      <c r="AH43" s="216">
        <v>2.2744749999999998</v>
      </c>
      <c r="AI43" s="216">
        <v>2.066843</v>
      </c>
      <c r="AJ43" s="216">
        <v>2.0212249999999998</v>
      </c>
      <c r="AK43" s="216">
        <v>1.8839859999999999</v>
      </c>
      <c r="AL43" s="216">
        <v>1.8533409999999999</v>
      </c>
      <c r="AM43" s="216">
        <v>1.8433870000000001</v>
      </c>
      <c r="AN43" s="216">
        <v>1.880717</v>
      </c>
      <c r="AO43" s="216">
        <v>1.947856</v>
      </c>
      <c r="AP43" s="216">
        <v>1.9029290000000001</v>
      </c>
      <c r="AQ43" s="216">
        <v>1.97881</v>
      </c>
      <c r="AR43" s="216">
        <v>2.0579299999999998</v>
      </c>
      <c r="AS43" s="216">
        <v>2.1351460000000002</v>
      </c>
      <c r="AT43" s="216">
        <v>2.2854459999999999</v>
      </c>
      <c r="AU43" s="216">
        <v>2.0421589999999998</v>
      </c>
      <c r="AV43" s="216">
        <v>1.9701850000000001</v>
      </c>
      <c r="AW43" s="216">
        <v>2.0679609999999999</v>
      </c>
      <c r="AX43" s="216">
        <v>1.9208510000000001</v>
      </c>
      <c r="AY43" s="216">
        <v>1.866868</v>
      </c>
      <c r="AZ43" s="216">
        <v>1.819671</v>
      </c>
      <c r="BA43" s="216">
        <v>1.791669</v>
      </c>
      <c r="BB43" s="216">
        <v>1.978971</v>
      </c>
      <c r="BC43" s="216">
        <v>2.0699320000000001</v>
      </c>
      <c r="BD43" s="216">
        <v>2.1990801000000002</v>
      </c>
      <c r="BE43" s="216">
        <v>2.2536147</v>
      </c>
      <c r="BF43" s="327">
        <v>2.3129080000000002</v>
      </c>
      <c r="BG43" s="327">
        <v>2.1977159999999998</v>
      </c>
      <c r="BH43" s="327">
        <v>2.0660129999999999</v>
      </c>
      <c r="BI43" s="327">
        <v>2.0380959999999999</v>
      </c>
      <c r="BJ43" s="327">
        <v>1.9460459999999999</v>
      </c>
      <c r="BK43" s="327">
        <v>1.959686</v>
      </c>
      <c r="BL43" s="327">
        <v>1.902255</v>
      </c>
      <c r="BM43" s="327">
        <v>1.9280999999999999</v>
      </c>
      <c r="BN43" s="327">
        <v>2.019612</v>
      </c>
      <c r="BO43" s="327">
        <v>2.0845929999999999</v>
      </c>
      <c r="BP43" s="327">
        <v>2.2102369999999998</v>
      </c>
      <c r="BQ43" s="327">
        <v>2.2921140000000002</v>
      </c>
      <c r="BR43" s="327">
        <v>2.322044</v>
      </c>
      <c r="BS43" s="327">
        <v>2.1952050000000001</v>
      </c>
      <c r="BT43" s="327">
        <v>2.075329</v>
      </c>
      <c r="BU43" s="327">
        <v>2.0437129999999999</v>
      </c>
      <c r="BV43" s="327">
        <v>1.9585140000000001</v>
      </c>
    </row>
    <row r="44" spans="1:74" ht="11.1" customHeight="1" x14ac:dyDescent="0.2">
      <c r="A44" s="61" t="s">
        <v>651</v>
      </c>
      <c r="B44" s="645" t="s">
        <v>199</v>
      </c>
      <c r="C44" s="216">
        <v>18.749355000000001</v>
      </c>
      <c r="D44" s="216">
        <v>18.643336999999999</v>
      </c>
      <c r="E44" s="216">
        <v>18.530761999999999</v>
      </c>
      <c r="F44" s="216">
        <v>18.584091000000001</v>
      </c>
      <c r="G44" s="216">
        <v>18.779156</v>
      </c>
      <c r="H44" s="216">
        <v>18.805883999999999</v>
      </c>
      <c r="I44" s="216">
        <v>19.257404999999999</v>
      </c>
      <c r="J44" s="216">
        <v>19.124600999999998</v>
      </c>
      <c r="K44" s="216">
        <v>19.25197</v>
      </c>
      <c r="L44" s="216">
        <v>19.311890999999999</v>
      </c>
      <c r="M44" s="216">
        <v>19.490718000000001</v>
      </c>
      <c r="N44" s="216">
        <v>18.982824999999998</v>
      </c>
      <c r="O44" s="216">
        <v>19.102169</v>
      </c>
      <c r="P44" s="216">
        <v>18.908204000000001</v>
      </c>
      <c r="Q44" s="216">
        <v>18.464131999999999</v>
      </c>
      <c r="R44" s="216">
        <v>18.848557</v>
      </c>
      <c r="S44" s="216">
        <v>18.585277999999999</v>
      </c>
      <c r="T44" s="216">
        <v>18.889717000000001</v>
      </c>
      <c r="U44" s="216">
        <v>19.283094999999999</v>
      </c>
      <c r="V44" s="216">
        <v>19.399854000000001</v>
      </c>
      <c r="W44" s="216">
        <v>19.246452000000001</v>
      </c>
      <c r="X44" s="216">
        <v>19.690905000000001</v>
      </c>
      <c r="Y44" s="216">
        <v>19.370339000000001</v>
      </c>
      <c r="Z44" s="216">
        <v>19.457287999999998</v>
      </c>
      <c r="AA44" s="216">
        <v>19.218243000000001</v>
      </c>
      <c r="AB44" s="216">
        <v>19.676808000000001</v>
      </c>
      <c r="AC44" s="216">
        <v>19.350745</v>
      </c>
      <c r="AD44" s="216">
        <v>19.263399</v>
      </c>
      <c r="AE44" s="216">
        <v>19.301143</v>
      </c>
      <c r="AF44" s="216">
        <v>19.840250999999999</v>
      </c>
      <c r="AG44" s="216">
        <v>20.125771</v>
      </c>
      <c r="AH44" s="216">
        <v>19.929421999999999</v>
      </c>
      <c r="AI44" s="216">
        <v>19.418035</v>
      </c>
      <c r="AJ44" s="216">
        <v>19.500745999999999</v>
      </c>
      <c r="AK44" s="216">
        <v>19.142834000000001</v>
      </c>
      <c r="AL44" s="216">
        <v>19.600114000000001</v>
      </c>
      <c r="AM44" s="216">
        <v>19.055408</v>
      </c>
      <c r="AN44" s="216">
        <v>19.680026000000002</v>
      </c>
      <c r="AO44" s="216">
        <v>19.616477</v>
      </c>
      <c r="AP44" s="216">
        <v>19.264118</v>
      </c>
      <c r="AQ44" s="216">
        <v>19.202012</v>
      </c>
      <c r="AR44" s="216">
        <v>19.79928</v>
      </c>
      <c r="AS44" s="216">
        <v>19.712032000000001</v>
      </c>
      <c r="AT44" s="216">
        <v>20.130901000000001</v>
      </c>
      <c r="AU44" s="216">
        <v>19.863565999999999</v>
      </c>
      <c r="AV44" s="216">
        <v>19.621790000000001</v>
      </c>
      <c r="AW44" s="216">
        <v>19.654798</v>
      </c>
      <c r="AX44" s="216">
        <v>19.979392000000001</v>
      </c>
      <c r="AY44" s="216">
        <v>19.234027000000001</v>
      </c>
      <c r="AZ44" s="216">
        <v>19.188123999999998</v>
      </c>
      <c r="BA44" s="216">
        <v>20.033083999999999</v>
      </c>
      <c r="BB44" s="216">
        <v>19.527094000000002</v>
      </c>
      <c r="BC44" s="216">
        <v>20.021222999999999</v>
      </c>
      <c r="BD44" s="216">
        <v>20.368509932999999</v>
      </c>
      <c r="BE44" s="216">
        <v>20.503245942</v>
      </c>
      <c r="BF44" s="327">
        <v>20.341719999999999</v>
      </c>
      <c r="BG44" s="327">
        <v>20.094470000000001</v>
      </c>
      <c r="BH44" s="327">
        <v>20.051490000000001</v>
      </c>
      <c r="BI44" s="327">
        <v>20.00066</v>
      </c>
      <c r="BJ44" s="327">
        <v>20.244820000000001</v>
      </c>
      <c r="BK44" s="327">
        <v>19.733730000000001</v>
      </c>
      <c r="BL44" s="327">
        <v>19.835329999999999</v>
      </c>
      <c r="BM44" s="327">
        <v>20.104040000000001</v>
      </c>
      <c r="BN44" s="327">
        <v>19.973020000000002</v>
      </c>
      <c r="BO44" s="327">
        <v>20.12745</v>
      </c>
      <c r="BP44" s="327">
        <v>20.436859999999999</v>
      </c>
      <c r="BQ44" s="327">
        <v>20.718720000000001</v>
      </c>
      <c r="BR44" s="327">
        <v>20.742629999999998</v>
      </c>
      <c r="BS44" s="327">
        <v>20.439800000000002</v>
      </c>
      <c r="BT44" s="327">
        <v>20.433219999999999</v>
      </c>
      <c r="BU44" s="327">
        <v>20.37388</v>
      </c>
      <c r="BV44" s="327">
        <v>20.594760000000001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944</v>
      </c>
      <c r="B46" s="177" t="s">
        <v>1218</v>
      </c>
      <c r="C46" s="216">
        <v>7.2076370000000001</v>
      </c>
      <c r="D46" s="216">
        <v>6.0065210000000002</v>
      </c>
      <c r="E46" s="216">
        <v>6.4230119999999999</v>
      </c>
      <c r="F46" s="216">
        <v>6.9328120000000002</v>
      </c>
      <c r="G46" s="216">
        <v>6.7025269999999999</v>
      </c>
      <c r="H46" s="216">
        <v>6.2880450000000003</v>
      </c>
      <c r="I46" s="216">
        <v>6.4492419999999999</v>
      </c>
      <c r="J46" s="216">
        <v>6.5242849999999999</v>
      </c>
      <c r="K46" s="216">
        <v>6.4047400000000003</v>
      </c>
      <c r="L46" s="216">
        <v>5.5346700000000002</v>
      </c>
      <c r="M46" s="216">
        <v>5.4187729999999998</v>
      </c>
      <c r="N46" s="216">
        <v>4.9377550000000001</v>
      </c>
      <c r="O46" s="216">
        <v>5.3937619999999997</v>
      </c>
      <c r="P46" s="216">
        <v>5.497274</v>
      </c>
      <c r="Q46" s="216">
        <v>5.2630290000000004</v>
      </c>
      <c r="R46" s="216">
        <v>5.6258990000000004</v>
      </c>
      <c r="S46" s="216">
        <v>5.2744960000000001</v>
      </c>
      <c r="T46" s="216">
        <v>4.68201</v>
      </c>
      <c r="U46" s="216">
        <v>5.0316470000000004</v>
      </c>
      <c r="V46" s="216">
        <v>4.861408</v>
      </c>
      <c r="W46" s="216">
        <v>5.2341670000000002</v>
      </c>
      <c r="X46" s="216">
        <v>4.7904629999999999</v>
      </c>
      <c r="Y46" s="216">
        <v>4.6558539999999997</v>
      </c>
      <c r="Z46" s="216">
        <v>4.5100949999999997</v>
      </c>
      <c r="AA46" s="216">
        <v>4.8861319999999999</v>
      </c>
      <c r="AB46" s="216">
        <v>4.6317560000000002</v>
      </c>
      <c r="AC46" s="216">
        <v>5.5264119999999997</v>
      </c>
      <c r="AD46" s="216">
        <v>4.435168</v>
      </c>
      <c r="AE46" s="216">
        <v>4.6494819999999999</v>
      </c>
      <c r="AF46" s="216">
        <v>4.9472389999999997</v>
      </c>
      <c r="AG46" s="216">
        <v>4.6115570000000004</v>
      </c>
      <c r="AH46" s="216">
        <v>5.3502099999999997</v>
      </c>
      <c r="AI46" s="216">
        <v>4.5068789999999996</v>
      </c>
      <c r="AJ46" s="216">
        <v>4.2243060000000003</v>
      </c>
      <c r="AK46" s="216">
        <v>4.2467439999999996</v>
      </c>
      <c r="AL46" s="216">
        <v>4.4743930000000001</v>
      </c>
      <c r="AM46" s="216">
        <v>4.8566380000000002</v>
      </c>
      <c r="AN46" s="216">
        <v>5.0723159999999998</v>
      </c>
      <c r="AO46" s="216">
        <v>4.9995919999999998</v>
      </c>
      <c r="AP46" s="216">
        <v>4.6744669999999999</v>
      </c>
      <c r="AQ46" s="216">
        <v>4.5249069999999998</v>
      </c>
      <c r="AR46" s="216">
        <v>4.8366800000000003</v>
      </c>
      <c r="AS46" s="216">
        <v>5.2981720000000001</v>
      </c>
      <c r="AT46" s="216">
        <v>5.1962700000000002</v>
      </c>
      <c r="AU46" s="216">
        <v>4.9435729999999998</v>
      </c>
      <c r="AV46" s="216">
        <v>4.7808520000000003</v>
      </c>
      <c r="AW46" s="216">
        <v>4.9205730000000001</v>
      </c>
      <c r="AX46" s="216">
        <v>4.3547399999999996</v>
      </c>
      <c r="AY46" s="216">
        <v>5.0066819999999996</v>
      </c>
      <c r="AZ46" s="216">
        <v>3.6099670000000001</v>
      </c>
      <c r="BA46" s="216">
        <v>4.173508</v>
      </c>
      <c r="BB46" s="216">
        <v>4.1780739999999996</v>
      </c>
      <c r="BC46" s="216">
        <v>4.4863419999999996</v>
      </c>
      <c r="BD46" s="216">
        <v>4.1868458376</v>
      </c>
      <c r="BE46" s="216">
        <v>4.0210138539000004</v>
      </c>
      <c r="BF46" s="327">
        <v>4.580457</v>
      </c>
      <c r="BG46" s="327">
        <v>4.2080679999999999</v>
      </c>
      <c r="BH46" s="327">
        <v>3.46041</v>
      </c>
      <c r="BI46" s="327">
        <v>3.2432859999999999</v>
      </c>
      <c r="BJ46" s="327">
        <v>2.9139339999999998</v>
      </c>
      <c r="BK46" s="327">
        <v>3.4025620000000001</v>
      </c>
      <c r="BL46" s="327">
        <v>2.9477709999999999</v>
      </c>
      <c r="BM46" s="327">
        <v>3.6123509999999999</v>
      </c>
      <c r="BN46" s="327">
        <v>3.793946</v>
      </c>
      <c r="BO46" s="327">
        <v>3.8069809999999999</v>
      </c>
      <c r="BP46" s="327">
        <v>3.738213</v>
      </c>
      <c r="BQ46" s="327">
        <v>3.7908200000000001</v>
      </c>
      <c r="BR46" s="327">
        <v>3.9763199999999999</v>
      </c>
      <c r="BS46" s="327">
        <v>3.7277610000000001</v>
      </c>
      <c r="BT46" s="327">
        <v>3.139745</v>
      </c>
      <c r="BU46" s="327">
        <v>2.9814210000000001</v>
      </c>
      <c r="BV46" s="327">
        <v>2.658989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946</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407"/>
      <c r="BG48" s="407"/>
      <c r="BH48" s="407"/>
      <c r="BI48" s="407"/>
      <c r="BJ48" s="63"/>
      <c r="BK48" s="63"/>
      <c r="BL48" s="63"/>
      <c r="BM48" s="63"/>
      <c r="BN48" s="63"/>
      <c r="BO48" s="63"/>
      <c r="BP48" s="63"/>
      <c r="BQ48" s="63"/>
      <c r="BR48" s="63"/>
      <c r="BS48" s="63"/>
      <c r="BT48" s="63"/>
      <c r="BU48" s="63"/>
      <c r="BV48" s="407"/>
    </row>
    <row r="49" spans="1:74" ht="11.1" customHeight="1" x14ac:dyDescent="0.2">
      <c r="A49" s="57"/>
      <c r="B49" s="66" t="s">
        <v>122</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652</v>
      </c>
      <c r="B50" s="175" t="s">
        <v>536</v>
      </c>
      <c r="C50" s="68">
        <v>349.29399999999998</v>
      </c>
      <c r="D50" s="68">
        <v>356.79899999999998</v>
      </c>
      <c r="E50" s="68">
        <v>364.62099999999998</v>
      </c>
      <c r="F50" s="68">
        <v>367.55500000000001</v>
      </c>
      <c r="G50" s="68">
        <v>363.30399999999997</v>
      </c>
      <c r="H50" s="68">
        <v>348.80700000000002</v>
      </c>
      <c r="I50" s="68">
        <v>339.39100000000002</v>
      </c>
      <c r="J50" s="68">
        <v>337.12700000000001</v>
      </c>
      <c r="K50" s="68">
        <v>344.01600000000002</v>
      </c>
      <c r="L50" s="68">
        <v>352.59699999999998</v>
      </c>
      <c r="M50" s="68">
        <v>344.17200000000003</v>
      </c>
      <c r="N50" s="68">
        <v>327.19099999999997</v>
      </c>
      <c r="O50" s="68">
        <v>336.238</v>
      </c>
      <c r="P50" s="68">
        <v>345.274</v>
      </c>
      <c r="Q50" s="68">
        <v>354.98700000000002</v>
      </c>
      <c r="R50" s="68">
        <v>365.339</v>
      </c>
      <c r="S50" s="68">
        <v>365.46</v>
      </c>
      <c r="T50" s="68">
        <v>354.30500000000001</v>
      </c>
      <c r="U50" s="68">
        <v>338.73700000000002</v>
      </c>
      <c r="V50" s="68">
        <v>331.07600000000002</v>
      </c>
      <c r="W50" s="68">
        <v>332.15499999999997</v>
      </c>
      <c r="X50" s="68">
        <v>351.71699999999998</v>
      </c>
      <c r="Y50" s="68">
        <v>356.72899999999998</v>
      </c>
      <c r="Z50" s="68">
        <v>360.86500000000001</v>
      </c>
      <c r="AA50" s="68">
        <v>389.21300000000002</v>
      </c>
      <c r="AB50" s="68">
        <v>415.31299999999999</v>
      </c>
      <c r="AC50" s="68">
        <v>443.2</v>
      </c>
      <c r="AD50" s="68">
        <v>452.71300000000002</v>
      </c>
      <c r="AE50" s="68">
        <v>448.96100000000001</v>
      </c>
      <c r="AF50" s="68">
        <v>438.81</v>
      </c>
      <c r="AG50" s="68">
        <v>424.80900000000003</v>
      </c>
      <c r="AH50" s="68">
        <v>425.85300000000001</v>
      </c>
      <c r="AI50" s="68">
        <v>429.12900000000002</v>
      </c>
      <c r="AJ50" s="68">
        <v>455.21300000000002</v>
      </c>
      <c r="AK50" s="68">
        <v>455.99400000000003</v>
      </c>
      <c r="AL50" s="68">
        <v>449.22</v>
      </c>
      <c r="AM50" s="68">
        <v>468.702</v>
      </c>
      <c r="AN50" s="68">
        <v>488.411</v>
      </c>
      <c r="AO50" s="68">
        <v>501.51299999999998</v>
      </c>
      <c r="AP50" s="68">
        <v>506.28699999999998</v>
      </c>
      <c r="AQ50" s="68">
        <v>508.98</v>
      </c>
      <c r="AR50" s="68">
        <v>497.96800000000002</v>
      </c>
      <c r="AS50" s="68">
        <v>490.01299999999998</v>
      </c>
      <c r="AT50" s="68">
        <v>483.61700000000002</v>
      </c>
      <c r="AU50" s="68">
        <v>469.06299999999999</v>
      </c>
      <c r="AV50" s="68">
        <v>488.82299999999998</v>
      </c>
      <c r="AW50" s="68">
        <v>488.64</v>
      </c>
      <c r="AX50" s="68">
        <v>484.33199999999999</v>
      </c>
      <c r="AY50" s="68">
        <v>504.46</v>
      </c>
      <c r="AZ50" s="68">
        <v>523.56899999999996</v>
      </c>
      <c r="BA50" s="68">
        <v>537.88400000000001</v>
      </c>
      <c r="BB50" s="68">
        <v>523.83399999999995</v>
      </c>
      <c r="BC50" s="68">
        <v>516.86800000000005</v>
      </c>
      <c r="BD50" s="68">
        <v>501.83342857000002</v>
      </c>
      <c r="BE50" s="68">
        <v>480.37528283</v>
      </c>
      <c r="BF50" s="329">
        <v>476.39139999999998</v>
      </c>
      <c r="BG50" s="329">
        <v>475.3897</v>
      </c>
      <c r="BH50" s="329">
        <v>484.9624</v>
      </c>
      <c r="BI50" s="329">
        <v>483.49630000000002</v>
      </c>
      <c r="BJ50" s="329">
        <v>471.0849</v>
      </c>
      <c r="BK50" s="329">
        <v>483.22840000000002</v>
      </c>
      <c r="BL50" s="329">
        <v>494.39429999999999</v>
      </c>
      <c r="BM50" s="329">
        <v>508.88229999999999</v>
      </c>
      <c r="BN50" s="329">
        <v>517.45339999999999</v>
      </c>
      <c r="BO50" s="329">
        <v>516.33320000000003</v>
      </c>
      <c r="BP50" s="329">
        <v>506.26420000000002</v>
      </c>
      <c r="BQ50" s="329">
        <v>492.45249999999999</v>
      </c>
      <c r="BR50" s="329">
        <v>485.96199999999999</v>
      </c>
      <c r="BS50" s="329">
        <v>485.2681</v>
      </c>
      <c r="BT50" s="329">
        <v>492.4264</v>
      </c>
      <c r="BU50" s="329">
        <v>490.84030000000001</v>
      </c>
      <c r="BV50" s="329">
        <v>480.51429999999999</v>
      </c>
    </row>
    <row r="51" spans="1:74" ht="11.1" customHeight="1" x14ac:dyDescent="0.2">
      <c r="A51" s="639" t="s">
        <v>1207</v>
      </c>
      <c r="B51" s="66" t="s">
        <v>1208</v>
      </c>
      <c r="C51" s="68">
        <v>134.90899999999999</v>
      </c>
      <c r="D51" s="68">
        <v>121.44799999999999</v>
      </c>
      <c r="E51" s="68">
        <v>116.367</v>
      </c>
      <c r="F51" s="68">
        <v>125.70399999999999</v>
      </c>
      <c r="G51" s="68">
        <v>143.01599999999999</v>
      </c>
      <c r="H51" s="68">
        <v>160.39699999999999</v>
      </c>
      <c r="I51" s="68">
        <v>172.60300000000001</v>
      </c>
      <c r="J51" s="68">
        <v>187.31200000000001</v>
      </c>
      <c r="K51" s="68">
        <v>190.83</v>
      </c>
      <c r="L51" s="68">
        <v>176.798</v>
      </c>
      <c r="M51" s="68">
        <v>157.286</v>
      </c>
      <c r="N51" s="68">
        <v>128.42500000000001</v>
      </c>
      <c r="O51" s="68">
        <v>103.38</v>
      </c>
      <c r="P51" s="68">
        <v>95.554000000000002</v>
      </c>
      <c r="Q51" s="68">
        <v>99.546000000000006</v>
      </c>
      <c r="R51" s="68">
        <v>117.95699999999999</v>
      </c>
      <c r="S51" s="68">
        <v>142.80500000000001</v>
      </c>
      <c r="T51" s="68">
        <v>166.06800000000001</v>
      </c>
      <c r="U51" s="68">
        <v>189.631</v>
      </c>
      <c r="V51" s="68">
        <v>206.77099999999999</v>
      </c>
      <c r="W51" s="68">
        <v>211.69399999999999</v>
      </c>
      <c r="X51" s="68">
        <v>207.04</v>
      </c>
      <c r="Y51" s="68">
        <v>192.505</v>
      </c>
      <c r="Z51" s="68">
        <v>175.364</v>
      </c>
      <c r="AA51" s="68">
        <v>155.15600000000001</v>
      </c>
      <c r="AB51" s="68">
        <v>134.696</v>
      </c>
      <c r="AC51" s="68">
        <v>140.52799999999999</v>
      </c>
      <c r="AD51" s="68">
        <v>159.50700000000001</v>
      </c>
      <c r="AE51" s="68">
        <v>180.25700000000001</v>
      </c>
      <c r="AF51" s="68">
        <v>195.989</v>
      </c>
      <c r="AG51" s="68">
        <v>209.03100000000001</v>
      </c>
      <c r="AH51" s="68">
        <v>224.34399999999999</v>
      </c>
      <c r="AI51" s="68">
        <v>229.23400000000001</v>
      </c>
      <c r="AJ51" s="68">
        <v>228.13</v>
      </c>
      <c r="AK51" s="68">
        <v>217.01</v>
      </c>
      <c r="AL51" s="68">
        <v>197.04</v>
      </c>
      <c r="AM51" s="68">
        <v>164.91200000000001</v>
      </c>
      <c r="AN51" s="68">
        <v>147.761</v>
      </c>
      <c r="AO51" s="68">
        <v>154.40299999999999</v>
      </c>
      <c r="AP51" s="68">
        <v>170.232</v>
      </c>
      <c r="AQ51" s="68">
        <v>187.08500000000001</v>
      </c>
      <c r="AR51" s="68">
        <v>211.78200000000001</v>
      </c>
      <c r="AS51" s="68">
        <v>230.15100000000001</v>
      </c>
      <c r="AT51" s="68">
        <v>248.584</v>
      </c>
      <c r="AU51" s="68">
        <v>251.637</v>
      </c>
      <c r="AV51" s="68">
        <v>244.49799999999999</v>
      </c>
      <c r="AW51" s="68">
        <v>234.62899999999999</v>
      </c>
      <c r="AX51" s="68">
        <v>203.46600000000001</v>
      </c>
      <c r="AY51" s="68">
        <v>169.08500000000001</v>
      </c>
      <c r="AZ51" s="68">
        <v>156.80799999999999</v>
      </c>
      <c r="BA51" s="68">
        <v>151.45599999999999</v>
      </c>
      <c r="BB51" s="68">
        <v>158.19399999999999</v>
      </c>
      <c r="BC51" s="68">
        <v>175.60300000000001</v>
      </c>
      <c r="BD51" s="68">
        <v>196.23842857</v>
      </c>
      <c r="BE51" s="68">
        <v>211.07097845000001</v>
      </c>
      <c r="BF51" s="329">
        <v>225.01429999999999</v>
      </c>
      <c r="BG51" s="329">
        <v>230.7483</v>
      </c>
      <c r="BH51" s="329">
        <v>225.2363</v>
      </c>
      <c r="BI51" s="329">
        <v>212.11859999999999</v>
      </c>
      <c r="BJ51" s="329">
        <v>187.6063</v>
      </c>
      <c r="BK51" s="329">
        <v>165.7259</v>
      </c>
      <c r="BL51" s="329">
        <v>152.14949999999999</v>
      </c>
      <c r="BM51" s="329">
        <v>156.46190000000001</v>
      </c>
      <c r="BN51" s="329">
        <v>170.36539999999999</v>
      </c>
      <c r="BO51" s="329">
        <v>189.0352</v>
      </c>
      <c r="BP51" s="329">
        <v>206.54050000000001</v>
      </c>
      <c r="BQ51" s="329">
        <v>221.73330000000001</v>
      </c>
      <c r="BR51" s="329">
        <v>236.17</v>
      </c>
      <c r="BS51" s="329">
        <v>240.9213</v>
      </c>
      <c r="BT51" s="329">
        <v>235.43510000000001</v>
      </c>
      <c r="BU51" s="329">
        <v>221.98480000000001</v>
      </c>
      <c r="BV51" s="329">
        <v>197.18109999999999</v>
      </c>
    </row>
    <row r="52" spans="1:74" ht="11.1" customHeight="1" x14ac:dyDescent="0.2">
      <c r="A52" s="61" t="s">
        <v>947</v>
      </c>
      <c r="B52" s="175" t="s">
        <v>532</v>
      </c>
      <c r="C52" s="68">
        <v>88.25</v>
      </c>
      <c r="D52" s="68">
        <v>86.531999999999996</v>
      </c>
      <c r="E52" s="68">
        <v>89.875</v>
      </c>
      <c r="F52" s="68">
        <v>91.971000000000004</v>
      </c>
      <c r="G52" s="68">
        <v>87.245999999999995</v>
      </c>
      <c r="H52" s="68">
        <v>86.777000000000001</v>
      </c>
      <c r="I52" s="68">
        <v>83.738</v>
      </c>
      <c r="J52" s="68">
        <v>82.754000000000005</v>
      </c>
      <c r="K52" s="68">
        <v>81.638999999999996</v>
      </c>
      <c r="L52" s="68">
        <v>85.366</v>
      </c>
      <c r="M52" s="68">
        <v>85.088999999999999</v>
      </c>
      <c r="N52" s="68">
        <v>77.959000000000003</v>
      </c>
      <c r="O52" s="68">
        <v>83.852999999999994</v>
      </c>
      <c r="P52" s="68">
        <v>89.489000000000004</v>
      </c>
      <c r="Q52" s="68">
        <v>91.929000000000002</v>
      </c>
      <c r="R52" s="68">
        <v>94.917000000000002</v>
      </c>
      <c r="S52" s="68">
        <v>92.875</v>
      </c>
      <c r="T52" s="68">
        <v>87.566000000000003</v>
      </c>
      <c r="U52" s="68">
        <v>84.798000000000002</v>
      </c>
      <c r="V52" s="68">
        <v>82.884</v>
      </c>
      <c r="W52" s="68">
        <v>84.289000000000001</v>
      </c>
      <c r="X52" s="68">
        <v>90.302000000000007</v>
      </c>
      <c r="Y52" s="68">
        <v>85.494</v>
      </c>
      <c r="Z52" s="68">
        <v>78.344999999999999</v>
      </c>
      <c r="AA52" s="68">
        <v>85.444000000000003</v>
      </c>
      <c r="AB52" s="68">
        <v>85.265000000000001</v>
      </c>
      <c r="AC52" s="68">
        <v>85.012</v>
      </c>
      <c r="AD52" s="68">
        <v>86.245000000000005</v>
      </c>
      <c r="AE52" s="68">
        <v>84.100999999999999</v>
      </c>
      <c r="AF52" s="68">
        <v>86.29</v>
      </c>
      <c r="AG52" s="68">
        <v>89.513000000000005</v>
      </c>
      <c r="AH52" s="68">
        <v>88.58</v>
      </c>
      <c r="AI52" s="68">
        <v>88.950999999999993</v>
      </c>
      <c r="AJ52" s="68">
        <v>87.275999999999996</v>
      </c>
      <c r="AK52" s="68">
        <v>86.111999999999995</v>
      </c>
      <c r="AL52" s="68">
        <v>82.861000000000004</v>
      </c>
      <c r="AM52" s="68">
        <v>87.801000000000002</v>
      </c>
      <c r="AN52" s="68">
        <v>89.108999999999995</v>
      </c>
      <c r="AO52" s="68">
        <v>91.441999999999993</v>
      </c>
      <c r="AP52" s="68">
        <v>90.034000000000006</v>
      </c>
      <c r="AQ52" s="68">
        <v>90.001000000000005</v>
      </c>
      <c r="AR52" s="68">
        <v>86.715999999999994</v>
      </c>
      <c r="AS52" s="68">
        <v>88.057000000000002</v>
      </c>
      <c r="AT52" s="68">
        <v>83.994</v>
      </c>
      <c r="AU52" s="68">
        <v>83.332999999999998</v>
      </c>
      <c r="AV52" s="68">
        <v>85.65</v>
      </c>
      <c r="AW52" s="68">
        <v>82.832999999999998</v>
      </c>
      <c r="AX52" s="68">
        <v>80.581999999999994</v>
      </c>
      <c r="AY52" s="68">
        <v>87.762</v>
      </c>
      <c r="AZ52" s="68">
        <v>88.257000000000005</v>
      </c>
      <c r="BA52" s="68">
        <v>89.337999999999994</v>
      </c>
      <c r="BB52" s="68">
        <v>90.441999999999993</v>
      </c>
      <c r="BC52" s="68">
        <v>93.231999999999999</v>
      </c>
      <c r="BD52" s="68">
        <v>88.980142857000004</v>
      </c>
      <c r="BE52" s="68">
        <v>89.447989759999999</v>
      </c>
      <c r="BF52" s="329">
        <v>86.426739999999995</v>
      </c>
      <c r="BG52" s="329">
        <v>86.302959999999999</v>
      </c>
      <c r="BH52" s="329">
        <v>87.846680000000006</v>
      </c>
      <c r="BI52" s="329">
        <v>85.201120000000003</v>
      </c>
      <c r="BJ52" s="329">
        <v>79.778350000000003</v>
      </c>
      <c r="BK52" s="329">
        <v>85.596199999999996</v>
      </c>
      <c r="BL52" s="329">
        <v>87.410160000000005</v>
      </c>
      <c r="BM52" s="329">
        <v>89.737769999999998</v>
      </c>
      <c r="BN52" s="329">
        <v>90.789900000000003</v>
      </c>
      <c r="BO52" s="329">
        <v>89.146919999999994</v>
      </c>
      <c r="BP52" s="329">
        <v>88.670119999999997</v>
      </c>
      <c r="BQ52" s="329">
        <v>86.866630000000001</v>
      </c>
      <c r="BR52" s="329">
        <v>85.646039999999999</v>
      </c>
      <c r="BS52" s="329">
        <v>86.158209999999997</v>
      </c>
      <c r="BT52" s="329">
        <v>88.192589999999996</v>
      </c>
      <c r="BU52" s="329">
        <v>85.649699999999996</v>
      </c>
      <c r="BV52" s="329">
        <v>79.569500000000005</v>
      </c>
    </row>
    <row r="53" spans="1:74" ht="11.1" customHeight="1" x14ac:dyDescent="0.2">
      <c r="A53" s="61" t="s">
        <v>949</v>
      </c>
      <c r="B53" s="175" t="s">
        <v>537</v>
      </c>
      <c r="C53" s="68">
        <v>23.382868999999999</v>
      </c>
      <c r="D53" s="68">
        <v>21.913809000000001</v>
      </c>
      <c r="E53" s="68">
        <v>21.629854999999999</v>
      </c>
      <c r="F53" s="68">
        <v>21.039975999999999</v>
      </c>
      <c r="G53" s="68">
        <v>20.466701</v>
      </c>
      <c r="H53" s="68">
        <v>19.905864999999999</v>
      </c>
      <c r="I53" s="68">
        <v>20.732872</v>
      </c>
      <c r="J53" s="68">
        <v>21.148105999999999</v>
      </c>
      <c r="K53" s="68">
        <v>20.023990999999999</v>
      </c>
      <c r="L53" s="68">
        <v>19.556830999999999</v>
      </c>
      <c r="M53" s="68">
        <v>20.790773999999999</v>
      </c>
      <c r="N53" s="68">
        <v>21.646709000000001</v>
      </c>
      <c r="O53" s="68">
        <v>22.26031</v>
      </c>
      <c r="P53" s="68">
        <v>22.374466999999999</v>
      </c>
      <c r="Q53" s="68">
        <v>22.736187999999999</v>
      </c>
      <c r="R53" s="68">
        <v>22.512861999999998</v>
      </c>
      <c r="S53" s="68">
        <v>23.328914000000001</v>
      </c>
      <c r="T53" s="68">
        <v>23.345309</v>
      </c>
      <c r="U53" s="68">
        <v>23.716125000000002</v>
      </c>
      <c r="V53" s="68">
        <v>22.079563</v>
      </c>
      <c r="W53" s="68">
        <v>22.434284999999999</v>
      </c>
      <c r="X53" s="68">
        <v>21.314520000000002</v>
      </c>
      <c r="Y53" s="68">
        <v>21.125221</v>
      </c>
      <c r="Z53" s="68">
        <v>23.344650999999999</v>
      </c>
      <c r="AA53" s="68">
        <v>26.299446</v>
      </c>
      <c r="AB53" s="68">
        <v>27.136513000000001</v>
      </c>
      <c r="AC53" s="68">
        <v>26.964020999999999</v>
      </c>
      <c r="AD53" s="68">
        <v>26.456634000000001</v>
      </c>
      <c r="AE53" s="68">
        <v>25.890257999999999</v>
      </c>
      <c r="AF53" s="68">
        <v>25.237791000000001</v>
      </c>
      <c r="AG53" s="68">
        <v>25.451651999999999</v>
      </c>
      <c r="AH53" s="68">
        <v>24.703033999999999</v>
      </c>
      <c r="AI53" s="68">
        <v>23.897480999999999</v>
      </c>
      <c r="AJ53" s="68">
        <v>23.918685</v>
      </c>
      <c r="AK53" s="68">
        <v>25.637969999999999</v>
      </c>
      <c r="AL53" s="68">
        <v>27.146298000000002</v>
      </c>
      <c r="AM53" s="68">
        <v>28.649009</v>
      </c>
      <c r="AN53" s="68">
        <v>29.060545999999999</v>
      </c>
      <c r="AO53" s="68">
        <v>28.242799999999999</v>
      </c>
      <c r="AP53" s="68">
        <v>27.314361999999999</v>
      </c>
      <c r="AQ53" s="68">
        <v>26.932276000000002</v>
      </c>
      <c r="AR53" s="68">
        <v>27.667556000000001</v>
      </c>
      <c r="AS53" s="68">
        <v>27.729742000000002</v>
      </c>
      <c r="AT53" s="68">
        <v>27.381937000000001</v>
      </c>
      <c r="AU53" s="68">
        <v>27.093485999999999</v>
      </c>
      <c r="AV53" s="68">
        <v>26.537873000000001</v>
      </c>
      <c r="AW53" s="68">
        <v>26.229789</v>
      </c>
      <c r="AX53" s="68">
        <v>28.401494</v>
      </c>
      <c r="AY53" s="68">
        <v>31.49381</v>
      </c>
      <c r="AZ53" s="68">
        <v>31.667178</v>
      </c>
      <c r="BA53" s="68">
        <v>32.584091000000001</v>
      </c>
      <c r="BB53" s="68">
        <v>31.991230000000002</v>
      </c>
      <c r="BC53" s="68">
        <v>30.287790999999999</v>
      </c>
      <c r="BD53" s="68">
        <v>28.887697414000002</v>
      </c>
      <c r="BE53" s="68">
        <v>28.168627622999999</v>
      </c>
      <c r="BF53" s="329">
        <v>27.663689999999999</v>
      </c>
      <c r="BG53" s="329">
        <v>27.711359999999999</v>
      </c>
      <c r="BH53" s="329">
        <v>27.136520000000001</v>
      </c>
      <c r="BI53" s="329">
        <v>27.663959999999999</v>
      </c>
      <c r="BJ53" s="329">
        <v>28.36037</v>
      </c>
      <c r="BK53" s="329">
        <v>30.047519999999999</v>
      </c>
      <c r="BL53" s="329">
        <v>30.18036</v>
      </c>
      <c r="BM53" s="329">
        <v>30.102260000000001</v>
      </c>
      <c r="BN53" s="329">
        <v>29.663399999999999</v>
      </c>
      <c r="BO53" s="329">
        <v>29.401199999999999</v>
      </c>
      <c r="BP53" s="329">
        <v>29.095310000000001</v>
      </c>
      <c r="BQ53" s="329">
        <v>28.840150000000001</v>
      </c>
      <c r="BR53" s="329">
        <v>28.320260000000001</v>
      </c>
      <c r="BS53" s="329">
        <v>28.365369999999999</v>
      </c>
      <c r="BT53" s="329">
        <v>27.789850000000001</v>
      </c>
      <c r="BU53" s="329">
        <v>28.314540000000001</v>
      </c>
      <c r="BV53" s="329">
        <v>29.01155</v>
      </c>
    </row>
    <row r="54" spans="1:74" ht="11.1" customHeight="1" x14ac:dyDescent="0.2">
      <c r="A54" s="61" t="s">
        <v>626</v>
      </c>
      <c r="B54" s="175" t="s">
        <v>538</v>
      </c>
      <c r="C54" s="68">
        <v>234.43600000000001</v>
      </c>
      <c r="D54" s="68">
        <v>226.762</v>
      </c>
      <c r="E54" s="68">
        <v>224.67</v>
      </c>
      <c r="F54" s="68">
        <v>220.768</v>
      </c>
      <c r="G54" s="68">
        <v>221.33199999999999</v>
      </c>
      <c r="H54" s="68">
        <v>224.36600000000001</v>
      </c>
      <c r="I54" s="68">
        <v>222.35599999999999</v>
      </c>
      <c r="J54" s="68">
        <v>217.59700000000001</v>
      </c>
      <c r="K54" s="68">
        <v>219.785</v>
      </c>
      <c r="L54" s="68">
        <v>213.977</v>
      </c>
      <c r="M54" s="68">
        <v>216.84899999999999</v>
      </c>
      <c r="N54" s="68">
        <v>228.03399999999999</v>
      </c>
      <c r="O54" s="68">
        <v>235.85499999999999</v>
      </c>
      <c r="P54" s="68">
        <v>229.499</v>
      </c>
      <c r="Q54" s="68">
        <v>221.61199999999999</v>
      </c>
      <c r="R54" s="68">
        <v>216.76</v>
      </c>
      <c r="S54" s="68">
        <v>218.15199999999999</v>
      </c>
      <c r="T54" s="68">
        <v>219.25200000000001</v>
      </c>
      <c r="U54" s="68">
        <v>217.56100000000001</v>
      </c>
      <c r="V54" s="68">
        <v>212.14500000000001</v>
      </c>
      <c r="W54" s="68">
        <v>212.45099999999999</v>
      </c>
      <c r="X54" s="68">
        <v>203.673</v>
      </c>
      <c r="Y54" s="68">
        <v>219.55500000000001</v>
      </c>
      <c r="Z54" s="68">
        <v>240.36799999999999</v>
      </c>
      <c r="AA54" s="68">
        <v>243.977</v>
      </c>
      <c r="AB54" s="68">
        <v>241.34800000000001</v>
      </c>
      <c r="AC54" s="68">
        <v>232.93100000000001</v>
      </c>
      <c r="AD54" s="68">
        <v>228.58099999999999</v>
      </c>
      <c r="AE54" s="68">
        <v>222.584</v>
      </c>
      <c r="AF54" s="68">
        <v>221.09899999999999</v>
      </c>
      <c r="AG54" s="68">
        <v>217.71899999999999</v>
      </c>
      <c r="AH54" s="68">
        <v>218.255</v>
      </c>
      <c r="AI54" s="68">
        <v>225.21600000000001</v>
      </c>
      <c r="AJ54" s="68">
        <v>217.35599999999999</v>
      </c>
      <c r="AK54" s="68">
        <v>222.93700000000001</v>
      </c>
      <c r="AL54" s="68">
        <v>235.465</v>
      </c>
      <c r="AM54" s="68">
        <v>260.952</v>
      </c>
      <c r="AN54" s="68">
        <v>255.614</v>
      </c>
      <c r="AO54" s="68">
        <v>243.32499999999999</v>
      </c>
      <c r="AP54" s="68">
        <v>242.69499999999999</v>
      </c>
      <c r="AQ54" s="68">
        <v>242.60300000000001</v>
      </c>
      <c r="AR54" s="68">
        <v>242.095</v>
      </c>
      <c r="AS54" s="68">
        <v>240.29499999999999</v>
      </c>
      <c r="AT54" s="68">
        <v>229.94900000000001</v>
      </c>
      <c r="AU54" s="68">
        <v>227.012</v>
      </c>
      <c r="AV54" s="68">
        <v>224.86600000000001</v>
      </c>
      <c r="AW54" s="68">
        <v>233.416</v>
      </c>
      <c r="AX54" s="68">
        <v>237.72300000000001</v>
      </c>
      <c r="AY54" s="68">
        <v>260.04700000000003</v>
      </c>
      <c r="AZ54" s="68">
        <v>253.11799999999999</v>
      </c>
      <c r="BA54" s="68">
        <v>238.953</v>
      </c>
      <c r="BB54" s="68">
        <v>243.715</v>
      </c>
      <c r="BC54" s="68">
        <v>242.12100000000001</v>
      </c>
      <c r="BD54" s="68">
        <v>237.06771429</v>
      </c>
      <c r="BE54" s="68">
        <v>227.31087077000001</v>
      </c>
      <c r="BF54" s="329">
        <v>224.67750000000001</v>
      </c>
      <c r="BG54" s="329">
        <v>225.89940000000001</v>
      </c>
      <c r="BH54" s="329">
        <v>220.85310000000001</v>
      </c>
      <c r="BI54" s="329">
        <v>229.4819</v>
      </c>
      <c r="BJ54" s="329">
        <v>241.07169999999999</v>
      </c>
      <c r="BK54" s="329">
        <v>250.6626</v>
      </c>
      <c r="BL54" s="329">
        <v>248.44120000000001</v>
      </c>
      <c r="BM54" s="329">
        <v>239.9949</v>
      </c>
      <c r="BN54" s="329">
        <v>234.779</v>
      </c>
      <c r="BO54" s="329">
        <v>233.8981</v>
      </c>
      <c r="BP54" s="329">
        <v>234.9495</v>
      </c>
      <c r="BQ54" s="329">
        <v>234.2158</v>
      </c>
      <c r="BR54" s="329">
        <v>229.27590000000001</v>
      </c>
      <c r="BS54" s="329">
        <v>229.05340000000001</v>
      </c>
      <c r="BT54" s="329">
        <v>223.64570000000001</v>
      </c>
      <c r="BU54" s="329">
        <v>231.92500000000001</v>
      </c>
      <c r="BV54" s="329">
        <v>243.87299999999999</v>
      </c>
    </row>
    <row r="55" spans="1:74" ht="11.1" customHeight="1" x14ac:dyDescent="0.2">
      <c r="A55" s="61" t="s">
        <v>627</v>
      </c>
      <c r="B55" s="175" t="s">
        <v>539</v>
      </c>
      <c r="C55" s="68">
        <v>55.228000000000002</v>
      </c>
      <c r="D55" s="68">
        <v>53.143000000000001</v>
      </c>
      <c r="E55" s="68">
        <v>47.326999999999998</v>
      </c>
      <c r="F55" s="68">
        <v>45.107999999999997</v>
      </c>
      <c r="G55" s="68">
        <v>46.375999999999998</v>
      </c>
      <c r="H55" s="68">
        <v>48.634</v>
      </c>
      <c r="I55" s="68">
        <v>49.725999999999999</v>
      </c>
      <c r="J55" s="68">
        <v>47.655000000000001</v>
      </c>
      <c r="K55" s="68">
        <v>39.78</v>
      </c>
      <c r="L55" s="68">
        <v>37.594999999999999</v>
      </c>
      <c r="M55" s="68">
        <v>37.548000000000002</v>
      </c>
      <c r="N55" s="68">
        <v>38.975999999999999</v>
      </c>
      <c r="O55" s="68">
        <v>39.395000000000003</v>
      </c>
      <c r="P55" s="68">
        <v>37.718000000000004</v>
      </c>
      <c r="Q55" s="68">
        <v>34.372</v>
      </c>
      <c r="R55" s="68">
        <v>31.138000000000002</v>
      </c>
      <c r="S55" s="68">
        <v>31.484999999999999</v>
      </c>
      <c r="T55" s="68">
        <v>28.785</v>
      </c>
      <c r="U55" s="68">
        <v>28.864000000000001</v>
      </c>
      <c r="V55" s="68">
        <v>27.721</v>
      </c>
      <c r="W55" s="68">
        <v>28.353999999999999</v>
      </c>
      <c r="X55" s="68">
        <v>27.798999999999999</v>
      </c>
      <c r="Y55" s="68">
        <v>29.72</v>
      </c>
      <c r="Z55" s="68">
        <v>31.236000000000001</v>
      </c>
      <c r="AA55" s="68">
        <v>30.54</v>
      </c>
      <c r="AB55" s="68">
        <v>30.423999999999999</v>
      </c>
      <c r="AC55" s="68">
        <v>26.725000000000001</v>
      </c>
      <c r="AD55" s="68">
        <v>25.096</v>
      </c>
      <c r="AE55" s="68">
        <v>26.062000000000001</v>
      </c>
      <c r="AF55" s="68">
        <v>25.212</v>
      </c>
      <c r="AG55" s="68">
        <v>24.056000000000001</v>
      </c>
      <c r="AH55" s="68">
        <v>26.03</v>
      </c>
      <c r="AI55" s="68">
        <v>29.026</v>
      </c>
      <c r="AJ55" s="68">
        <v>27.698</v>
      </c>
      <c r="AK55" s="68">
        <v>27.754000000000001</v>
      </c>
      <c r="AL55" s="68">
        <v>28.594999999999999</v>
      </c>
      <c r="AM55" s="68">
        <v>26.8</v>
      </c>
      <c r="AN55" s="68">
        <v>27.218</v>
      </c>
      <c r="AO55" s="68">
        <v>26.468</v>
      </c>
      <c r="AP55" s="68">
        <v>25.039000000000001</v>
      </c>
      <c r="AQ55" s="68">
        <v>23.707999999999998</v>
      </c>
      <c r="AR55" s="68">
        <v>24.873999999999999</v>
      </c>
      <c r="AS55" s="68">
        <v>24.773</v>
      </c>
      <c r="AT55" s="68">
        <v>25.640999999999998</v>
      </c>
      <c r="AU55" s="68">
        <v>25.088000000000001</v>
      </c>
      <c r="AV55" s="68">
        <v>25.891999999999999</v>
      </c>
      <c r="AW55" s="68">
        <v>26.524999999999999</v>
      </c>
      <c r="AX55" s="68">
        <v>28.61</v>
      </c>
      <c r="AY55" s="68">
        <v>28.495999999999999</v>
      </c>
      <c r="AZ55" s="68">
        <v>25.727</v>
      </c>
      <c r="BA55" s="68">
        <v>21.728000000000002</v>
      </c>
      <c r="BB55" s="68">
        <v>21.827999999999999</v>
      </c>
      <c r="BC55" s="68">
        <v>21.983000000000001</v>
      </c>
      <c r="BD55" s="68">
        <v>22.491</v>
      </c>
      <c r="BE55" s="68">
        <v>23.298398636000002</v>
      </c>
      <c r="BF55" s="329">
        <v>25.78858</v>
      </c>
      <c r="BG55" s="329">
        <v>26.065149999999999</v>
      </c>
      <c r="BH55" s="329">
        <v>25.51961</v>
      </c>
      <c r="BI55" s="329">
        <v>26.44774</v>
      </c>
      <c r="BJ55" s="329">
        <v>27.90192</v>
      </c>
      <c r="BK55" s="329">
        <v>27.814520000000002</v>
      </c>
      <c r="BL55" s="329">
        <v>28.806909999999998</v>
      </c>
      <c r="BM55" s="329">
        <v>25.2163</v>
      </c>
      <c r="BN55" s="329">
        <v>22.619409999999998</v>
      </c>
      <c r="BO55" s="329">
        <v>23.59825</v>
      </c>
      <c r="BP55" s="329">
        <v>23.89602</v>
      </c>
      <c r="BQ55" s="329">
        <v>23.75977</v>
      </c>
      <c r="BR55" s="329">
        <v>24.25264</v>
      </c>
      <c r="BS55" s="329">
        <v>24.342860000000002</v>
      </c>
      <c r="BT55" s="329">
        <v>24.102640000000001</v>
      </c>
      <c r="BU55" s="329">
        <v>24.502310000000001</v>
      </c>
      <c r="BV55" s="329">
        <v>25.918220000000002</v>
      </c>
    </row>
    <row r="56" spans="1:74" ht="11.1" customHeight="1" x14ac:dyDescent="0.2">
      <c r="A56" s="61" t="s">
        <v>628</v>
      </c>
      <c r="B56" s="175" t="s">
        <v>875</v>
      </c>
      <c r="C56" s="68">
        <v>179.208</v>
      </c>
      <c r="D56" s="68">
        <v>173.619</v>
      </c>
      <c r="E56" s="68">
        <v>177.34299999999999</v>
      </c>
      <c r="F56" s="68">
        <v>175.66</v>
      </c>
      <c r="G56" s="68">
        <v>174.95599999999999</v>
      </c>
      <c r="H56" s="68">
        <v>175.732</v>
      </c>
      <c r="I56" s="68">
        <v>172.63</v>
      </c>
      <c r="J56" s="68">
        <v>169.94200000000001</v>
      </c>
      <c r="K56" s="68">
        <v>180.005</v>
      </c>
      <c r="L56" s="68">
        <v>176.38200000000001</v>
      </c>
      <c r="M56" s="68">
        <v>179.30099999999999</v>
      </c>
      <c r="N56" s="68">
        <v>189.05799999999999</v>
      </c>
      <c r="O56" s="68">
        <v>196.46</v>
      </c>
      <c r="P56" s="68">
        <v>191.78100000000001</v>
      </c>
      <c r="Q56" s="68">
        <v>187.24</v>
      </c>
      <c r="R56" s="68">
        <v>185.62200000000001</v>
      </c>
      <c r="S56" s="68">
        <v>186.667</v>
      </c>
      <c r="T56" s="68">
        <v>190.46700000000001</v>
      </c>
      <c r="U56" s="68">
        <v>188.697</v>
      </c>
      <c r="V56" s="68">
        <v>184.42400000000001</v>
      </c>
      <c r="W56" s="68">
        <v>184.09700000000001</v>
      </c>
      <c r="X56" s="68">
        <v>175.874</v>
      </c>
      <c r="Y56" s="68">
        <v>189.83500000000001</v>
      </c>
      <c r="Z56" s="68">
        <v>209.13200000000001</v>
      </c>
      <c r="AA56" s="68">
        <v>213.43700000000001</v>
      </c>
      <c r="AB56" s="68">
        <v>210.92400000000001</v>
      </c>
      <c r="AC56" s="68">
        <v>206.20599999999999</v>
      </c>
      <c r="AD56" s="68">
        <v>203.48500000000001</v>
      </c>
      <c r="AE56" s="68">
        <v>196.52199999999999</v>
      </c>
      <c r="AF56" s="68">
        <v>195.887</v>
      </c>
      <c r="AG56" s="68">
        <v>193.66300000000001</v>
      </c>
      <c r="AH56" s="68">
        <v>192.22499999999999</v>
      </c>
      <c r="AI56" s="68">
        <v>196.19</v>
      </c>
      <c r="AJ56" s="68">
        <v>189.65799999999999</v>
      </c>
      <c r="AK56" s="68">
        <v>195.18299999999999</v>
      </c>
      <c r="AL56" s="68">
        <v>206.87</v>
      </c>
      <c r="AM56" s="68">
        <v>234.15199999999999</v>
      </c>
      <c r="AN56" s="68">
        <v>228.39599999999999</v>
      </c>
      <c r="AO56" s="68">
        <v>216.857</v>
      </c>
      <c r="AP56" s="68">
        <v>217.65600000000001</v>
      </c>
      <c r="AQ56" s="68">
        <v>218.89500000000001</v>
      </c>
      <c r="AR56" s="68">
        <v>217.221</v>
      </c>
      <c r="AS56" s="68">
        <v>215.52199999999999</v>
      </c>
      <c r="AT56" s="68">
        <v>204.30799999999999</v>
      </c>
      <c r="AU56" s="68">
        <v>201.92400000000001</v>
      </c>
      <c r="AV56" s="68">
        <v>198.97399999999999</v>
      </c>
      <c r="AW56" s="68">
        <v>206.89099999999999</v>
      </c>
      <c r="AX56" s="68">
        <v>209.113</v>
      </c>
      <c r="AY56" s="68">
        <v>231.55099999999999</v>
      </c>
      <c r="AZ56" s="68">
        <v>227.39099999999999</v>
      </c>
      <c r="BA56" s="68">
        <v>217.22499999999999</v>
      </c>
      <c r="BB56" s="68">
        <v>221.887</v>
      </c>
      <c r="BC56" s="68">
        <v>220.13800000000001</v>
      </c>
      <c r="BD56" s="68">
        <v>214.57657143</v>
      </c>
      <c r="BE56" s="68">
        <v>204.01146709</v>
      </c>
      <c r="BF56" s="329">
        <v>198.88900000000001</v>
      </c>
      <c r="BG56" s="329">
        <v>199.83420000000001</v>
      </c>
      <c r="BH56" s="329">
        <v>195.33349999999999</v>
      </c>
      <c r="BI56" s="329">
        <v>203.0341</v>
      </c>
      <c r="BJ56" s="329">
        <v>213.16980000000001</v>
      </c>
      <c r="BK56" s="329">
        <v>222.84809999999999</v>
      </c>
      <c r="BL56" s="329">
        <v>219.6343</v>
      </c>
      <c r="BM56" s="329">
        <v>214.77860000000001</v>
      </c>
      <c r="BN56" s="329">
        <v>212.15960000000001</v>
      </c>
      <c r="BO56" s="329">
        <v>210.29990000000001</v>
      </c>
      <c r="BP56" s="329">
        <v>211.05350000000001</v>
      </c>
      <c r="BQ56" s="329">
        <v>210.45599999999999</v>
      </c>
      <c r="BR56" s="329">
        <v>205.02330000000001</v>
      </c>
      <c r="BS56" s="329">
        <v>204.7106</v>
      </c>
      <c r="BT56" s="329">
        <v>199.54300000000001</v>
      </c>
      <c r="BU56" s="329">
        <v>207.42269999999999</v>
      </c>
      <c r="BV56" s="329">
        <v>217.95480000000001</v>
      </c>
    </row>
    <row r="57" spans="1:74" ht="11.1" customHeight="1" x14ac:dyDescent="0.2">
      <c r="A57" s="61" t="s">
        <v>653</v>
      </c>
      <c r="B57" s="175" t="s">
        <v>522</v>
      </c>
      <c r="C57" s="68">
        <v>39.649000000000001</v>
      </c>
      <c r="D57" s="68">
        <v>40.497</v>
      </c>
      <c r="E57" s="68">
        <v>39.883000000000003</v>
      </c>
      <c r="F57" s="68">
        <v>41.314999999999998</v>
      </c>
      <c r="G57" s="68">
        <v>40.801000000000002</v>
      </c>
      <c r="H57" s="68">
        <v>40.414000000000001</v>
      </c>
      <c r="I57" s="68">
        <v>39.151000000000003</v>
      </c>
      <c r="J57" s="68">
        <v>39.453000000000003</v>
      </c>
      <c r="K57" s="68">
        <v>41.098999999999997</v>
      </c>
      <c r="L57" s="68">
        <v>38.960999999999999</v>
      </c>
      <c r="M57" s="68">
        <v>36.99</v>
      </c>
      <c r="N57" s="68">
        <v>37.183</v>
      </c>
      <c r="O57" s="68">
        <v>37.835000000000001</v>
      </c>
      <c r="P57" s="68">
        <v>38.392000000000003</v>
      </c>
      <c r="Q57" s="68">
        <v>36.445</v>
      </c>
      <c r="R57" s="68">
        <v>38.634</v>
      </c>
      <c r="S57" s="68">
        <v>39.036000000000001</v>
      </c>
      <c r="T57" s="68">
        <v>37.073999999999998</v>
      </c>
      <c r="U57" s="68">
        <v>35.74</v>
      </c>
      <c r="V57" s="68">
        <v>35.841000000000001</v>
      </c>
      <c r="W57" s="68">
        <v>39.793999999999997</v>
      </c>
      <c r="X57" s="68">
        <v>36.457000000000001</v>
      </c>
      <c r="Y57" s="68">
        <v>35.979999999999997</v>
      </c>
      <c r="Z57" s="68">
        <v>38.274000000000001</v>
      </c>
      <c r="AA57" s="68">
        <v>39.189</v>
      </c>
      <c r="AB57" s="68">
        <v>39.588000000000001</v>
      </c>
      <c r="AC57" s="68">
        <v>38.296999999999997</v>
      </c>
      <c r="AD57" s="68">
        <v>38.44</v>
      </c>
      <c r="AE57" s="68">
        <v>42.454000000000001</v>
      </c>
      <c r="AF57" s="68">
        <v>43.756</v>
      </c>
      <c r="AG57" s="68">
        <v>43.689</v>
      </c>
      <c r="AH57" s="68">
        <v>42.993000000000002</v>
      </c>
      <c r="AI57" s="68">
        <v>40.472999999999999</v>
      </c>
      <c r="AJ57" s="68">
        <v>37.491999999999997</v>
      </c>
      <c r="AK57" s="68">
        <v>38.107999999999997</v>
      </c>
      <c r="AL57" s="68">
        <v>40.39</v>
      </c>
      <c r="AM57" s="68">
        <v>42.499000000000002</v>
      </c>
      <c r="AN57" s="68">
        <v>42.222999999999999</v>
      </c>
      <c r="AO57" s="68">
        <v>43.83</v>
      </c>
      <c r="AP57" s="68">
        <v>43.454000000000001</v>
      </c>
      <c r="AQ57" s="68">
        <v>44.500999999999998</v>
      </c>
      <c r="AR57" s="68">
        <v>40.427999999999997</v>
      </c>
      <c r="AS57" s="68">
        <v>41.875</v>
      </c>
      <c r="AT57" s="68">
        <v>42.698999999999998</v>
      </c>
      <c r="AU57" s="68">
        <v>44.744999999999997</v>
      </c>
      <c r="AV57" s="68">
        <v>44.54</v>
      </c>
      <c r="AW57" s="68">
        <v>44.764000000000003</v>
      </c>
      <c r="AX57" s="68">
        <v>42.776000000000003</v>
      </c>
      <c r="AY57" s="68">
        <v>42.4</v>
      </c>
      <c r="AZ57" s="68">
        <v>43.905999999999999</v>
      </c>
      <c r="BA57" s="68">
        <v>42.283000000000001</v>
      </c>
      <c r="BB57" s="68">
        <v>44.545999999999999</v>
      </c>
      <c r="BC57" s="68">
        <v>44.454000000000001</v>
      </c>
      <c r="BD57" s="68">
        <v>40.871571428999999</v>
      </c>
      <c r="BE57" s="68">
        <v>40.394184842000001</v>
      </c>
      <c r="BF57" s="329">
        <v>40.601480000000002</v>
      </c>
      <c r="BG57" s="329">
        <v>42.06794</v>
      </c>
      <c r="BH57" s="329">
        <v>40.649679999999996</v>
      </c>
      <c r="BI57" s="329">
        <v>39.851300000000002</v>
      </c>
      <c r="BJ57" s="329">
        <v>39.970730000000003</v>
      </c>
      <c r="BK57" s="329">
        <v>40.734119999999997</v>
      </c>
      <c r="BL57" s="329">
        <v>40.564959999999999</v>
      </c>
      <c r="BM57" s="329">
        <v>39.972769999999997</v>
      </c>
      <c r="BN57" s="329">
        <v>40.867899999999999</v>
      </c>
      <c r="BO57" s="329">
        <v>41.850439999999999</v>
      </c>
      <c r="BP57" s="329">
        <v>41.5364</v>
      </c>
      <c r="BQ57" s="329">
        <v>41.755110000000002</v>
      </c>
      <c r="BR57" s="329">
        <v>41.878770000000003</v>
      </c>
      <c r="BS57" s="329">
        <v>43.066450000000003</v>
      </c>
      <c r="BT57" s="329">
        <v>41.588439999999999</v>
      </c>
      <c r="BU57" s="329">
        <v>40.749589999999998</v>
      </c>
      <c r="BV57" s="329">
        <v>40.853850000000001</v>
      </c>
    </row>
    <row r="58" spans="1:74" ht="11.1" customHeight="1" x14ac:dyDescent="0.2">
      <c r="A58" s="61" t="s">
        <v>607</v>
      </c>
      <c r="B58" s="175" t="s">
        <v>534</v>
      </c>
      <c r="C58" s="68">
        <v>131.268</v>
      </c>
      <c r="D58" s="68">
        <v>121.96299999999999</v>
      </c>
      <c r="E58" s="68">
        <v>118.73699999999999</v>
      </c>
      <c r="F58" s="68">
        <v>118.791</v>
      </c>
      <c r="G58" s="68">
        <v>122.13200000000001</v>
      </c>
      <c r="H58" s="68">
        <v>122.46299999999999</v>
      </c>
      <c r="I58" s="68">
        <v>126.02</v>
      </c>
      <c r="J58" s="68">
        <v>129.06</v>
      </c>
      <c r="K58" s="68">
        <v>129.32599999999999</v>
      </c>
      <c r="L58" s="68">
        <v>118.035</v>
      </c>
      <c r="M58" s="68">
        <v>121.11799999999999</v>
      </c>
      <c r="N58" s="68">
        <v>127.54300000000001</v>
      </c>
      <c r="O58" s="68">
        <v>114.66800000000001</v>
      </c>
      <c r="P58" s="68">
        <v>113.10299999999999</v>
      </c>
      <c r="Q58" s="68">
        <v>115.227</v>
      </c>
      <c r="R58" s="68">
        <v>116.69199999999999</v>
      </c>
      <c r="S58" s="68">
        <v>121.56399999999999</v>
      </c>
      <c r="T58" s="68">
        <v>121.58499999999999</v>
      </c>
      <c r="U58" s="68">
        <v>125.45699999999999</v>
      </c>
      <c r="V58" s="68">
        <v>128.31299999999999</v>
      </c>
      <c r="W58" s="68">
        <v>131.43600000000001</v>
      </c>
      <c r="X58" s="68">
        <v>120.372</v>
      </c>
      <c r="Y58" s="68">
        <v>126.215</v>
      </c>
      <c r="Z58" s="68">
        <v>136.286</v>
      </c>
      <c r="AA58" s="68">
        <v>132.608</v>
      </c>
      <c r="AB58" s="68">
        <v>123.608</v>
      </c>
      <c r="AC58" s="68">
        <v>128.69200000000001</v>
      </c>
      <c r="AD58" s="68">
        <v>129.77600000000001</v>
      </c>
      <c r="AE58" s="68">
        <v>135.40199999999999</v>
      </c>
      <c r="AF58" s="68">
        <v>139.636</v>
      </c>
      <c r="AG58" s="68">
        <v>142.053</v>
      </c>
      <c r="AH58" s="68">
        <v>152.529</v>
      </c>
      <c r="AI58" s="68">
        <v>149.40299999999999</v>
      </c>
      <c r="AJ58" s="68">
        <v>143.625</v>
      </c>
      <c r="AK58" s="68">
        <v>157.21</v>
      </c>
      <c r="AL58" s="68">
        <v>161.32599999999999</v>
      </c>
      <c r="AM58" s="68">
        <v>160.583</v>
      </c>
      <c r="AN58" s="68">
        <v>162.696</v>
      </c>
      <c r="AO58" s="68">
        <v>160.62</v>
      </c>
      <c r="AP58" s="68">
        <v>154.69200000000001</v>
      </c>
      <c r="AQ58" s="68">
        <v>154.38900000000001</v>
      </c>
      <c r="AR58" s="68">
        <v>149.239</v>
      </c>
      <c r="AS58" s="68">
        <v>155.96899999999999</v>
      </c>
      <c r="AT58" s="68">
        <v>159.53399999999999</v>
      </c>
      <c r="AU58" s="68">
        <v>160.37799999999999</v>
      </c>
      <c r="AV58" s="68">
        <v>153.88399999999999</v>
      </c>
      <c r="AW58" s="68">
        <v>160.173</v>
      </c>
      <c r="AX58" s="68">
        <v>165.45599999999999</v>
      </c>
      <c r="AY58" s="68">
        <v>168.93700000000001</v>
      </c>
      <c r="AZ58" s="68">
        <v>162.24100000000001</v>
      </c>
      <c r="BA58" s="68">
        <v>151.08000000000001</v>
      </c>
      <c r="BB58" s="68">
        <v>154.63999999999999</v>
      </c>
      <c r="BC58" s="68">
        <v>153.79300000000001</v>
      </c>
      <c r="BD58" s="68">
        <v>150.86928571000001</v>
      </c>
      <c r="BE58" s="68">
        <v>150.27586011</v>
      </c>
      <c r="BF58" s="329">
        <v>154.50739999999999</v>
      </c>
      <c r="BG58" s="329">
        <v>152.98740000000001</v>
      </c>
      <c r="BH58" s="329">
        <v>146.43090000000001</v>
      </c>
      <c r="BI58" s="329">
        <v>148.40620000000001</v>
      </c>
      <c r="BJ58" s="329">
        <v>153.6028</v>
      </c>
      <c r="BK58" s="329">
        <v>150.32859999999999</v>
      </c>
      <c r="BL58" s="329">
        <v>143.0403</v>
      </c>
      <c r="BM58" s="329">
        <v>138.86760000000001</v>
      </c>
      <c r="BN58" s="329">
        <v>136.94370000000001</v>
      </c>
      <c r="BO58" s="329">
        <v>140.94210000000001</v>
      </c>
      <c r="BP58" s="329">
        <v>143.07499999999999</v>
      </c>
      <c r="BQ58" s="329">
        <v>148.4802</v>
      </c>
      <c r="BR58" s="329">
        <v>152.4263</v>
      </c>
      <c r="BS58" s="329">
        <v>151.2603</v>
      </c>
      <c r="BT58" s="329">
        <v>145.0626</v>
      </c>
      <c r="BU58" s="329">
        <v>147.14330000000001</v>
      </c>
      <c r="BV58" s="329">
        <v>152.1653</v>
      </c>
    </row>
    <row r="59" spans="1:74" ht="11.1" customHeight="1" x14ac:dyDescent="0.2">
      <c r="A59" s="61" t="s">
        <v>654</v>
      </c>
      <c r="B59" s="175" t="s">
        <v>535</v>
      </c>
      <c r="C59" s="68">
        <v>35.534999999999997</v>
      </c>
      <c r="D59" s="68">
        <v>37.984999999999999</v>
      </c>
      <c r="E59" s="68">
        <v>36.985999999999997</v>
      </c>
      <c r="F59" s="68">
        <v>40.316000000000003</v>
      </c>
      <c r="G59" s="68">
        <v>38.965000000000003</v>
      </c>
      <c r="H59" s="68">
        <v>37.555999999999997</v>
      </c>
      <c r="I59" s="68">
        <v>37.801000000000002</v>
      </c>
      <c r="J59" s="68">
        <v>35.244999999999997</v>
      </c>
      <c r="K59" s="68">
        <v>35.585000000000001</v>
      </c>
      <c r="L59" s="68">
        <v>36.319000000000003</v>
      </c>
      <c r="M59" s="68">
        <v>35.713999999999999</v>
      </c>
      <c r="N59" s="68">
        <v>38.143999999999998</v>
      </c>
      <c r="O59" s="68">
        <v>36.874000000000002</v>
      </c>
      <c r="P59" s="68">
        <v>36.354999999999997</v>
      </c>
      <c r="Q59" s="68">
        <v>36.048999999999999</v>
      </c>
      <c r="R59" s="68">
        <v>35.970999999999997</v>
      </c>
      <c r="S59" s="68">
        <v>38.32</v>
      </c>
      <c r="T59" s="68">
        <v>36.649000000000001</v>
      </c>
      <c r="U59" s="68">
        <v>35.698</v>
      </c>
      <c r="V59" s="68">
        <v>37.506999999999998</v>
      </c>
      <c r="W59" s="68">
        <v>36.588000000000001</v>
      </c>
      <c r="X59" s="68">
        <v>36.767000000000003</v>
      </c>
      <c r="Y59" s="68">
        <v>36.307000000000002</v>
      </c>
      <c r="Z59" s="68">
        <v>33.661999999999999</v>
      </c>
      <c r="AA59" s="68">
        <v>34.389000000000003</v>
      </c>
      <c r="AB59" s="68">
        <v>37.095999999999997</v>
      </c>
      <c r="AC59" s="68">
        <v>38.442999999999998</v>
      </c>
      <c r="AD59" s="68">
        <v>39.210999999999999</v>
      </c>
      <c r="AE59" s="68">
        <v>41.366</v>
      </c>
      <c r="AF59" s="68">
        <v>41.975999999999999</v>
      </c>
      <c r="AG59" s="68">
        <v>40.127000000000002</v>
      </c>
      <c r="AH59" s="68">
        <v>38.917999999999999</v>
      </c>
      <c r="AI59" s="68">
        <v>41.56</v>
      </c>
      <c r="AJ59" s="68">
        <v>43.210999999999999</v>
      </c>
      <c r="AK59" s="68">
        <v>43.591000000000001</v>
      </c>
      <c r="AL59" s="68">
        <v>42.148000000000003</v>
      </c>
      <c r="AM59" s="68">
        <v>44.052</v>
      </c>
      <c r="AN59" s="68">
        <v>46.012</v>
      </c>
      <c r="AO59" s="68">
        <v>44.531999999999996</v>
      </c>
      <c r="AP59" s="68">
        <v>43.281999999999996</v>
      </c>
      <c r="AQ59" s="68">
        <v>40.372</v>
      </c>
      <c r="AR59" s="68">
        <v>40.265000000000001</v>
      </c>
      <c r="AS59" s="68">
        <v>38.338999999999999</v>
      </c>
      <c r="AT59" s="68">
        <v>39.627000000000002</v>
      </c>
      <c r="AU59" s="68">
        <v>38.799999999999997</v>
      </c>
      <c r="AV59" s="68">
        <v>39.286999999999999</v>
      </c>
      <c r="AW59" s="68">
        <v>40.563000000000002</v>
      </c>
      <c r="AX59" s="68">
        <v>41.542999999999999</v>
      </c>
      <c r="AY59" s="68">
        <v>40.457000000000001</v>
      </c>
      <c r="AZ59" s="68">
        <v>39.573</v>
      </c>
      <c r="BA59" s="68">
        <v>40.774000000000001</v>
      </c>
      <c r="BB59" s="68">
        <v>39.823</v>
      </c>
      <c r="BC59" s="68">
        <v>39.972000000000001</v>
      </c>
      <c r="BD59" s="68">
        <v>36.440857143000002</v>
      </c>
      <c r="BE59" s="68">
        <v>33.704387599</v>
      </c>
      <c r="BF59" s="329">
        <v>34.338120000000004</v>
      </c>
      <c r="BG59" s="329">
        <v>35.318440000000002</v>
      </c>
      <c r="BH59" s="329">
        <v>36.977620000000002</v>
      </c>
      <c r="BI59" s="329">
        <v>37.63167</v>
      </c>
      <c r="BJ59" s="329">
        <v>37.249600000000001</v>
      </c>
      <c r="BK59" s="329">
        <v>38.26728</v>
      </c>
      <c r="BL59" s="329">
        <v>39.504860000000001</v>
      </c>
      <c r="BM59" s="329">
        <v>40.004150000000003</v>
      </c>
      <c r="BN59" s="329">
        <v>40.725619999999999</v>
      </c>
      <c r="BO59" s="329">
        <v>40.696730000000002</v>
      </c>
      <c r="BP59" s="329">
        <v>40.712490000000003</v>
      </c>
      <c r="BQ59" s="329">
        <v>39.806669999999997</v>
      </c>
      <c r="BR59" s="329">
        <v>39.268929999999997</v>
      </c>
      <c r="BS59" s="329">
        <v>39.408299999999997</v>
      </c>
      <c r="BT59" s="329">
        <v>40.419400000000003</v>
      </c>
      <c r="BU59" s="329">
        <v>40.585160000000002</v>
      </c>
      <c r="BV59" s="329">
        <v>39.752029999999998</v>
      </c>
    </row>
    <row r="60" spans="1:74" ht="11.1" customHeight="1" x14ac:dyDescent="0.2">
      <c r="A60" s="61" t="s">
        <v>950</v>
      </c>
      <c r="B60" s="645" t="s">
        <v>1209</v>
      </c>
      <c r="C60" s="68">
        <v>50.179000000000002</v>
      </c>
      <c r="D60" s="68">
        <v>51.878</v>
      </c>
      <c r="E60" s="68">
        <v>55.764000000000003</v>
      </c>
      <c r="F60" s="68">
        <v>55.444000000000003</v>
      </c>
      <c r="G60" s="68">
        <v>54.795999999999999</v>
      </c>
      <c r="H60" s="68">
        <v>53.63</v>
      </c>
      <c r="I60" s="68">
        <v>51.506</v>
      </c>
      <c r="J60" s="68">
        <v>48.527999999999999</v>
      </c>
      <c r="K60" s="68">
        <v>46.097999999999999</v>
      </c>
      <c r="L60" s="68">
        <v>43.359000000000002</v>
      </c>
      <c r="M60" s="68">
        <v>45.935000000000002</v>
      </c>
      <c r="N60" s="68">
        <v>49.405999999999999</v>
      </c>
      <c r="O60" s="68">
        <v>51.012</v>
      </c>
      <c r="P60" s="68">
        <v>53.445999999999998</v>
      </c>
      <c r="Q60" s="68">
        <v>52.860999999999997</v>
      </c>
      <c r="R60" s="68">
        <v>52.718000000000004</v>
      </c>
      <c r="S60" s="68">
        <v>51.704000000000001</v>
      </c>
      <c r="T60" s="68">
        <v>50.588000000000001</v>
      </c>
      <c r="U60" s="68">
        <v>48.335000000000001</v>
      </c>
      <c r="V60" s="68">
        <v>48.067999999999998</v>
      </c>
      <c r="W60" s="68">
        <v>46.744</v>
      </c>
      <c r="X60" s="68">
        <v>44.085999999999999</v>
      </c>
      <c r="Y60" s="68">
        <v>47.247</v>
      </c>
      <c r="Z60" s="68">
        <v>49.57</v>
      </c>
      <c r="AA60" s="68">
        <v>53.128</v>
      </c>
      <c r="AB60" s="68">
        <v>55.433</v>
      </c>
      <c r="AC60" s="68">
        <v>58.28</v>
      </c>
      <c r="AD60" s="68">
        <v>57.091999999999999</v>
      </c>
      <c r="AE60" s="68">
        <v>57.427</v>
      </c>
      <c r="AF60" s="68">
        <v>54.593000000000004</v>
      </c>
      <c r="AG60" s="68">
        <v>51.784999999999997</v>
      </c>
      <c r="AH60" s="68">
        <v>50.314999999999998</v>
      </c>
      <c r="AI60" s="68">
        <v>48.398000000000003</v>
      </c>
      <c r="AJ60" s="68">
        <v>47.289000000000001</v>
      </c>
      <c r="AK60" s="68">
        <v>50.396999999999998</v>
      </c>
      <c r="AL60" s="68">
        <v>53.856000000000002</v>
      </c>
      <c r="AM60" s="68">
        <v>55.923000000000002</v>
      </c>
      <c r="AN60" s="68">
        <v>57.287999999999997</v>
      </c>
      <c r="AO60" s="68">
        <v>58.441000000000003</v>
      </c>
      <c r="AP60" s="68">
        <v>58.944000000000003</v>
      </c>
      <c r="AQ60" s="68">
        <v>57.735999999999997</v>
      </c>
      <c r="AR60" s="68">
        <v>55.604999999999997</v>
      </c>
      <c r="AS60" s="68">
        <v>54.941000000000003</v>
      </c>
      <c r="AT60" s="68">
        <v>52.325000000000003</v>
      </c>
      <c r="AU60" s="68">
        <v>50.476999999999997</v>
      </c>
      <c r="AV60" s="68">
        <v>47.082000000000001</v>
      </c>
      <c r="AW60" s="68">
        <v>47.356999999999999</v>
      </c>
      <c r="AX60" s="68">
        <v>51.295000000000002</v>
      </c>
      <c r="AY60" s="68">
        <v>52.942</v>
      </c>
      <c r="AZ60" s="68">
        <v>55.33</v>
      </c>
      <c r="BA60" s="68">
        <v>56.645000000000003</v>
      </c>
      <c r="BB60" s="68">
        <v>57.454000000000001</v>
      </c>
      <c r="BC60" s="68">
        <v>57.893000000000001</v>
      </c>
      <c r="BD60" s="68">
        <v>57.05151</v>
      </c>
      <c r="BE60" s="68">
        <v>55.348379999999999</v>
      </c>
      <c r="BF60" s="329">
        <v>52.87603</v>
      </c>
      <c r="BG60" s="329">
        <v>51.003100000000003</v>
      </c>
      <c r="BH60" s="329">
        <v>48.637949999999996</v>
      </c>
      <c r="BI60" s="329">
        <v>50.430140000000002</v>
      </c>
      <c r="BJ60" s="329">
        <v>53.308990000000001</v>
      </c>
      <c r="BK60" s="329">
        <v>55.77993</v>
      </c>
      <c r="BL60" s="329">
        <v>57.598089999999999</v>
      </c>
      <c r="BM60" s="329">
        <v>58.680750000000003</v>
      </c>
      <c r="BN60" s="329">
        <v>58.588920000000002</v>
      </c>
      <c r="BO60" s="329">
        <v>58.492780000000003</v>
      </c>
      <c r="BP60" s="329">
        <v>56.615850000000002</v>
      </c>
      <c r="BQ60" s="329">
        <v>54.938079999999999</v>
      </c>
      <c r="BR60" s="329">
        <v>52.508760000000002</v>
      </c>
      <c r="BS60" s="329">
        <v>50.681480000000001</v>
      </c>
      <c r="BT60" s="329">
        <v>48.364910000000002</v>
      </c>
      <c r="BU60" s="329">
        <v>50.207099999999997</v>
      </c>
      <c r="BV60" s="329">
        <v>53.128219999999999</v>
      </c>
    </row>
    <row r="61" spans="1:74" ht="11.1" customHeight="1" x14ac:dyDescent="0.2">
      <c r="A61" s="61" t="s">
        <v>655</v>
      </c>
      <c r="B61" s="175" t="s">
        <v>121</v>
      </c>
      <c r="C61" s="240">
        <v>1086.902869</v>
      </c>
      <c r="D61" s="240">
        <v>1065.7778089999999</v>
      </c>
      <c r="E61" s="240">
        <v>1068.5328549999999</v>
      </c>
      <c r="F61" s="240">
        <v>1082.9039760000001</v>
      </c>
      <c r="G61" s="240">
        <v>1092.0587009999999</v>
      </c>
      <c r="H61" s="240">
        <v>1094.315865</v>
      </c>
      <c r="I61" s="240">
        <v>1093.2988720000001</v>
      </c>
      <c r="J61" s="240">
        <v>1098.2241059999999</v>
      </c>
      <c r="K61" s="240">
        <v>1108.401991</v>
      </c>
      <c r="L61" s="240">
        <v>1084.9688309999999</v>
      </c>
      <c r="M61" s="240">
        <v>1063.9437740000001</v>
      </c>
      <c r="N61" s="240">
        <v>1035.5317090000001</v>
      </c>
      <c r="O61" s="240">
        <v>1021.97531</v>
      </c>
      <c r="P61" s="240">
        <v>1023.4864669999999</v>
      </c>
      <c r="Q61" s="240">
        <v>1031.392188</v>
      </c>
      <c r="R61" s="240">
        <v>1061.5008620000001</v>
      </c>
      <c r="S61" s="240">
        <v>1093.2449140000001</v>
      </c>
      <c r="T61" s="240">
        <v>1096.432309</v>
      </c>
      <c r="U61" s="240">
        <v>1099.673125</v>
      </c>
      <c r="V61" s="240">
        <v>1104.684563</v>
      </c>
      <c r="W61" s="240">
        <v>1117.5852850000001</v>
      </c>
      <c r="X61" s="240">
        <v>1111.7285199999999</v>
      </c>
      <c r="Y61" s="240">
        <v>1121.1572209999999</v>
      </c>
      <c r="Z61" s="240">
        <v>1136.078651</v>
      </c>
      <c r="AA61" s="240">
        <v>1159.403446</v>
      </c>
      <c r="AB61" s="240">
        <v>1159.4835129999999</v>
      </c>
      <c r="AC61" s="240">
        <v>1192.347021</v>
      </c>
      <c r="AD61" s="240">
        <v>1218.0216339999999</v>
      </c>
      <c r="AE61" s="240">
        <v>1238.442258</v>
      </c>
      <c r="AF61" s="240">
        <v>1247.3867909999999</v>
      </c>
      <c r="AG61" s="240">
        <v>1244.1776520000001</v>
      </c>
      <c r="AH61" s="240">
        <v>1266.4900339999999</v>
      </c>
      <c r="AI61" s="240">
        <v>1276.261481</v>
      </c>
      <c r="AJ61" s="240">
        <v>1283.510685</v>
      </c>
      <c r="AK61" s="240">
        <v>1296.9969699999999</v>
      </c>
      <c r="AL61" s="240">
        <v>1289.4522979999999</v>
      </c>
      <c r="AM61" s="240">
        <v>1314.073009</v>
      </c>
      <c r="AN61" s="240">
        <v>1318.174546</v>
      </c>
      <c r="AO61" s="240">
        <v>1326.3488</v>
      </c>
      <c r="AP61" s="240">
        <v>1336.934362</v>
      </c>
      <c r="AQ61" s="240">
        <v>1352.5992759999999</v>
      </c>
      <c r="AR61" s="240">
        <v>1351.7655560000001</v>
      </c>
      <c r="AS61" s="240">
        <v>1367.3697420000001</v>
      </c>
      <c r="AT61" s="240">
        <v>1367.7109370000001</v>
      </c>
      <c r="AU61" s="240">
        <v>1352.5384859999999</v>
      </c>
      <c r="AV61" s="240">
        <v>1355.1678730000001</v>
      </c>
      <c r="AW61" s="240">
        <v>1358.604789</v>
      </c>
      <c r="AX61" s="240">
        <v>1335.574494</v>
      </c>
      <c r="AY61" s="240">
        <v>1357.5838100000001</v>
      </c>
      <c r="AZ61" s="240">
        <v>1354.4691780000001</v>
      </c>
      <c r="BA61" s="240">
        <v>1340.997091</v>
      </c>
      <c r="BB61" s="240">
        <v>1344.63923</v>
      </c>
      <c r="BC61" s="240">
        <v>1354.2237909999999</v>
      </c>
      <c r="BD61" s="240">
        <v>1338.2404931000001</v>
      </c>
      <c r="BE61" s="240">
        <v>1316.0955569</v>
      </c>
      <c r="BF61" s="333">
        <v>1322.4970000000001</v>
      </c>
      <c r="BG61" s="333">
        <v>1327.4290000000001</v>
      </c>
      <c r="BH61" s="333">
        <v>1318.731</v>
      </c>
      <c r="BI61" s="333">
        <v>1314.2809999999999</v>
      </c>
      <c r="BJ61" s="333">
        <v>1292.0340000000001</v>
      </c>
      <c r="BK61" s="333">
        <v>1300.3710000000001</v>
      </c>
      <c r="BL61" s="333">
        <v>1293.2840000000001</v>
      </c>
      <c r="BM61" s="333">
        <v>1302.704</v>
      </c>
      <c r="BN61" s="333">
        <v>1320.1769999999999</v>
      </c>
      <c r="BO61" s="333">
        <v>1339.797</v>
      </c>
      <c r="BP61" s="333">
        <v>1347.4590000000001</v>
      </c>
      <c r="BQ61" s="333">
        <v>1349.088</v>
      </c>
      <c r="BR61" s="333">
        <v>1351.4570000000001</v>
      </c>
      <c r="BS61" s="333">
        <v>1354.183</v>
      </c>
      <c r="BT61" s="333">
        <v>1342.925</v>
      </c>
      <c r="BU61" s="333">
        <v>1337.3989999999999</v>
      </c>
      <c r="BV61" s="333">
        <v>1316.049</v>
      </c>
    </row>
    <row r="62" spans="1:74" ht="11.1" customHeight="1" x14ac:dyDescent="0.2">
      <c r="A62" s="61" t="s">
        <v>656</v>
      </c>
      <c r="B62" s="178" t="s">
        <v>540</v>
      </c>
      <c r="C62" s="270">
        <v>695.80499999999995</v>
      </c>
      <c r="D62" s="270">
        <v>695.96900000000005</v>
      </c>
      <c r="E62" s="270">
        <v>695.96900000000005</v>
      </c>
      <c r="F62" s="270">
        <v>695.96900000000005</v>
      </c>
      <c r="G62" s="270">
        <v>695.96900000000005</v>
      </c>
      <c r="H62" s="270">
        <v>695.96900000000005</v>
      </c>
      <c r="I62" s="270">
        <v>695.96900000000005</v>
      </c>
      <c r="J62" s="270">
        <v>695.96900000000005</v>
      </c>
      <c r="K62" s="270">
        <v>695.96900000000005</v>
      </c>
      <c r="L62" s="270">
        <v>695.96900000000005</v>
      </c>
      <c r="M62" s="270">
        <v>695.96900000000005</v>
      </c>
      <c r="N62" s="270">
        <v>695.96900000000005</v>
      </c>
      <c r="O62" s="270">
        <v>695.96900000000005</v>
      </c>
      <c r="P62" s="270">
        <v>695.96900000000005</v>
      </c>
      <c r="Q62" s="270">
        <v>695.92899999999997</v>
      </c>
      <c r="R62" s="270">
        <v>693.31500000000005</v>
      </c>
      <c r="S62" s="270">
        <v>690.97199999999998</v>
      </c>
      <c r="T62" s="270">
        <v>690.97199999999998</v>
      </c>
      <c r="U62" s="270">
        <v>690.97199999999998</v>
      </c>
      <c r="V62" s="270">
        <v>690.97199999999998</v>
      </c>
      <c r="W62" s="270">
        <v>690.96900000000005</v>
      </c>
      <c r="X62" s="270">
        <v>690.96600000000001</v>
      </c>
      <c r="Y62" s="270">
        <v>690.96299999999997</v>
      </c>
      <c r="Z62" s="270">
        <v>690.95899999999995</v>
      </c>
      <c r="AA62" s="270">
        <v>690.95600000000002</v>
      </c>
      <c r="AB62" s="270">
        <v>690.95299999999997</v>
      </c>
      <c r="AC62" s="270">
        <v>690.95</v>
      </c>
      <c r="AD62" s="270">
        <v>690.947</v>
      </c>
      <c r="AE62" s="270">
        <v>692.34500000000003</v>
      </c>
      <c r="AF62" s="270">
        <v>693.89099999999996</v>
      </c>
      <c r="AG62" s="270">
        <v>695.13400000000001</v>
      </c>
      <c r="AH62" s="270">
        <v>695.13</v>
      </c>
      <c r="AI62" s="270">
        <v>695.12800000000004</v>
      </c>
      <c r="AJ62" s="270">
        <v>695.12599999999998</v>
      </c>
      <c r="AK62" s="270">
        <v>695.12300000000005</v>
      </c>
      <c r="AL62" s="270">
        <v>695.11900000000003</v>
      </c>
      <c r="AM62" s="270">
        <v>695.11599999999999</v>
      </c>
      <c r="AN62" s="270">
        <v>695.11400000000003</v>
      </c>
      <c r="AO62" s="270">
        <v>695.11199999999997</v>
      </c>
      <c r="AP62" s="270">
        <v>695.10699999999997</v>
      </c>
      <c r="AQ62" s="270">
        <v>695.10400000000004</v>
      </c>
      <c r="AR62" s="270">
        <v>695.1</v>
      </c>
      <c r="AS62" s="270">
        <v>695.096</v>
      </c>
      <c r="AT62" s="270">
        <v>695.09299999999996</v>
      </c>
      <c r="AU62" s="270">
        <v>695.09</v>
      </c>
      <c r="AV62" s="270">
        <v>695.08699999999999</v>
      </c>
      <c r="AW62" s="270">
        <v>695.08399999999995</v>
      </c>
      <c r="AX62" s="270">
        <v>695.08199999999999</v>
      </c>
      <c r="AY62" s="270">
        <v>695.07799999999997</v>
      </c>
      <c r="AZ62" s="270">
        <v>694.82500000000005</v>
      </c>
      <c r="BA62" s="270">
        <v>691.51</v>
      </c>
      <c r="BB62" s="270">
        <v>688.78700000000003</v>
      </c>
      <c r="BC62" s="270">
        <v>684.47799999999995</v>
      </c>
      <c r="BD62" s="270">
        <v>681.58699999999999</v>
      </c>
      <c r="BE62" s="270">
        <v>678.65716368999995</v>
      </c>
      <c r="BF62" s="335">
        <v>678.65719999999999</v>
      </c>
      <c r="BG62" s="335">
        <v>678.65719999999999</v>
      </c>
      <c r="BH62" s="335">
        <v>676.72609999999997</v>
      </c>
      <c r="BI62" s="335">
        <v>674.79499999999996</v>
      </c>
      <c r="BJ62" s="335">
        <v>672.86389999999994</v>
      </c>
      <c r="BK62" s="335">
        <v>670.93280000000004</v>
      </c>
      <c r="BL62" s="335">
        <v>669.00170000000003</v>
      </c>
      <c r="BM62" s="335">
        <v>667.07060000000001</v>
      </c>
      <c r="BN62" s="335">
        <v>665.13959999999997</v>
      </c>
      <c r="BO62" s="335">
        <v>663.20849999999996</v>
      </c>
      <c r="BP62" s="335">
        <v>661.27739999999994</v>
      </c>
      <c r="BQ62" s="335">
        <v>659.34630000000004</v>
      </c>
      <c r="BR62" s="335">
        <v>657.41520000000003</v>
      </c>
      <c r="BS62" s="335">
        <v>655.48410000000001</v>
      </c>
      <c r="BT62" s="335">
        <v>653.553</v>
      </c>
      <c r="BU62" s="335">
        <v>651.62189999999998</v>
      </c>
      <c r="BV62" s="335">
        <v>649.69090000000006</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836" t="s">
        <v>1018</v>
      </c>
      <c r="C64" s="833"/>
      <c r="D64" s="833"/>
      <c r="E64" s="833"/>
      <c r="F64" s="833"/>
      <c r="G64" s="833"/>
      <c r="H64" s="833"/>
      <c r="I64" s="833"/>
      <c r="J64" s="833"/>
      <c r="K64" s="833"/>
      <c r="L64" s="833"/>
      <c r="M64" s="833"/>
      <c r="N64" s="833"/>
      <c r="O64" s="833"/>
      <c r="P64" s="833"/>
      <c r="Q64" s="833"/>
      <c r="AY64" s="406"/>
      <c r="AZ64" s="406"/>
      <c r="BA64" s="406"/>
      <c r="BB64" s="406"/>
      <c r="BC64" s="406"/>
      <c r="BD64" s="406"/>
      <c r="BE64" s="406"/>
      <c r="BF64" s="668"/>
      <c r="BG64" s="406"/>
      <c r="BH64" s="406"/>
      <c r="BI64" s="406"/>
      <c r="BJ64" s="406"/>
    </row>
    <row r="65" spans="1:74" s="443" customFormat="1" ht="12" customHeight="1" x14ac:dyDescent="0.2">
      <c r="A65" s="442"/>
      <c r="B65" s="856" t="s">
        <v>1019</v>
      </c>
      <c r="C65" s="823"/>
      <c r="D65" s="823"/>
      <c r="E65" s="823"/>
      <c r="F65" s="823"/>
      <c r="G65" s="823"/>
      <c r="H65" s="823"/>
      <c r="I65" s="823"/>
      <c r="J65" s="823"/>
      <c r="K65" s="823"/>
      <c r="L65" s="823"/>
      <c r="M65" s="823"/>
      <c r="N65" s="823"/>
      <c r="O65" s="823"/>
      <c r="P65" s="823"/>
      <c r="Q65" s="819"/>
      <c r="AY65" s="535"/>
      <c r="AZ65" s="535"/>
      <c r="BA65" s="535"/>
      <c r="BB65" s="535"/>
      <c r="BC65" s="535"/>
      <c r="BD65" s="535"/>
      <c r="BE65" s="535"/>
      <c r="BF65" s="669"/>
      <c r="BG65" s="535"/>
      <c r="BH65" s="535"/>
      <c r="BI65" s="535"/>
      <c r="BJ65" s="535"/>
    </row>
    <row r="66" spans="1:74" s="443" customFormat="1" ht="12" customHeight="1" x14ac:dyDescent="0.2">
      <c r="A66" s="442"/>
      <c r="B66" s="856" t="s">
        <v>1056</v>
      </c>
      <c r="C66" s="823"/>
      <c r="D66" s="823"/>
      <c r="E66" s="823"/>
      <c r="F66" s="823"/>
      <c r="G66" s="823"/>
      <c r="H66" s="823"/>
      <c r="I66" s="823"/>
      <c r="J66" s="823"/>
      <c r="K66" s="823"/>
      <c r="L66" s="823"/>
      <c r="M66" s="823"/>
      <c r="N66" s="823"/>
      <c r="O66" s="823"/>
      <c r="P66" s="823"/>
      <c r="Q66" s="819"/>
      <c r="AY66" s="535"/>
      <c r="AZ66" s="535"/>
      <c r="BA66" s="535"/>
      <c r="BB66" s="535"/>
      <c r="BC66" s="535"/>
      <c r="BD66" s="535"/>
      <c r="BE66" s="535"/>
      <c r="BF66" s="669"/>
      <c r="BG66" s="535"/>
      <c r="BH66" s="535"/>
      <c r="BI66" s="535"/>
      <c r="BJ66" s="535"/>
    </row>
    <row r="67" spans="1:74" s="443" customFormat="1" ht="12" customHeight="1" x14ac:dyDescent="0.2">
      <c r="A67" s="442"/>
      <c r="B67" s="856" t="s">
        <v>1057</v>
      </c>
      <c r="C67" s="823"/>
      <c r="D67" s="823"/>
      <c r="E67" s="823"/>
      <c r="F67" s="823"/>
      <c r="G67" s="823"/>
      <c r="H67" s="823"/>
      <c r="I67" s="823"/>
      <c r="J67" s="823"/>
      <c r="K67" s="823"/>
      <c r="L67" s="823"/>
      <c r="M67" s="823"/>
      <c r="N67" s="823"/>
      <c r="O67" s="823"/>
      <c r="P67" s="823"/>
      <c r="Q67" s="819"/>
      <c r="AY67" s="535"/>
      <c r="AZ67" s="535"/>
      <c r="BA67" s="535"/>
      <c r="BB67" s="535"/>
      <c r="BC67" s="535"/>
      <c r="BD67" s="535"/>
      <c r="BE67" s="535"/>
      <c r="BF67" s="669"/>
      <c r="BG67" s="535"/>
      <c r="BH67" s="535"/>
      <c r="BI67" s="535"/>
      <c r="BJ67" s="535"/>
    </row>
    <row r="68" spans="1:74" s="443" customFormat="1" ht="12" customHeight="1" x14ac:dyDescent="0.2">
      <c r="A68" s="442"/>
      <c r="B68" s="856" t="s">
        <v>1058</v>
      </c>
      <c r="C68" s="823"/>
      <c r="D68" s="823"/>
      <c r="E68" s="823"/>
      <c r="F68" s="823"/>
      <c r="G68" s="823"/>
      <c r="H68" s="823"/>
      <c r="I68" s="823"/>
      <c r="J68" s="823"/>
      <c r="K68" s="823"/>
      <c r="L68" s="823"/>
      <c r="M68" s="823"/>
      <c r="N68" s="823"/>
      <c r="O68" s="823"/>
      <c r="P68" s="823"/>
      <c r="Q68" s="819"/>
      <c r="AY68" s="535"/>
      <c r="AZ68" s="535"/>
      <c r="BA68" s="535"/>
      <c r="BB68" s="535"/>
      <c r="BC68" s="535"/>
      <c r="BD68" s="535"/>
      <c r="BE68" s="535"/>
      <c r="BF68" s="669"/>
      <c r="BG68" s="535"/>
      <c r="BH68" s="535"/>
      <c r="BI68" s="535"/>
      <c r="BJ68" s="535"/>
    </row>
    <row r="69" spans="1:74" s="443" customFormat="1" ht="12" customHeight="1" x14ac:dyDescent="0.2">
      <c r="A69" s="442"/>
      <c r="B69" s="856" t="s">
        <v>1099</v>
      </c>
      <c r="C69" s="819"/>
      <c r="D69" s="819"/>
      <c r="E69" s="819"/>
      <c r="F69" s="819"/>
      <c r="G69" s="819"/>
      <c r="H69" s="819"/>
      <c r="I69" s="819"/>
      <c r="J69" s="819"/>
      <c r="K69" s="819"/>
      <c r="L69" s="819"/>
      <c r="M69" s="819"/>
      <c r="N69" s="819"/>
      <c r="O69" s="819"/>
      <c r="P69" s="819"/>
      <c r="Q69" s="819"/>
      <c r="AY69" s="535"/>
      <c r="AZ69" s="535"/>
      <c r="BA69" s="535"/>
      <c r="BB69" s="535"/>
      <c r="BC69" s="535"/>
      <c r="BD69" s="535"/>
      <c r="BE69" s="535"/>
      <c r="BF69" s="669"/>
      <c r="BG69" s="535"/>
      <c r="BH69" s="535"/>
      <c r="BI69" s="535"/>
      <c r="BJ69" s="535"/>
    </row>
    <row r="70" spans="1:74" s="443" customFormat="1" ht="12" customHeight="1" x14ac:dyDescent="0.2">
      <c r="A70" s="442"/>
      <c r="B70" s="856" t="s">
        <v>1100</v>
      </c>
      <c r="C70" s="823"/>
      <c r="D70" s="823"/>
      <c r="E70" s="823"/>
      <c r="F70" s="823"/>
      <c r="G70" s="823"/>
      <c r="H70" s="823"/>
      <c r="I70" s="823"/>
      <c r="J70" s="823"/>
      <c r="K70" s="823"/>
      <c r="L70" s="823"/>
      <c r="M70" s="823"/>
      <c r="N70" s="823"/>
      <c r="O70" s="823"/>
      <c r="P70" s="823"/>
      <c r="Q70" s="819"/>
      <c r="AY70" s="535"/>
      <c r="AZ70" s="535"/>
      <c r="BA70" s="535"/>
      <c r="BB70" s="535"/>
      <c r="BC70" s="535"/>
      <c r="BD70" s="535"/>
      <c r="BE70" s="535"/>
      <c r="BF70" s="669"/>
      <c r="BG70" s="535"/>
      <c r="BH70" s="535"/>
      <c r="BI70" s="535"/>
      <c r="BJ70" s="535"/>
    </row>
    <row r="71" spans="1:74" s="443" customFormat="1" ht="22.35" customHeight="1" x14ac:dyDescent="0.2">
      <c r="A71" s="442"/>
      <c r="B71" s="855" t="s">
        <v>1216</v>
      </c>
      <c r="C71" s="823"/>
      <c r="D71" s="823"/>
      <c r="E71" s="823"/>
      <c r="F71" s="823"/>
      <c r="G71" s="823"/>
      <c r="H71" s="823"/>
      <c r="I71" s="823"/>
      <c r="J71" s="823"/>
      <c r="K71" s="823"/>
      <c r="L71" s="823"/>
      <c r="M71" s="823"/>
      <c r="N71" s="823"/>
      <c r="O71" s="823"/>
      <c r="P71" s="823"/>
      <c r="Q71" s="819"/>
      <c r="AY71" s="535"/>
      <c r="AZ71" s="535"/>
      <c r="BA71" s="535"/>
      <c r="BB71" s="535"/>
      <c r="BC71" s="535"/>
      <c r="BD71" s="535"/>
      <c r="BE71" s="535"/>
      <c r="BF71" s="669"/>
      <c r="BG71" s="535"/>
      <c r="BH71" s="535"/>
      <c r="BI71" s="535"/>
      <c r="BJ71" s="535"/>
    </row>
    <row r="72" spans="1:74" s="443" customFormat="1" ht="12" customHeight="1" x14ac:dyDescent="0.2">
      <c r="A72" s="442"/>
      <c r="B72" s="822" t="s">
        <v>1043</v>
      </c>
      <c r="C72" s="823"/>
      <c r="D72" s="823"/>
      <c r="E72" s="823"/>
      <c r="F72" s="823"/>
      <c r="G72" s="823"/>
      <c r="H72" s="823"/>
      <c r="I72" s="823"/>
      <c r="J72" s="823"/>
      <c r="K72" s="823"/>
      <c r="L72" s="823"/>
      <c r="M72" s="823"/>
      <c r="N72" s="823"/>
      <c r="O72" s="823"/>
      <c r="P72" s="823"/>
      <c r="Q72" s="819"/>
      <c r="AY72" s="535"/>
      <c r="AZ72" s="535"/>
      <c r="BA72" s="535"/>
      <c r="BB72" s="535"/>
      <c r="BC72" s="535"/>
      <c r="BD72" s="535"/>
      <c r="BE72" s="535"/>
      <c r="BF72" s="669"/>
      <c r="BG72" s="535"/>
      <c r="BH72" s="535"/>
      <c r="BI72" s="535"/>
      <c r="BJ72" s="535"/>
    </row>
    <row r="73" spans="1:74" s="443" customFormat="1" ht="12" customHeight="1" x14ac:dyDescent="0.2">
      <c r="A73" s="442"/>
      <c r="B73" s="854" t="s">
        <v>1059</v>
      </c>
      <c r="C73" s="823"/>
      <c r="D73" s="823"/>
      <c r="E73" s="823"/>
      <c r="F73" s="823"/>
      <c r="G73" s="823"/>
      <c r="H73" s="823"/>
      <c r="I73" s="823"/>
      <c r="J73" s="823"/>
      <c r="K73" s="823"/>
      <c r="L73" s="823"/>
      <c r="M73" s="823"/>
      <c r="N73" s="823"/>
      <c r="O73" s="823"/>
      <c r="P73" s="823"/>
      <c r="Q73" s="819"/>
      <c r="AY73" s="535"/>
      <c r="AZ73" s="535"/>
      <c r="BA73" s="535"/>
      <c r="BB73" s="535"/>
      <c r="BC73" s="535"/>
      <c r="BD73" s="535"/>
      <c r="BE73" s="535"/>
      <c r="BF73" s="669"/>
      <c r="BG73" s="535"/>
      <c r="BH73" s="535"/>
      <c r="BI73" s="535"/>
      <c r="BJ73" s="535"/>
    </row>
    <row r="74" spans="1:74" s="443" customFormat="1" ht="12" customHeight="1" x14ac:dyDescent="0.2">
      <c r="A74" s="442"/>
      <c r="B74" s="854" t="s">
        <v>1060</v>
      </c>
      <c r="C74" s="819"/>
      <c r="D74" s="819"/>
      <c r="E74" s="819"/>
      <c r="F74" s="819"/>
      <c r="G74" s="819"/>
      <c r="H74" s="819"/>
      <c r="I74" s="819"/>
      <c r="J74" s="819"/>
      <c r="K74" s="819"/>
      <c r="L74" s="819"/>
      <c r="M74" s="819"/>
      <c r="N74" s="819"/>
      <c r="O74" s="819"/>
      <c r="P74" s="819"/>
      <c r="Q74" s="819"/>
      <c r="AY74" s="535"/>
      <c r="AZ74" s="535"/>
      <c r="BA74" s="535"/>
      <c r="BB74" s="535"/>
      <c r="BC74" s="535"/>
      <c r="BD74" s="535"/>
      <c r="BE74" s="535"/>
      <c r="BF74" s="669"/>
      <c r="BG74" s="535"/>
      <c r="BH74" s="535"/>
      <c r="BI74" s="535"/>
      <c r="BJ74" s="535"/>
    </row>
    <row r="75" spans="1:74" s="443" customFormat="1" ht="12" customHeight="1" x14ac:dyDescent="0.2">
      <c r="A75" s="442"/>
      <c r="B75" s="822" t="s">
        <v>1061</v>
      </c>
      <c r="C75" s="823"/>
      <c r="D75" s="823"/>
      <c r="E75" s="823"/>
      <c r="F75" s="823"/>
      <c r="G75" s="823"/>
      <c r="H75" s="823"/>
      <c r="I75" s="823"/>
      <c r="J75" s="823"/>
      <c r="K75" s="823"/>
      <c r="L75" s="823"/>
      <c r="M75" s="823"/>
      <c r="N75" s="823"/>
      <c r="O75" s="823"/>
      <c r="P75" s="823"/>
      <c r="Q75" s="819"/>
      <c r="AY75" s="535"/>
      <c r="AZ75" s="535"/>
      <c r="BA75" s="535"/>
      <c r="BB75" s="535"/>
      <c r="BC75" s="535"/>
      <c r="BD75" s="535"/>
      <c r="BE75" s="535"/>
      <c r="BF75" s="669"/>
      <c r="BG75" s="535"/>
      <c r="BH75" s="535"/>
      <c r="BI75" s="535"/>
      <c r="BJ75" s="535"/>
    </row>
    <row r="76" spans="1:74" s="443" customFormat="1" ht="12" customHeight="1" x14ac:dyDescent="0.2">
      <c r="A76" s="442"/>
      <c r="B76" s="824" t="s">
        <v>1062</v>
      </c>
      <c r="C76" s="818"/>
      <c r="D76" s="818"/>
      <c r="E76" s="818"/>
      <c r="F76" s="818"/>
      <c r="G76" s="818"/>
      <c r="H76" s="818"/>
      <c r="I76" s="818"/>
      <c r="J76" s="818"/>
      <c r="K76" s="818"/>
      <c r="L76" s="818"/>
      <c r="M76" s="818"/>
      <c r="N76" s="818"/>
      <c r="O76" s="818"/>
      <c r="P76" s="818"/>
      <c r="Q76" s="819"/>
      <c r="AY76" s="535"/>
      <c r="AZ76" s="535"/>
      <c r="BA76" s="535"/>
      <c r="BB76" s="535"/>
      <c r="BC76" s="535"/>
      <c r="BD76" s="535"/>
      <c r="BE76" s="535"/>
      <c r="BF76" s="669"/>
      <c r="BG76" s="535"/>
      <c r="BH76" s="535"/>
      <c r="BI76" s="535"/>
      <c r="BJ76" s="535"/>
    </row>
    <row r="77" spans="1:74" s="443" customFormat="1" ht="12" customHeight="1" x14ac:dyDescent="0.2">
      <c r="A77" s="442"/>
      <c r="B77" s="817" t="s">
        <v>1047</v>
      </c>
      <c r="C77" s="818"/>
      <c r="D77" s="818"/>
      <c r="E77" s="818"/>
      <c r="F77" s="818"/>
      <c r="G77" s="818"/>
      <c r="H77" s="818"/>
      <c r="I77" s="818"/>
      <c r="J77" s="818"/>
      <c r="K77" s="818"/>
      <c r="L77" s="818"/>
      <c r="M77" s="818"/>
      <c r="N77" s="818"/>
      <c r="O77" s="818"/>
      <c r="P77" s="818"/>
      <c r="Q77" s="819"/>
      <c r="AY77" s="535"/>
      <c r="AZ77" s="535"/>
      <c r="BA77" s="535"/>
      <c r="BB77" s="535"/>
      <c r="BC77" s="535"/>
      <c r="BD77" s="535"/>
      <c r="BE77" s="535"/>
      <c r="BF77" s="669"/>
      <c r="BG77" s="535"/>
      <c r="BH77" s="535"/>
      <c r="BI77" s="535"/>
      <c r="BJ77" s="535"/>
    </row>
    <row r="78" spans="1:74" s="444" customFormat="1" ht="12" customHeight="1" x14ac:dyDescent="0.2">
      <c r="A78" s="436"/>
      <c r="B78" s="839" t="s">
        <v>1156</v>
      </c>
      <c r="C78" s="819"/>
      <c r="D78" s="819"/>
      <c r="E78" s="819"/>
      <c r="F78" s="819"/>
      <c r="G78" s="819"/>
      <c r="H78" s="819"/>
      <c r="I78" s="819"/>
      <c r="J78" s="819"/>
      <c r="K78" s="819"/>
      <c r="L78" s="819"/>
      <c r="M78" s="819"/>
      <c r="N78" s="819"/>
      <c r="O78" s="819"/>
      <c r="P78" s="819"/>
      <c r="Q78" s="819"/>
      <c r="AY78" s="536"/>
      <c r="AZ78" s="536"/>
      <c r="BA78" s="536"/>
      <c r="BB78" s="536"/>
      <c r="BC78" s="536"/>
      <c r="BD78" s="536"/>
      <c r="BE78" s="536"/>
      <c r="BF78" s="670"/>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Gearhart, Scott (CONTR)</cp:lastModifiedBy>
  <cp:lastPrinted>2013-09-11T15:47:32Z</cp:lastPrinted>
  <dcterms:created xsi:type="dcterms:W3CDTF">2006-10-10T12:45:59Z</dcterms:created>
  <dcterms:modified xsi:type="dcterms:W3CDTF">2017-08-07T21:55:15Z</dcterms:modified>
</cp:coreProperties>
</file>