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PRJ\Jul17\"/>
    </mc:Choice>
  </mc:AlternateContent>
  <bookViews>
    <workbookView xWindow="825" yWindow="945" windowWidth="10485" windowHeight="6900" tabRatio="824" firstSheet="1"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'3ctab'!$B$1:$AL$39</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O3" i="46" l="1"/>
  <c r="AA3" i="46" s="1"/>
  <c r="AM3" i="46" s="1"/>
  <c r="AY3" i="46" s="1"/>
  <c r="BK3" i="46" s="1"/>
  <c r="C3" i="46"/>
  <c r="B2" i="46" l="1"/>
  <c r="BV13" i="33" l="1"/>
  <c r="BU13" i="33"/>
  <c r="BT13" i="33"/>
  <c r="BS13" i="33"/>
  <c r="BR13" i="33"/>
  <c r="BQ13" i="33"/>
  <c r="BP13" i="33"/>
  <c r="BO13" i="33"/>
  <c r="BN13" i="33"/>
  <c r="BM13" i="33"/>
  <c r="BL13" i="33"/>
  <c r="BK13" i="33"/>
  <c r="BJ13" i="33"/>
  <c r="BI13" i="33"/>
  <c r="BH13" i="33"/>
  <c r="BG13" i="33"/>
  <c r="BF13" i="33"/>
  <c r="BE13" i="33"/>
  <c r="BD13" i="33"/>
  <c r="BC13" i="33"/>
  <c r="BB13" i="33"/>
  <c r="BA13" i="33"/>
  <c r="AZ13" i="33"/>
  <c r="AY13" i="33"/>
  <c r="AX13" i="33"/>
  <c r="AW13" i="33"/>
  <c r="AV13" i="33"/>
  <c r="AU13" i="33"/>
  <c r="AT13" i="33"/>
  <c r="AS13" i="33"/>
  <c r="AR13" i="33"/>
  <c r="AQ13" i="33"/>
  <c r="AP13" i="33"/>
  <c r="AO13" i="33"/>
  <c r="AN13" i="33"/>
  <c r="AM13" i="33"/>
  <c r="AL13" i="33"/>
  <c r="AK13" i="33"/>
  <c r="AJ13" i="33"/>
  <c r="AI13" i="33"/>
  <c r="AH13" i="33"/>
  <c r="AG13" i="33"/>
  <c r="AF13" i="33"/>
  <c r="AE13" i="33"/>
  <c r="AD13" i="33"/>
  <c r="AC13"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D7" i="33"/>
  <c r="D3" i="33"/>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c r="AA3" i="24" s="1"/>
  <c r="AM3" i="24" s="1"/>
  <c r="AY3" i="24" s="1"/>
  <c r="BK3" i="24" s="1"/>
  <c r="C3" i="17"/>
  <c r="O3" i="17" s="1"/>
  <c r="AA3" i="17" s="1"/>
  <c r="AM3" i="17" s="1"/>
  <c r="AY3" i="17"/>
  <c r="BK3" i="17" s="1"/>
  <c r="C3" i="31"/>
  <c r="O3" i="31" s="1"/>
  <c r="AA3" i="31" s="1"/>
  <c r="AM3" i="31" s="1"/>
  <c r="AY3" i="31" s="1"/>
  <c r="BK3" i="31" s="1"/>
  <c r="C3" i="37"/>
  <c r="O3" i="37" s="1"/>
  <c r="AA3" i="37" s="1"/>
  <c r="AM3" i="37" s="1"/>
  <c r="AY3" i="37" s="1"/>
  <c r="BK3" i="37" s="1"/>
  <c r="B6" i="41"/>
  <c r="D11" i="33" l="1"/>
  <c r="O11" i="33"/>
  <c r="E11" i="33"/>
  <c r="AA11" i="33"/>
  <c r="O74" i="43" l="1"/>
  <c r="P11" i="33"/>
  <c r="F11" i="33"/>
  <c r="AB11" i="33"/>
  <c r="AM11" i="33"/>
  <c r="Q11" i="33"/>
  <c r="C74" i="43"/>
  <c r="D74" i="43" l="1"/>
  <c r="G11" i="33"/>
  <c r="R11" i="33"/>
  <c r="AY11" i="33"/>
  <c r="AN11" i="33"/>
  <c r="AC11" i="33"/>
  <c r="E74" i="43" l="1"/>
  <c r="H11" i="33"/>
  <c r="AA74" i="43"/>
  <c r="AZ11" i="33"/>
  <c r="BK11" i="33"/>
  <c r="P74" i="43"/>
  <c r="AD11" i="33"/>
  <c r="S11" i="33"/>
  <c r="AO11" i="33"/>
  <c r="F74" i="43" l="1"/>
  <c r="I11" i="33"/>
  <c r="AM74" i="43"/>
  <c r="AB74" i="43"/>
  <c r="AE11" i="33"/>
  <c r="Q74" i="43"/>
  <c r="AP11" i="33"/>
  <c r="T11" i="33"/>
  <c r="BL11" i="33"/>
  <c r="BA11" i="33"/>
  <c r="J11" i="33" l="1"/>
  <c r="G74" i="43"/>
  <c r="AF11" i="33"/>
  <c r="BB11" i="33"/>
  <c r="AC74" i="43"/>
  <c r="U11" i="33"/>
  <c r="BM11" i="33"/>
  <c r="AN74" i="43"/>
  <c r="AQ11" i="33"/>
  <c r="AY74" i="43"/>
  <c r="R74" i="43"/>
  <c r="H74" i="43" l="1"/>
  <c r="K11" i="33"/>
  <c r="AD74" i="43"/>
  <c r="AO74" i="43"/>
  <c r="AZ74" i="43"/>
  <c r="BC11" i="33"/>
  <c r="AG11" i="33"/>
  <c r="BN11" i="33"/>
  <c r="AR11" i="33"/>
  <c r="S74" i="43"/>
  <c r="V11" i="33"/>
  <c r="BK74" i="43"/>
  <c r="I74" i="43" l="1"/>
  <c r="L11" i="33"/>
  <c r="AP74" i="43"/>
  <c r="BB74" i="43"/>
  <c r="AS11" i="33"/>
  <c r="BO11" i="33"/>
  <c r="BL74" i="43"/>
  <c r="BA74" i="43"/>
  <c r="T74" i="43"/>
  <c r="AH11" i="33"/>
  <c r="W11" i="33"/>
  <c r="AE74" i="43"/>
  <c r="BD11" i="33"/>
  <c r="M11" i="33" l="1"/>
  <c r="J74" i="43"/>
  <c r="AI11" i="33"/>
  <c r="BP11" i="33"/>
  <c r="AF74" i="43"/>
  <c r="U74" i="43"/>
  <c r="X11" i="33"/>
  <c r="BE11" i="33"/>
  <c r="BM74" i="43"/>
  <c r="AQ74" i="43"/>
  <c r="AT11" i="33"/>
  <c r="K74" i="43" l="1"/>
  <c r="N11" i="33"/>
  <c r="AG74" i="43"/>
  <c r="BQ11" i="33"/>
  <c r="BN74" i="43"/>
  <c r="BF11" i="33"/>
  <c r="AR74" i="43"/>
  <c r="V74" i="43"/>
  <c r="AU11" i="33"/>
  <c r="BC74" i="43"/>
  <c r="Y11" i="33"/>
  <c r="AJ11" i="33"/>
  <c r="L74" i="43" l="1"/>
  <c r="AV11" i="33"/>
  <c r="AS74" i="43"/>
  <c r="AK11" i="33"/>
  <c r="BR11" i="33"/>
  <c r="AH74" i="43"/>
  <c r="BD74" i="43"/>
  <c r="BO74" i="43"/>
  <c r="Z11" i="33"/>
  <c r="W74" i="43"/>
  <c r="BG11" i="33"/>
  <c r="N74" i="43" l="1"/>
  <c r="M74" i="43"/>
  <c r="AT74" i="43"/>
  <c r="BE74" i="43"/>
  <c r="BP74" i="43"/>
  <c r="X74" i="43"/>
  <c r="AI74" i="43"/>
  <c r="BH11" i="33"/>
  <c r="BS11" i="33"/>
  <c r="AL11" i="33"/>
  <c r="AW11" i="33"/>
  <c r="BQ74" i="43" l="1"/>
  <c r="Z74" i="43"/>
  <c r="BF74" i="43"/>
  <c r="AU74" i="43"/>
  <c r="AJ74" i="43"/>
  <c r="Y74" i="43"/>
  <c r="AX11" i="33"/>
  <c r="BT11" i="33"/>
  <c r="BI11" i="33"/>
  <c r="AV74" i="43" l="1"/>
  <c r="BG74" i="43"/>
  <c r="AL74" i="43"/>
  <c r="BR74" i="43"/>
  <c r="AK74" i="43"/>
  <c r="BJ11" i="33"/>
  <c r="BU11" i="33"/>
  <c r="AW74" i="43" l="1"/>
  <c r="BH74" i="43"/>
  <c r="BS74" i="43"/>
  <c r="AX74" i="43"/>
  <c r="BV11" i="33"/>
  <c r="BJ74" i="43" l="1"/>
  <c r="BT74" i="43"/>
  <c r="BI74" i="43"/>
  <c r="BU74" i="43" l="1"/>
  <c r="BV74" i="43"/>
</calcChain>
</file>

<file path=xl/sharedStrings.xml><?xml version="1.0" encoding="utf-8"?>
<sst xmlns="http://schemas.openxmlformats.org/spreadsheetml/2006/main" count="3877" uniqueCount="1369">
  <si>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</si>
  <si>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</si>
  <si>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</si>
  <si>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</si>
  <si>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</si>
  <si>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</si>
  <si>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</si>
  <si>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</si>
  <si>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</si>
  <si>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</si>
  <si>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</si>
  <si>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</si>
  <si>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</si>
  <si>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</si>
  <si>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</si>
  <si>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</si>
  <si>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</si>
  <si>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</si>
  <si>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</si>
  <si>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</si>
  <si>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</si>
  <si>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</si>
  <si>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</si>
  <si>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</si>
  <si>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</si>
  <si>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</si>
  <si>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</si>
  <si>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</si>
  <si>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</si>
  <si>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</si>
  <si>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</si>
  <si>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</si>
  <si>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</si>
  <si>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</si>
  <si>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</si>
  <si>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</si>
  <si>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</si>
  <si>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</si>
  <si>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</si>
  <si>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</si>
  <si>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</si>
  <si>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</si>
  <si>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</si>
  <si>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</si>
  <si>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</si>
  <si>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</si>
  <si>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</si>
  <si>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</si>
  <si>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</si>
  <si>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</si>
  <si>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</si>
  <si>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</si>
  <si>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</si>
  <si>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</si>
  <si>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</si>
  <si>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</si>
  <si>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</si>
  <si>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</si>
  <si>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</si>
  <si>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</si>
  <si>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</si>
  <si>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</si>
  <si>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</si>
  <si>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</si>
  <si>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</si>
  <si>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</si>
  <si>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</si>
  <si>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</si>
  <si>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</si>
  <si>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</si>
  <si>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</si>
  <si>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</si>
  <si>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</si>
  <si>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</si>
  <si>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</si>
  <si>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</si>
  <si>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</si>
  <si>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</si>
  <si>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</si>
  <si>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</si>
  <si>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</si>
  <si>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</si>
  <si>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</si>
  <si>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</si>
  <si>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</si>
  <si>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</si>
  <si>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</si>
  <si>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</si>
  <si>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</si>
  <si>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</si>
  <si>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</si>
  <si>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</si>
  <si>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</si>
  <si>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</si>
  <si>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</si>
  <si>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</si>
  <si>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</si>
  <si>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</si>
  <si>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</si>
  <si>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</si>
  <si>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</si>
  <si>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</si>
  <si>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</si>
  <si>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</si>
  <si>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</si>
  <si>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</si>
  <si>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</si>
  <si>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</si>
  <si>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</si>
  <si>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</si>
  <si>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</si>
  <si>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</si>
  <si>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</si>
  <si>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</si>
  <si>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</si>
  <si>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</si>
  <si>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</si>
  <si>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</si>
  <si>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</si>
  <si>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</si>
  <si>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</si>
  <si>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</si>
  <si>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</si>
  <si>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</si>
  <si>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</si>
  <si>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</si>
  <si>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</si>
  <si>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</si>
  <si>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</si>
  <si>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</si>
  <si>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</si>
  <si>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</si>
  <si>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</si>
  <si>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</si>
  <si>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</si>
  <si>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</si>
  <si>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</si>
  <si>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</si>
  <si>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</si>
  <si>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</si>
  <si>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</si>
  <si>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</si>
  <si>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</si>
  <si>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</si>
  <si>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</si>
  <si>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</si>
  <si>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</si>
  <si>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</si>
  <si>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</si>
  <si>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</si>
  <si>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</si>
  <si>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</si>
  <si>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</si>
  <si>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</si>
  <si>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</si>
  <si>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</si>
  <si>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</si>
  <si>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</si>
  <si>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</si>
  <si>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</si>
  <si>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</si>
  <si>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</si>
  <si>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</si>
  <si>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</si>
  <si>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</si>
  <si>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</si>
  <si>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</si>
  <si>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</si>
  <si>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</si>
  <si>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</si>
  <si>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</si>
  <si>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</si>
  <si>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</si>
  <si>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</si>
  <si>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</si>
  <si>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</si>
  <si>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</si>
  <si>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</si>
  <si>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</si>
  <si>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</si>
  <si>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</si>
  <si>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</si>
  <si>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</si>
  <si>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</si>
  <si>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</si>
  <si>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</si>
  <si>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</si>
  <si>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</si>
  <si>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</si>
  <si>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</si>
  <si>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</si>
  <si>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</si>
  <si>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</si>
  <si>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</si>
  <si>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</si>
  <si>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</si>
  <si>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</si>
  <si>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</si>
  <si>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</si>
  <si>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</si>
  <si>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</si>
  <si>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</si>
  <si>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</si>
  <si>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</si>
  <si>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</si>
  <si>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</si>
  <si>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</si>
  <si>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</si>
  <si>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</si>
  <si>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</si>
  <si>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</si>
  <si>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</si>
  <si>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</si>
  <si>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</si>
  <si>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</si>
  <si>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</si>
  <si>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</si>
  <si>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</si>
  <si>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</si>
  <si>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</si>
  <si>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</si>
  <si>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</si>
  <si>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</si>
  <si>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</si>
  <si>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</si>
  <si>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</si>
  <si>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</si>
  <si>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</si>
  <si>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</si>
  <si>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</si>
  <si>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</si>
  <si>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</si>
  <si>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</si>
  <si>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</si>
  <si>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</si>
  <si>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</si>
  <si>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</si>
  <si>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</si>
  <si>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</si>
  <si>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</si>
  <si>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</si>
  <si>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</si>
  <si>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</si>
  <si>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</si>
  <si>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</si>
  <si>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</si>
  <si>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</si>
  <si>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</si>
  <si>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</si>
  <si>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</si>
  <si>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</si>
  <si>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</si>
  <si>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</si>
  <si>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</si>
  <si>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</si>
  <si>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</si>
  <si>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</si>
  <si>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</si>
  <si>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</si>
  <si>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</si>
  <si>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</si>
  <si>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</si>
  <si>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</si>
  <si>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</si>
  <si>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</si>
  <si>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</si>
  <si>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</si>
  <si>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</si>
  <si>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</si>
  <si>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</si>
  <si>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</si>
  <si>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</si>
  <si>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</si>
  <si>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</si>
  <si>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</si>
  <si>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</si>
  <si>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</si>
  <si>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</si>
  <si>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</si>
  <si>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</si>
  <si>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</si>
  <si>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</si>
  <si>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</si>
  <si>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</si>
  <si>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</si>
  <si>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</si>
  <si>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</si>
  <si>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</si>
  <si>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</si>
  <si>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</si>
  <si>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</si>
  <si>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</si>
  <si>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</si>
  <si>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</si>
  <si>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</si>
  <si>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</si>
  <si>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</si>
  <si>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</si>
  <si>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</si>
  <si>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</si>
  <si>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</si>
  <si>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</si>
  <si>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</si>
  <si>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</si>
  <si>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</si>
  <si>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</si>
  <si>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</si>
  <si>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</si>
  <si>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</si>
  <si>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</si>
  <si>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</si>
  <si>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</si>
  <si>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</si>
  <si>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</si>
  <si>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</si>
  <si>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</si>
  <si>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</si>
  <si>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</si>
  <si>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</si>
  <si>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</si>
  <si>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</si>
  <si>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</si>
  <si>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</si>
  <si>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</si>
  <si>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</si>
  <si>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</si>
  <si>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</si>
  <si>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</si>
  <si>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</si>
  <si>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</si>
  <si>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</si>
  <si>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</si>
  <si>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</si>
  <si>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</si>
  <si>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</si>
  <si>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</si>
  <si>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</si>
  <si>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</si>
  <si>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</si>
  <si>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</si>
  <si>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</si>
  <si>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</si>
  <si>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</si>
  <si>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</si>
  <si>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</si>
  <si>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</si>
  <si>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</si>
  <si>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</si>
  <si>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</si>
  <si>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</si>
  <si>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</si>
  <si>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</si>
  <si>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</si>
  <si>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</si>
  <si>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</si>
  <si>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</si>
  <si>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</si>
  <si>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</si>
  <si>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</si>
  <si>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</si>
  <si>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</si>
  <si>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</si>
  <si>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</si>
  <si>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</si>
  <si>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</si>
  <si>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</si>
  <si>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</si>
  <si>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</si>
  <si>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</si>
  <si>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</si>
  <si>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</si>
  <si>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</si>
  <si>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</si>
  <si>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</si>
  <si>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</si>
  <si>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</si>
  <si>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</si>
  <si>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</si>
  <si>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</si>
  <si>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</si>
  <si>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</si>
  <si>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</si>
  <si>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</si>
  <si>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</si>
  <si>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</si>
  <si>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</si>
  <si>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</si>
  <si>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</si>
  <si>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</si>
  <si>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</si>
  <si>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</si>
  <si>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</si>
  <si>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</si>
  <si>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</si>
  <si>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</si>
  <si>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</si>
  <si>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</si>
  <si>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</si>
  <si>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</si>
  <si>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</si>
  <si>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</si>
  <si>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</si>
  <si>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</si>
  <si>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</si>
  <si>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</si>
  <si>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</si>
  <si>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</si>
  <si>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</si>
  <si>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</si>
  <si>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</si>
  <si>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</si>
  <si>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</si>
  <si>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</si>
  <si>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</si>
  <si>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</si>
  <si>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</si>
  <si>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</si>
  <si>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</si>
  <si>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</si>
  <si>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</si>
  <si>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</si>
  <si>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</si>
  <si>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</si>
  <si>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</si>
  <si>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</si>
  <si>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</si>
  <si>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</si>
  <si>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</si>
  <si>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</si>
  <si>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</si>
  <si>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</si>
  <si>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</si>
  <si>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</si>
  <si>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</si>
  <si>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</si>
  <si>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</si>
  <si>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</si>
  <si>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</si>
  <si>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</si>
  <si>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</si>
  <si>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</si>
  <si>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</si>
  <si>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</si>
  <si>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</si>
  <si>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</si>
  <si>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</si>
  <si>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</si>
  <si>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</si>
  <si>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</si>
  <si>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</si>
  <si>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</si>
  <si>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</si>
  <si>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</si>
  <si>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</si>
  <si>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</si>
  <si>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</si>
  <si>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</si>
  <si>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</si>
  <si>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</si>
  <si>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</si>
  <si>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</si>
  <si>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</si>
  <si>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</si>
  <si>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</si>
  <si>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</si>
  <si>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</si>
  <si>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</si>
  <si>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</si>
  <si>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</si>
  <si>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</si>
  <si>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</si>
  <si>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</si>
  <si>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</si>
  <si>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</si>
  <si>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</si>
  <si>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</si>
  <si>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</si>
  <si>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</si>
  <si>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</si>
  <si>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</si>
  <si>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</si>
  <si>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</si>
  <si>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</si>
  <si>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</si>
  <si>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</si>
  <si>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</si>
  <si>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</si>
  <si>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</si>
  <si>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</si>
  <si>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</si>
  <si>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</si>
  <si>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</si>
  <si>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</si>
  <si>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</si>
  <si>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</si>
  <si>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</si>
  <si>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</si>
  <si>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</si>
  <si>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</si>
  <si>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</si>
  <si>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</si>
  <si>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</si>
  <si>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</si>
  <si>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</si>
  <si>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</si>
  <si>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</si>
  <si>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</si>
  <si>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</si>
  <si>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</si>
  <si>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</si>
  <si>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</si>
  <si>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</si>
  <si>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</si>
  <si>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</si>
  <si>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</si>
  <si>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</si>
  <si>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</si>
  <si>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</si>
  <si>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</si>
  <si>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</si>
  <si>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</si>
  <si>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</si>
  <si>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</si>
  <si>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</si>
  <si>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</si>
  <si>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</si>
  <si>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</si>
  <si>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</si>
  <si>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</si>
  <si>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</si>
  <si>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</si>
  <si>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</si>
  <si>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</si>
  <si>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</si>
  <si>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</si>
  <si>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</si>
  <si>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</si>
  <si>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</si>
  <si>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</si>
  <si>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</si>
  <si>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</si>
  <si>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</si>
  <si>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</si>
  <si>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</si>
  <si>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</si>
  <si>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</si>
  <si>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</si>
  <si>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</si>
  <si>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</si>
  <si>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</si>
  <si>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</si>
  <si>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</si>
  <si>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</si>
  <si>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</si>
  <si>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</si>
  <si>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</si>
  <si>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</si>
  <si>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</si>
  <si>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</si>
  <si>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</si>
  <si>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</si>
  <si>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</si>
  <si>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</si>
  <si>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</si>
  <si>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</si>
  <si>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</si>
  <si>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</si>
  <si>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</si>
  <si>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</si>
  <si>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</si>
  <si>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</si>
  <si>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</si>
  <si>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</si>
  <si>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</si>
  <si>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</si>
  <si>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</si>
  <si>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</si>
  <si>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</si>
  <si>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</si>
  <si>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</si>
  <si>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</si>
  <si>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</si>
  <si>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</si>
  <si>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</si>
  <si>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</si>
  <si>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</si>
  <si>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</si>
  <si>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</si>
  <si>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</si>
  <si>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</si>
  <si>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</si>
  <si>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</si>
  <si>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</si>
  <si>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</si>
  <si>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</si>
  <si>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</si>
  <si>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</si>
  <si>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</si>
  <si>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</si>
  <si>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</si>
  <si>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</si>
  <si>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</si>
  <si>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</si>
  <si>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</si>
  <si>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</si>
  <si>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</si>
  <si>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</si>
  <si>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</si>
  <si>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</si>
  <si>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</si>
  <si>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</si>
  <si>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</si>
  <si>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</si>
  <si>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</si>
  <si>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</si>
  <si>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</si>
  <si>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</si>
  <si>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</si>
  <si>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</si>
  <si>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</si>
  <si>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</si>
  <si>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</si>
  <si>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</si>
  <si>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</si>
  <si>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</si>
  <si>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</si>
  <si>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</si>
  <si>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</si>
  <si>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</si>
  <si>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</si>
  <si>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</si>
  <si>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</si>
  <si>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</si>
  <si>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</si>
  <si>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</si>
  <si>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</si>
  <si>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</si>
  <si>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</si>
  <si>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</si>
  <si>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</si>
  <si>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</si>
  <si>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</si>
  <si>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</si>
  <si>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</si>
  <si>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</si>
  <si>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</si>
  <si>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</si>
  <si>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</si>
  <si>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</si>
  <si>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</si>
  <si>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</si>
  <si>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</si>
  <si>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</si>
  <si>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</si>
  <si>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</si>
  <si>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</si>
  <si>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</si>
  <si>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</si>
  <si>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</si>
  <si>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</si>
  <si>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</si>
  <si>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</si>
  <si>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</si>
  <si>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</si>
  <si>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</si>
  <si>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</si>
  <si>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</si>
  <si>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</si>
  <si>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</si>
  <si>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</si>
  <si>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</si>
  <si>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</si>
  <si>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</si>
  <si>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</si>
  <si>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</si>
  <si>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</si>
  <si>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</si>
  <si>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</si>
  <si>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</si>
  <si>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</si>
  <si>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</si>
  <si>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</si>
  <si>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</si>
  <si>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</si>
  <si>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</si>
  <si>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</si>
  <si>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</si>
  <si>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</si>
  <si>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</si>
  <si>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</si>
  <si>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</si>
  <si>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</si>
  <si>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</si>
  <si>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</si>
  <si>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</si>
  <si>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</si>
  <si>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</si>
  <si>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</si>
  <si>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</si>
  <si>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</si>
  <si>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</si>
  <si>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</si>
  <si>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</si>
  <si>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</si>
  <si>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</si>
  <si>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</si>
  <si>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</si>
  <si>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</si>
  <si>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</si>
  <si>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</si>
  <si>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</si>
  <si>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</si>
  <si>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</si>
  <si>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</si>
  <si>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</si>
  <si>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</si>
  <si>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</si>
  <si>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</si>
  <si>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</si>
  <si>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</si>
  <si>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</si>
  <si>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</si>
  <si>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</si>
  <si>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</si>
  <si>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</si>
  <si>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</si>
  <si>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</si>
  <si>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</si>
  <si>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</si>
  <si>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</si>
  <si>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</si>
  <si>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</si>
  <si>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</si>
  <si>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</si>
  <si>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</si>
  <si>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</si>
  <si>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</si>
  <si>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</si>
  <si>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</si>
  <si>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</si>
  <si>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</si>
  <si>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</si>
  <si>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</si>
  <si>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</si>
  <si>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</si>
  <si>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</si>
  <si>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</si>
  <si>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</si>
  <si>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</si>
  <si>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</si>
  <si>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</si>
  <si>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</si>
  <si>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</si>
  <si>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</si>
  <si>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</si>
  <si>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</si>
  <si>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</si>
  <si>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</si>
  <si>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</si>
  <si>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</si>
  <si>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</si>
  <si>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</si>
  <si>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</si>
  <si>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</si>
  <si>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</si>
  <si>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</si>
  <si>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</si>
  <si>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</si>
  <si>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</si>
  <si>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</si>
  <si>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</si>
  <si>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</si>
  <si>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</si>
  <si>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</si>
  <si>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</si>
  <si>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</si>
  <si>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</si>
  <si>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</si>
  <si>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</si>
  <si>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</si>
  <si>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</si>
  <si>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</si>
  <si>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</si>
  <si>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</si>
  <si>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</si>
  <si>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</si>
  <si>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</si>
  <si>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</si>
  <si>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</si>
  <si>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</si>
  <si>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</si>
  <si>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</si>
  <si>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</si>
  <si>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</si>
  <si>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</si>
  <si>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</si>
  <si>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</si>
  <si>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</si>
  <si>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</si>
  <si>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</si>
  <si>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</si>
  <si>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</si>
  <si>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</si>
  <si>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</si>
  <si>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</si>
  <si>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</si>
  <si>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</si>
  <si>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</si>
  <si>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</si>
  <si>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</si>
  <si>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</si>
  <si>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</si>
  <si>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</si>
  <si>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</si>
  <si>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</si>
  <si>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</si>
  <si>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</si>
  <si>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</si>
  <si>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</si>
  <si>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</si>
  <si>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</si>
  <si>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</si>
  <si>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</si>
  <si>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</si>
  <si>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</si>
  <si>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</si>
  <si>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</si>
  <si>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</si>
  <si>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</si>
  <si>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</si>
  <si>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</si>
  <si>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</si>
  <si>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</si>
  <si>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</si>
  <si>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</si>
  <si>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</si>
  <si>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</si>
  <si>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</si>
  <si>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</si>
  <si>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</si>
  <si>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</si>
  <si>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</si>
  <si>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</si>
  <si>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</si>
  <si>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</si>
  <si>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</si>
  <si>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</si>
  <si>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</si>
  <si>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</si>
  <si>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</si>
  <si>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</si>
  <si>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</si>
  <si>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</si>
  <si>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</si>
  <si>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</si>
  <si>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</si>
  <si>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</si>
  <si>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</si>
  <si>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</si>
  <si>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</si>
  <si>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</si>
  <si>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</si>
  <si>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</si>
  <si>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</si>
  <si>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</si>
  <si>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</si>
  <si>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</si>
  <si>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</si>
  <si>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</si>
  <si>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</si>
  <si>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</si>
  <si>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</si>
  <si>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</si>
  <si>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</si>
  <si>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</si>
  <si>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</si>
  <si>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</si>
  <si>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</si>
  <si>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</si>
  <si>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</si>
  <si>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</si>
  <si>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</si>
  <si>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</si>
  <si>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</si>
  <si>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</si>
  <si>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</si>
  <si>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</si>
  <si>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</si>
  <si>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</si>
  <si>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</si>
  <si>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</si>
  <si>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</si>
  <si>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</si>
  <si>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</si>
  <si>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</si>
  <si>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</si>
  <si>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</si>
  <si>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</si>
  <si>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</si>
  <si>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</si>
  <si>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</si>
  <si>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</si>
  <si>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</si>
  <si>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</si>
  <si>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</si>
  <si>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</si>
  <si>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</si>
  <si>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</si>
  <si>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</si>
  <si>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</si>
  <si>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</si>
  <si>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</si>
  <si>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</si>
  <si>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</si>
  <si>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</si>
  <si>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</si>
  <si>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</si>
  <si>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</si>
  <si>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</si>
  <si>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</si>
  <si>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</si>
  <si>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</si>
  <si>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</si>
  <si>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</si>
  <si>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</si>
  <si>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</si>
  <si>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</si>
  <si>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</si>
  <si>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</si>
  <si>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</si>
  <si>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</si>
  <si>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</si>
  <si>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</si>
  <si>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</si>
  <si>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</si>
  <si>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</si>
  <si>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</si>
  <si>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</si>
  <si>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</si>
  <si>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</si>
  <si>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</si>
  <si>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</si>
  <si>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</si>
  <si>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</si>
  <si>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</si>
  <si>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</si>
  <si>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</si>
  <si>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</si>
  <si>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</si>
  <si>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</si>
  <si>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</si>
  <si>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</si>
  <si>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</si>
  <si>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</si>
  <si>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</si>
  <si>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</si>
  <si>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</si>
  <si>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</si>
  <si>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</si>
  <si>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</si>
  <si>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</si>
  <si>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</si>
  <si>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</si>
  <si>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</si>
  <si>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</si>
  <si>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</si>
  <si>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</si>
  <si>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</si>
  <si>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</si>
  <si>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</si>
  <si>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</si>
  <si>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</si>
  <si>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</si>
  <si>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</si>
  <si>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</si>
  <si>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</si>
  <si>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</si>
  <si>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</si>
  <si>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</si>
  <si>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</si>
  <si>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</si>
  <si>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</si>
  <si>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</si>
  <si>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</si>
  <si>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</si>
  <si>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</si>
  <si>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</si>
  <si>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</si>
  <si>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</si>
  <si>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</si>
  <si>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</si>
  <si>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</si>
  <si>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</si>
  <si>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</si>
  <si>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</si>
  <si>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</si>
  <si>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</si>
  <si>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</si>
  <si>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</si>
  <si>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</si>
  <si>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</si>
  <si>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</si>
  <si>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</si>
  <si>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</si>
  <si>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</si>
  <si>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</si>
  <si>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</si>
  <si>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</si>
  <si>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</si>
  <si>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</si>
  <si>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</si>
  <si>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</si>
  <si>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</si>
  <si>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</si>
  <si>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</si>
  <si>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</si>
  <si>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</si>
  <si>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</si>
  <si>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</si>
  <si>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</si>
  <si>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</si>
  <si>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</si>
  <si>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</si>
  <si>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</si>
  <si>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</si>
  <si>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</si>
  <si>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</si>
  <si>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</si>
  <si>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</si>
  <si>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</si>
  <si>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</si>
  <si>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</si>
  <si>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</si>
  <si>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</si>
  <si>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</si>
  <si>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</si>
  <si>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</si>
  <si>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</si>
  <si>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</si>
  <si>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</si>
  <si>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</si>
  <si>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</si>
  <si>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</si>
  <si>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</si>
  <si>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</si>
  <si>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</si>
  <si>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</si>
  <si>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</si>
  <si>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</si>
  <si>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</si>
  <si>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</si>
  <si>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</si>
  <si>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</si>
  <si>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</si>
  <si>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</si>
  <si>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</si>
  <si>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</si>
  <si>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</si>
  <si>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</si>
  <si>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</si>
  <si>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</si>
  <si>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</si>
  <si>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</si>
  <si>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</si>
  <si>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</si>
  <si>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</si>
  <si>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</si>
  <si>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</si>
  <si>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</si>
  <si>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</si>
  <si>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</si>
  <si>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</si>
  <si>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</si>
  <si>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</si>
  <si>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</si>
  <si>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</si>
  <si>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</si>
  <si>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</si>
  <si>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</si>
  <si>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</si>
  <si>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</si>
  <si>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</si>
  <si>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</si>
  <si>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</si>
  <si>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</si>
  <si>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</si>
  <si>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</si>
  <si>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</si>
  <si>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</si>
  <si>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</si>
  <si>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</si>
  <si>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</si>
  <si>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</si>
  <si>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</si>
  <si>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</si>
  <si>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</si>
  <si>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</si>
  <si>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</si>
  <si>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</si>
  <si>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</si>
  <si>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</si>
  <si>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</si>
  <si>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</si>
  <si>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</si>
  <si>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</si>
  <si>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</si>
  <si>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</si>
  <si>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</si>
  <si>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</si>
  <si>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</si>
  <si>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</si>
  <si>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</si>
  <si>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</si>
  <si>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</si>
  <si>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</si>
  <si>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</si>
  <si>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</si>
  <si>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</si>
  <si>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</si>
  <si>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</si>
  <si>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</si>
  <si>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</si>
  <si>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</si>
  <si>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</si>
  <si>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</si>
  <si>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</si>
  <si>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</si>
  <si>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</si>
  <si>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</si>
  <si>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</si>
  <si>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</si>
  <si>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</si>
  <si>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</si>
  <si>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</si>
  <si>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</si>
  <si>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</si>
  <si>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</si>
  <si>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</si>
  <si>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</si>
  <si>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</si>
  <si>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</si>
  <si>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</si>
  <si>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</si>
  <si>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</si>
  <si>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</si>
  <si>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</si>
  <si>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</si>
  <si>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</si>
  <si>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</si>
  <si>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</si>
  <si>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</si>
  <si>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</si>
  <si>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</si>
  <si>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</si>
  <si>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</si>
  <si>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</si>
  <si>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</si>
  <si>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</si>
  <si>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</si>
  <si>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</si>
  <si>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</si>
  <si>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</si>
  <si>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</si>
  <si>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</si>
  <si>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</si>
  <si>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</si>
  <si>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</si>
  <si>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</si>
  <si>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</si>
  <si>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</si>
  <si>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</si>
  <si>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</si>
  <si>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</si>
  <si>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</si>
  <si>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</si>
  <si>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</si>
  <si>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</si>
  <si>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</si>
  <si>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</si>
  <si>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</si>
  <si>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</si>
  <si>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</si>
  <si>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</si>
  <si>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</si>
  <si>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</si>
  <si>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</si>
  <si>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</si>
  <si>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</si>
  <si>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</si>
  <si>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</si>
  <si>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</si>
  <si>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</si>
  <si>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</si>
  <si>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</si>
  <si>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</si>
  <si>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</si>
  <si>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</si>
  <si>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</si>
  <si>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</si>
  <si>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</si>
  <si>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</si>
  <si>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</si>
  <si>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</si>
  <si>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</si>
  <si>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</si>
  <si>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</si>
  <si>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</si>
  <si>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</si>
  <si>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</si>
  <si>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</si>
  <si>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</si>
  <si>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</si>
  <si>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</si>
  <si>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</si>
  <si>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</si>
  <si>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</si>
  <si>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</si>
  <si>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</si>
  <si>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</si>
  <si>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</si>
  <si>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</si>
  <si>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</si>
  <si>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</si>
  <si>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</si>
  <si>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</si>
  <si>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</si>
  <si>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</si>
  <si>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</si>
  <si>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</si>
  <si>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</si>
  <si>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</si>
  <si>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</si>
  <si>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</si>
  <si>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</si>
  <si>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</si>
  <si>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</si>
  <si>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</si>
  <si>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</si>
  <si>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</si>
  <si>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</si>
  <si>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</si>
  <si>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</si>
  <si>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</si>
  <si>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</si>
  <si>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</si>
  <si>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</si>
  <si>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</si>
  <si>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</si>
  <si>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</si>
  <si>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</si>
  <si>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</si>
  <si>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</si>
  <si>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</si>
  <si>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</si>
  <si>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</si>
  <si>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</si>
  <si>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</si>
  <si>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</si>
  <si>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</si>
  <si>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</si>
  <si>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</si>
  <si>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</si>
  <si>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</si>
  <si>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</si>
  <si>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</si>
  <si>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</si>
  <si>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</si>
  <si>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</si>
  <si>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</si>
  <si>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</si>
  <si>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</si>
  <si>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</si>
  <si>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</si>
  <si>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</si>
  <si>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</si>
  <si>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</si>
  <si>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</si>
  <si>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</si>
  <si>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</si>
  <si>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</si>
  <si>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</si>
  <si>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July 2017</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</si>
  <si>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</si>
  <si>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</si>
  <si>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</si>
  <si>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</si>
  <si>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</si>
  <si>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</si>
  <si>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</si>
  <si>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</si>
  <si>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</si>
  <si>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</si>
  <si>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</si>
  <si>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</si>
  <si>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</si>
  <si>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</si>
  <si>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</si>
  <si>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</si>
  <si>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</si>
  <si>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</si>
  <si>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</si>
  <si>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</si>
  <si>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</si>
  <si>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</si>
  <si>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</si>
  <si>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</si>
  <si>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</si>
  <si>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</si>
  <si>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</si>
  <si>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</si>
  <si>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</si>
  <si>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</si>
  <si>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</si>
  <si>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</si>
  <si>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</si>
  <si>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</si>
  <si>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</si>
  <si>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</si>
  <si>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</si>
  <si>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</si>
  <si>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</si>
  <si>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</si>
  <si>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</si>
  <si>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</si>
  <si>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</si>
  <si>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</si>
  <si>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</si>
  <si>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</si>
  <si>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</si>
  <si>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</si>
  <si>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</si>
  <si>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</si>
  <si>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</si>
  <si>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</si>
  <si>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</si>
  <si>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</si>
  <si>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</si>
  <si>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</si>
  <si>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</si>
  <si>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</si>
  <si>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</si>
  <si>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</si>
  <si>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</si>
  <si>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</si>
  <si>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</si>
  <si>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</si>
  <si>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</si>
  <si>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</si>
  <si>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</si>
  <si>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</si>
  <si>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</si>
  <si>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</si>
  <si>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</si>
  <si>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</si>
  <si>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</si>
  <si>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</si>
  <si>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</si>
  <si>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</si>
  <si>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</si>
  <si>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</si>
  <si>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</si>
  <si>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</si>
  <si>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</si>
  <si>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OPEC = Organization of the Petroleum Exporting Countries: Algeria, Angola, Ecuador, Equatorial Guinea, Gabon, Iran, Iraq, Kuwait, Libya, Nigeria, Qatar, Saudi Arabia, the United Arab Emirates, Venezuela.</t>
  </si>
  <si>
    <t>OPEC = Organization of the Petroleum Exporting Countries: Algeria, Angola, Equatorial Guinea, Gabon, Libya, and Nigeria (Africa); Ecuador and Venezuela (South America); Iran, Iraq, Kuwait, Qatar, Saudi Arabia, and the United Arab Emirates (Middle East).</t>
  </si>
  <si>
    <t>copr_ek</t>
  </si>
  <si>
    <t xml:space="preserve">   Equatorial Guinea</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</si>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</sst>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0000000000"/>
    <numFmt numFmtId="175" formatCode="0.000000000000000"/>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80">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0" fontId="38" fillId="4" borderId="0" xfId="9" applyFont="1" applyFill="1" applyBorder="1" applyAlignment="1">
      <alignment horizontal="right"/>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3" fillId="0" borderId="0" xfId="17" applyFont="1" applyBorder="1"/>
    <xf numFmtId="0" fontId="3" fillId="0" borderId="0" xfId="22" applyFont="1"/>
    <xf numFmtId="1" fontId="26" fillId="0" borderId="0" xfId="23" applyNumberFormat="1" applyFont="1" applyFill="1" applyAlignment="1" applyProtection="1">
      <alignment horizontal="right" indent="1"/>
    </xf>
    <xf numFmtId="166" fontId="26" fillId="4" borderId="0" xfId="19" applyNumberFormat="1" applyFont="1" applyFill="1" applyBorder="1" applyAlignment="1" applyProtection="1">
      <alignment horizontal="center"/>
    </xf>
    <xf numFmtId="0" fontId="3" fillId="4" borderId="0" xfId="17" applyFont="1" applyFill="1"/>
    <xf numFmtId="0" fontId="3" fillId="0" borderId="0" xfId="17" applyFont="1" applyAlignment="1">
      <alignment vertical="top"/>
    </xf>
    <xf numFmtId="0" fontId="3" fillId="0" borderId="0" xfId="17" applyFont="1"/>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9" fillId="0" borderId="0" xfId="11" applyFont="1"/>
    <xf numFmtId="0" fontId="49" fillId="0" borderId="0" xfId="23" applyFont="1"/>
    <xf numFmtId="0" fontId="50" fillId="3" borderId="0" xfId="11" applyFont="1" applyFill="1" applyAlignment="1">
      <alignment horizontal="center"/>
    </xf>
    <xf numFmtId="0" fontId="49" fillId="4" borderId="0" xfId="11" applyFont="1" applyFill="1"/>
    <xf numFmtId="0" fontId="49" fillId="4" borderId="0" xfId="11" applyFont="1" applyFill="1" applyAlignment="1">
      <alignment vertical="top"/>
    </xf>
    <xf numFmtId="0" fontId="49"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51"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2" fillId="4" borderId="0" xfId="9" applyFont="1" applyFill="1" applyBorder="1" applyAlignment="1">
      <alignment horizontal="center"/>
    </xf>
    <xf numFmtId="0" fontId="49" fillId="4" borderId="0" xfId="9" applyFont="1" applyFill="1"/>
    <xf numFmtId="0" fontId="49" fillId="4" borderId="0" xfId="22" applyFont="1" applyFill="1"/>
    <xf numFmtId="164" fontId="14" fillId="4" borderId="0" xfId="9" applyNumberFormat="1" applyFont="1" applyFill="1" applyAlignment="1" applyProtection="1">
      <alignment horizontal="center"/>
    </xf>
    <xf numFmtId="0" fontId="49" fillId="4" borderId="0" xfId="9" applyFont="1" applyFill="1" applyBorder="1"/>
    <xf numFmtId="0" fontId="49" fillId="4" borderId="0" xfId="9" applyFont="1" applyFill="1" applyBorder="1" applyAlignment="1">
      <alignment vertical="top"/>
    </xf>
    <xf numFmtId="0" fontId="49"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166" fontId="26" fillId="4" borderId="3" xfId="23" applyNumberFormat="1" applyFont="1" applyFill="1" applyBorder="1" applyAlignment="1" applyProtection="1">
      <alignment horizontal="right"/>
    </xf>
    <xf numFmtId="166" fontId="26" fillId="4" borderId="0" xfId="23" quotePrefix="1"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2" fontId="37" fillId="0" borderId="0" xfId="22" applyNumberFormat="1" applyFont="1" applyAlignment="1">
      <alignment horizontal="right"/>
    </xf>
    <xf numFmtId="164" fontId="25" fillId="0" borderId="0" xfId="23" applyNumberFormat="1" applyFont="1" applyFill="1" applyAlignment="1" applyProtection="1">
      <alignment horizontal="right"/>
    </xf>
    <xf numFmtId="0" fontId="22" fillId="0" borderId="0" xfId="22" applyFont="1" applyAlignment="1">
      <alignment horizontal="right"/>
    </xf>
    <xf numFmtId="0" fontId="22" fillId="4" borderId="0" xfId="0" applyFont="1" applyFill="1" applyBorder="1" applyAlignment="1">
      <alignment horizontal="right"/>
    </xf>
    <xf numFmtId="166" fontId="28" fillId="4" borderId="0" xfId="23" applyNumberFormat="1" applyFont="1" applyFill="1" applyBorder="1" applyAlignment="1" applyProtection="1">
      <alignment horizontal="right"/>
    </xf>
    <xf numFmtId="0" fontId="53" fillId="4" borderId="0" xfId="0" applyFont="1" applyFill="1" applyBorder="1" applyAlignment="1">
      <alignment horizontal="right"/>
    </xf>
    <xf numFmtId="166" fontId="28" fillId="4" borderId="3" xfId="23" applyNumberFormat="1" applyFont="1" applyFill="1" applyBorder="1" applyAlignment="1" applyProtection="1">
      <alignment horizontal="right"/>
    </xf>
    <xf numFmtId="164" fontId="22" fillId="4" borderId="0" xfId="23" applyNumberFormat="1" applyFont="1" applyFill="1" applyBorder="1"/>
    <xf numFmtId="3" fontId="25" fillId="0" borderId="0" xfId="19" applyNumberFormat="1" applyFont="1" applyFill="1" applyBorder="1" applyAlignment="1" applyProtection="1">
      <alignment horizontal="right"/>
    </xf>
    <xf numFmtId="3" fontId="17" fillId="4" borderId="0" xfId="9" applyNumberFormat="1" applyFont="1" applyFill="1" applyAlignment="1">
      <alignment horizontal="right"/>
    </xf>
    <xf numFmtId="0" fontId="3" fillId="4" borderId="0" xfId="0" quotePrefix="1" applyFont="1" applyFill="1" applyBorder="1" applyAlignment="1">
      <alignment vertical="top" wrapText="1"/>
    </xf>
    <xf numFmtId="2" fontId="28" fillId="4" borderId="0" xfId="23" applyNumberFormat="1" applyFont="1" applyFill="1" applyAlignment="1" applyProtection="1">
      <alignment horizontal="right"/>
    </xf>
    <xf numFmtId="164" fontId="53" fillId="4" borderId="0" xfId="23" applyNumberFormat="1" applyFont="1" applyFill="1"/>
    <xf numFmtId="164" fontId="53" fillId="4" borderId="0" xfId="23" applyNumberFormat="1" applyFont="1" applyFill="1" applyBorder="1"/>
    <xf numFmtId="0" fontId="28" fillId="4" borderId="0" xfId="23" applyFont="1" applyFill="1" applyBorder="1" applyAlignment="1" applyProtection="1">
      <alignment horizontal="center"/>
    </xf>
    <xf numFmtId="2" fontId="28" fillId="4" borderId="3" xfId="23" applyNumberFormat="1" applyFont="1" applyFill="1" applyBorder="1" applyAlignment="1" applyProtection="1">
      <alignment horizontal="right"/>
    </xf>
    <xf numFmtId="164" fontId="28" fillId="4" borderId="0" xfId="23" applyNumberFormat="1" applyFont="1" applyFill="1" applyAlignment="1" applyProtection="1">
      <alignment horizontal="right"/>
    </xf>
    <xf numFmtId="164" fontId="28" fillId="4" borderId="0" xfId="15" applyNumberFormat="1" applyFont="1" applyFill="1" applyAlignment="1" applyProtection="1">
      <alignment horizontal="right"/>
    </xf>
    <xf numFmtId="2" fontId="28" fillId="4" borderId="0" xfId="15" applyNumberFormat="1" applyFont="1" applyFill="1" applyAlignment="1" applyProtection="1">
      <alignment horizontal="right"/>
    </xf>
    <xf numFmtId="0" fontId="28" fillId="4" borderId="0" xfId="15" applyFont="1" applyFill="1" applyBorder="1" applyAlignment="1" applyProtection="1">
      <alignment horizontal="center"/>
    </xf>
    <xf numFmtId="164" fontId="28" fillId="4" borderId="3" xfId="23" applyNumberFormat="1" applyFont="1" applyFill="1" applyBorder="1" applyAlignment="1" applyProtection="1">
      <alignment horizontal="right"/>
    </xf>
    <xf numFmtId="174" fontId="37" fillId="4" borderId="0" xfId="0" applyNumberFormat="1" applyFont="1" applyFill="1" applyBorder="1" applyAlignment="1">
      <alignment horizontal="right"/>
    </xf>
    <xf numFmtId="175" fontId="22" fillId="4" borderId="0" xfId="0" applyNumberFormat="1" applyFont="1" applyFill="1" applyBorder="1" applyAlignment="1">
      <alignment horizontal="right"/>
    </xf>
    <xf numFmtId="0" fontId="0" fillId="0" borderId="0" xfId="0" applyAlignment="1">
      <alignment horizontal="left"/>
    </xf>
    <xf numFmtId="49" fontId="0" fillId="0" borderId="0" xfId="0" applyNumberFormat="1" applyAlignment="1">
      <alignment horizontal="left"/>
    </xf>
    <xf numFmtId="0" fontId="1" fillId="0" borderId="0" xfId="26"/>
    <xf numFmtId="0" fontId="56" fillId="0" borderId="0" xfId="26" applyFont="1"/>
    <xf numFmtId="0" fontId="54" fillId="0" borderId="0" xfId="26" applyFont="1"/>
    <xf numFmtId="0" fontId="55" fillId="0" borderId="0" xfId="26" applyFont="1"/>
    <xf numFmtId="171" fontId="56" fillId="0" borderId="0" xfId="26" applyNumberFormat="1" applyFont="1"/>
    <xf numFmtId="0" fontId="57" fillId="0" borderId="0" xfId="26" applyFont="1"/>
    <xf numFmtId="0" fontId="56" fillId="5" borderId="0" xfId="26" applyFont="1" applyFill="1"/>
    <xf numFmtId="0" fontId="56" fillId="0" borderId="12" xfId="26" applyFont="1" applyBorder="1"/>
    <xf numFmtId="0" fontId="56" fillId="0" borderId="13" xfId="26" applyFont="1" applyBorder="1"/>
    <xf numFmtId="0" fontId="57" fillId="0" borderId="14" xfId="26" applyFont="1" applyBorder="1" applyAlignment="1">
      <alignment horizontal="center"/>
    </xf>
    <xf numFmtId="0" fontId="56" fillId="5" borderId="3" xfId="26" applyFont="1" applyFill="1" applyBorder="1"/>
    <xf numFmtId="171" fontId="56" fillId="0" borderId="3" xfId="26" applyNumberFormat="1" applyFont="1" applyBorder="1"/>
    <xf numFmtId="0" fontId="56" fillId="5" borderId="0" xfId="26" applyFont="1" applyFill="1" applyBorder="1"/>
    <xf numFmtId="0" fontId="56" fillId="0" borderId="0" xfId="26" applyFont="1" applyBorder="1"/>
    <xf numFmtId="0" fontId="1" fillId="0" borderId="0" xfId="26" applyBorder="1"/>
    <xf numFmtId="171" fontId="56" fillId="0" borderId="0" xfId="26" quotePrefix="1" applyNumberFormat="1" applyFont="1" applyBorder="1"/>
    <xf numFmtId="3" fontId="57" fillId="0" borderId="0" xfId="26" applyNumberFormat="1" applyFont="1"/>
    <xf numFmtId="3" fontId="57" fillId="0" borderId="0" xfId="26" quotePrefix="1" applyNumberFormat="1" applyFont="1" applyAlignment="1">
      <alignment horizontal="right"/>
    </xf>
    <xf numFmtId="0" fontId="58" fillId="0" borderId="0" xfId="26" applyFont="1"/>
    <xf numFmtId="3" fontId="57" fillId="0" borderId="3" xfId="26" applyNumberFormat="1" applyFont="1" applyBorder="1"/>
    <xf numFmtId="3" fontId="59" fillId="0" borderId="0" xfId="26" applyNumberFormat="1" applyFont="1"/>
    <xf numFmtId="0" fontId="59" fillId="0" borderId="0" xfId="26" applyFont="1"/>
    <xf numFmtId="0" fontId="60" fillId="0" borderId="0" xfId="26" applyFont="1"/>
    <xf numFmtId="3" fontId="59" fillId="0" borderId="3" xfId="26" applyNumberFormat="1" applyFont="1" applyBorder="1"/>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7"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22" fillId="4" borderId="0" xfId="0" applyNumberFormat="1" applyFont="1" applyFill="1" applyBorder="1" applyAlignment="1">
      <alignment vertical="top" wrapText="1"/>
    </xf>
    <xf numFmtId="0" fontId="3" fillId="4" borderId="0" xfId="0" applyFont="1" applyFill="1" applyBorder="1" applyAlignment="1">
      <alignment vertical="top" wrapText="1"/>
    </xf>
    <xf numFmtId="0" fontId="18" fillId="4" borderId="11" xfId="0" applyFont="1" applyFill="1" applyBorder="1" applyAlignment="1"/>
    <xf numFmtId="0" fontId="3" fillId="4" borderId="0" xfId="0" applyFont="1" applyFill="1" applyBorder="1" applyAlignment="1">
      <alignment horizontal="lef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7" fillId="0" borderId="4" xfId="26" applyNumberFormat="1" applyFont="1" applyBorder="1" applyAlignment="1">
      <alignment horizontal="center"/>
    </xf>
    <xf numFmtId="0" fontId="57" fillId="0" borderId="9" xfId="26" applyFont="1" applyBorder="1" applyAlignment="1">
      <alignment horizontal="center"/>
    </xf>
    <xf numFmtId="0" fontId="57"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4" borderId="0" xfId="9" applyFont="1" applyFill="1" applyBorder="1" applyAlignment="1" applyProtection="1">
      <alignment horizontal="left" wrapText="1" readingOrder="1"/>
    </xf>
    <xf numFmtId="0" fontId="0" fillId="4" borderId="0" xfId="0" applyFill="1" applyAlignment="1">
      <alignment wrapText="1"/>
    </xf>
    <xf numFmtId="49" fontId="3" fillId="4" borderId="0" xfId="0" quotePrefix="1" applyNumberFormat="1" applyFont="1" applyFill="1" applyBorder="1" applyAlignment="1"/>
    <xf numFmtId="0" fontId="3" fillId="4" borderId="0" xfId="17" applyFont="1" applyFill="1" applyAlignment="1">
      <alignment vertical="top"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heetViews>
  <sheetFormatPr defaultRowHeight="12.75" x14ac:dyDescent="0.2"/>
  <cols>
    <col min="1" max="1" width="6.42578125" customWidth="1"/>
    <col min="2" max="2" width="14" customWidth="1"/>
  </cols>
  <sheetData>
    <row r="1" spans="1:74" x14ac:dyDescent="0.2">
      <c r="A1" s="268" t="s">
        <v>240</v>
      </c>
      <c r="B1" s="269"/>
      <c r="C1" s="269"/>
      <c r="D1" s="628" t="s">
        <v>1281</v>
      </c>
      <c r="E1" s="269"/>
      <c r="F1" s="269"/>
      <c r="G1" s="269"/>
      <c r="H1" s="269"/>
      <c r="I1" s="269"/>
      <c r="J1" s="269"/>
      <c r="K1" s="269"/>
      <c r="L1" s="269"/>
      <c r="M1" s="269"/>
      <c r="N1" s="269"/>
      <c r="O1" s="269"/>
      <c r="P1" s="269"/>
    </row>
    <row r="2" spans="1:74" x14ac:dyDescent="0.2">
      <c r="AA2">
        <v>0</v>
      </c>
    </row>
    <row r="3" spans="1:74" x14ac:dyDescent="0.2">
      <c r="A3" t="s">
        <v>114</v>
      </c>
      <c r="D3" s="775">
        <f>YEAR(D1)-4</f>
        <v>2013</v>
      </c>
    </row>
    <row r="4" spans="1:74" x14ac:dyDescent="0.2">
      <c r="D4" s="266"/>
    </row>
    <row r="5" spans="1:74" x14ac:dyDescent="0.2">
      <c r="A5" t="s">
        <v>1282</v>
      </c>
      <c r="D5" s="266">
        <f>+D3*100+1</f>
        <v>201301</v>
      </c>
    </row>
    <row r="7" spans="1:74" x14ac:dyDescent="0.2">
      <c r="A7" t="s">
        <v>1284</v>
      </c>
      <c r="D7" s="774">
        <f>IF(MONTH(D1)&gt;1,100*YEAR(D1)+MONTH(D1)-1,100*(YEAR(D1)-1)+12)</f>
        <v>201706</v>
      </c>
    </row>
    <row r="10" spans="1:74" s="297" customFormat="1" x14ac:dyDescent="0.2">
      <c r="A10" s="297" t="s">
        <v>241</v>
      </c>
    </row>
    <row r="11" spans="1:74" s="12" customFormat="1" ht="11.25" x14ac:dyDescent="0.2">
      <c r="A11" s="43"/>
      <c r="B11" s="44" t="s">
        <v>951</v>
      </c>
      <c r="C11" s="298">
        <f>+D5</f>
        <v>201301</v>
      </c>
      <c r="D11" s="45">
        <f>C11+1</f>
        <v>201302</v>
      </c>
      <c r="E11" s="45">
        <f>D11+1</f>
        <v>201303</v>
      </c>
      <c r="F11" s="46">
        <f>E11+1</f>
        <v>201304</v>
      </c>
      <c r="G11" s="46">
        <f t="shared" ref="G11:BR11" si="0">F11+1</f>
        <v>201305</v>
      </c>
      <c r="H11" s="46">
        <f t="shared" si="0"/>
        <v>201306</v>
      </c>
      <c r="I11" s="46">
        <f t="shared" si="0"/>
        <v>201307</v>
      </c>
      <c r="J11" s="46">
        <f t="shared" si="0"/>
        <v>201308</v>
      </c>
      <c r="K11" s="46">
        <f t="shared" si="0"/>
        <v>201309</v>
      </c>
      <c r="L11" s="46">
        <f t="shared" si="0"/>
        <v>201310</v>
      </c>
      <c r="M11" s="46">
        <f t="shared" si="0"/>
        <v>201311</v>
      </c>
      <c r="N11" s="46">
        <f t="shared" si="0"/>
        <v>201312</v>
      </c>
      <c r="O11" s="46">
        <f>+C11+100</f>
        <v>201401</v>
      </c>
      <c r="P11" s="46">
        <f t="shared" si="0"/>
        <v>201402</v>
      </c>
      <c r="Q11" s="46">
        <f t="shared" si="0"/>
        <v>201403</v>
      </c>
      <c r="R11" s="46">
        <f t="shared" si="0"/>
        <v>201404</v>
      </c>
      <c r="S11" s="46">
        <f t="shared" si="0"/>
        <v>201405</v>
      </c>
      <c r="T11" s="46">
        <f t="shared" si="0"/>
        <v>201406</v>
      </c>
      <c r="U11" s="46">
        <f t="shared" si="0"/>
        <v>201407</v>
      </c>
      <c r="V11" s="46">
        <f t="shared" si="0"/>
        <v>201408</v>
      </c>
      <c r="W11" s="46">
        <f t="shared" si="0"/>
        <v>201409</v>
      </c>
      <c r="X11" s="46">
        <f t="shared" si="0"/>
        <v>201410</v>
      </c>
      <c r="Y11" s="46">
        <f t="shared" si="0"/>
        <v>201411</v>
      </c>
      <c r="Z11" s="46">
        <f t="shared" si="0"/>
        <v>201412</v>
      </c>
      <c r="AA11" s="46">
        <f>+O11+100</f>
        <v>201501</v>
      </c>
      <c r="AB11" s="46">
        <f t="shared" si="0"/>
        <v>201502</v>
      </c>
      <c r="AC11" s="46">
        <f t="shared" si="0"/>
        <v>201503</v>
      </c>
      <c r="AD11" s="46">
        <f t="shared" si="0"/>
        <v>201504</v>
      </c>
      <c r="AE11" s="46">
        <f t="shared" si="0"/>
        <v>201505</v>
      </c>
      <c r="AF11" s="46">
        <f t="shared" si="0"/>
        <v>201506</v>
      </c>
      <c r="AG11" s="46">
        <f t="shared" si="0"/>
        <v>201507</v>
      </c>
      <c r="AH11" s="46">
        <f t="shared" si="0"/>
        <v>201508</v>
      </c>
      <c r="AI11" s="46">
        <f t="shared" si="0"/>
        <v>201509</v>
      </c>
      <c r="AJ11" s="46">
        <f t="shared" si="0"/>
        <v>201510</v>
      </c>
      <c r="AK11" s="46">
        <f t="shared" si="0"/>
        <v>201511</v>
      </c>
      <c r="AL11" s="46">
        <f t="shared" si="0"/>
        <v>201512</v>
      </c>
      <c r="AM11" s="46">
        <f>+AA11+100</f>
        <v>201601</v>
      </c>
      <c r="AN11" s="46">
        <f t="shared" si="0"/>
        <v>201602</v>
      </c>
      <c r="AO11" s="46">
        <f t="shared" si="0"/>
        <v>201603</v>
      </c>
      <c r="AP11" s="46">
        <f t="shared" si="0"/>
        <v>201604</v>
      </c>
      <c r="AQ11" s="46">
        <f t="shared" si="0"/>
        <v>201605</v>
      </c>
      <c r="AR11" s="46">
        <f t="shared" si="0"/>
        <v>201606</v>
      </c>
      <c r="AS11" s="46">
        <f t="shared" si="0"/>
        <v>201607</v>
      </c>
      <c r="AT11" s="46">
        <f t="shared" si="0"/>
        <v>201608</v>
      </c>
      <c r="AU11" s="46">
        <f t="shared" si="0"/>
        <v>201609</v>
      </c>
      <c r="AV11" s="46">
        <f t="shared" si="0"/>
        <v>201610</v>
      </c>
      <c r="AW11" s="46">
        <f t="shared" si="0"/>
        <v>201611</v>
      </c>
      <c r="AX11" s="46">
        <f t="shared" si="0"/>
        <v>201612</v>
      </c>
      <c r="AY11" s="46">
        <f>+AM11+100</f>
        <v>201701</v>
      </c>
      <c r="AZ11" s="46">
        <f t="shared" si="0"/>
        <v>201702</v>
      </c>
      <c r="BA11" s="46">
        <f t="shared" si="0"/>
        <v>201703</v>
      </c>
      <c r="BB11" s="46">
        <f t="shared" si="0"/>
        <v>201704</v>
      </c>
      <c r="BC11" s="46">
        <f t="shared" si="0"/>
        <v>201705</v>
      </c>
      <c r="BD11" s="46">
        <f t="shared" si="0"/>
        <v>201706</v>
      </c>
      <c r="BE11" s="46">
        <f t="shared" si="0"/>
        <v>201707</v>
      </c>
      <c r="BF11" s="46">
        <f t="shared" si="0"/>
        <v>201708</v>
      </c>
      <c r="BG11" s="46">
        <f t="shared" si="0"/>
        <v>201709</v>
      </c>
      <c r="BH11" s="46">
        <f t="shared" si="0"/>
        <v>201710</v>
      </c>
      <c r="BI11" s="46">
        <f t="shared" si="0"/>
        <v>201711</v>
      </c>
      <c r="BJ11" s="46">
        <f t="shared" si="0"/>
        <v>201712</v>
      </c>
      <c r="BK11" s="46">
        <f>+AY11+100</f>
        <v>201801</v>
      </c>
      <c r="BL11" s="46">
        <f t="shared" si="0"/>
        <v>201802</v>
      </c>
      <c r="BM11" s="46">
        <f t="shared" si="0"/>
        <v>201803</v>
      </c>
      <c r="BN11" s="46">
        <f t="shared" si="0"/>
        <v>201804</v>
      </c>
      <c r="BO11" s="46">
        <f t="shared" si="0"/>
        <v>201805</v>
      </c>
      <c r="BP11" s="46">
        <f t="shared" si="0"/>
        <v>201806</v>
      </c>
      <c r="BQ11" s="46">
        <f t="shared" si="0"/>
        <v>201807</v>
      </c>
      <c r="BR11" s="46">
        <f t="shared" si="0"/>
        <v>201808</v>
      </c>
      <c r="BS11" s="46">
        <f>BR11+1</f>
        <v>201809</v>
      </c>
      <c r="BT11" s="46">
        <f>BS11+1</f>
        <v>201810</v>
      </c>
      <c r="BU11" s="46">
        <f>BT11+1</f>
        <v>201811</v>
      </c>
      <c r="BV11" s="46">
        <f>BU11+1</f>
        <v>201812</v>
      </c>
    </row>
    <row r="12" spans="1:74" s="12" customFormat="1" ht="11.25" x14ac:dyDescent="0.2">
      <c r="A12" s="43"/>
      <c r="B12" s="47" t="s">
        <v>247</v>
      </c>
      <c r="C12" s="48">
        <v>229</v>
      </c>
      <c r="D12" s="48">
        <v>230</v>
      </c>
      <c r="E12" s="48">
        <v>231</v>
      </c>
      <c r="F12" s="48">
        <v>232</v>
      </c>
      <c r="G12" s="48">
        <v>233</v>
      </c>
      <c r="H12" s="48">
        <v>234</v>
      </c>
      <c r="I12" s="48">
        <v>235</v>
      </c>
      <c r="J12" s="48">
        <v>236</v>
      </c>
      <c r="K12" s="48">
        <v>237</v>
      </c>
      <c r="L12" s="48">
        <v>238</v>
      </c>
      <c r="M12" s="48">
        <v>239</v>
      </c>
      <c r="N12" s="48">
        <v>240</v>
      </c>
      <c r="O12" s="48">
        <v>241</v>
      </c>
      <c r="P12" s="48">
        <v>242</v>
      </c>
      <c r="Q12" s="48">
        <v>243</v>
      </c>
      <c r="R12" s="48">
        <v>244</v>
      </c>
      <c r="S12" s="48">
        <v>245</v>
      </c>
      <c r="T12" s="48">
        <v>246</v>
      </c>
      <c r="U12" s="48">
        <v>247</v>
      </c>
      <c r="V12" s="48">
        <v>248</v>
      </c>
      <c r="W12" s="48">
        <v>249</v>
      </c>
      <c r="X12" s="48">
        <v>250</v>
      </c>
      <c r="Y12" s="48">
        <v>251</v>
      </c>
      <c r="Z12" s="48">
        <v>252</v>
      </c>
      <c r="AA12" s="48">
        <v>253</v>
      </c>
      <c r="AB12" s="48">
        <v>254</v>
      </c>
      <c r="AC12" s="48">
        <v>255</v>
      </c>
      <c r="AD12" s="48">
        <v>256</v>
      </c>
      <c r="AE12" s="48">
        <v>257</v>
      </c>
      <c r="AF12" s="48">
        <v>258</v>
      </c>
      <c r="AG12" s="48">
        <v>259</v>
      </c>
      <c r="AH12" s="48">
        <v>260</v>
      </c>
      <c r="AI12" s="48">
        <v>261</v>
      </c>
      <c r="AJ12" s="48">
        <v>262</v>
      </c>
      <c r="AK12" s="48">
        <v>263</v>
      </c>
      <c r="AL12" s="48">
        <v>264</v>
      </c>
      <c r="AM12" s="48">
        <v>265</v>
      </c>
      <c r="AN12" s="48">
        <v>266</v>
      </c>
      <c r="AO12" s="48">
        <v>267</v>
      </c>
      <c r="AP12" s="48">
        <v>268</v>
      </c>
      <c r="AQ12" s="48">
        <v>269</v>
      </c>
      <c r="AR12" s="48">
        <v>270</v>
      </c>
      <c r="AS12" s="48">
        <v>271</v>
      </c>
      <c r="AT12" s="48">
        <v>272</v>
      </c>
      <c r="AU12" s="48">
        <v>273</v>
      </c>
      <c r="AV12" s="48">
        <v>274</v>
      </c>
      <c r="AW12" s="48">
        <v>275</v>
      </c>
      <c r="AX12" s="48">
        <v>276</v>
      </c>
      <c r="AY12" s="48">
        <v>277</v>
      </c>
      <c r="AZ12" s="48">
        <v>278</v>
      </c>
      <c r="BA12" s="48">
        <v>279</v>
      </c>
      <c r="BB12" s="48">
        <v>280</v>
      </c>
      <c r="BC12" s="48">
        <v>281</v>
      </c>
      <c r="BD12" s="48">
        <v>282</v>
      </c>
      <c r="BE12" s="48">
        <v>283</v>
      </c>
      <c r="BF12" s="48">
        <v>284</v>
      </c>
      <c r="BG12" s="48">
        <v>285</v>
      </c>
      <c r="BH12" s="48">
        <v>286</v>
      </c>
      <c r="BI12" s="48">
        <v>287</v>
      </c>
      <c r="BJ12" s="48">
        <v>288</v>
      </c>
      <c r="BK12" s="48">
        <v>289</v>
      </c>
      <c r="BL12" s="48">
        <v>290</v>
      </c>
      <c r="BM12" s="48">
        <v>291</v>
      </c>
      <c r="BN12" s="48">
        <v>292</v>
      </c>
      <c r="BO12" s="48">
        <v>293</v>
      </c>
      <c r="BP12" s="48">
        <v>294</v>
      </c>
      <c r="BQ12" s="48">
        <v>295</v>
      </c>
      <c r="BR12" s="48">
        <v>296</v>
      </c>
      <c r="BS12" s="48">
        <v>297</v>
      </c>
      <c r="BT12" s="48">
        <v>298</v>
      </c>
      <c r="BU12" s="48">
        <v>299</v>
      </c>
      <c r="BV12" s="48">
        <v>300</v>
      </c>
    </row>
    <row r="13" spans="1:74" s="297" customFormat="1" x14ac:dyDescent="0.2">
      <c r="B13" s="47" t="s">
        <v>1283</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Z5" activePane="bottomRight" state="frozen"/>
      <selection activeCell="BC15" sqref="BC15"/>
      <selection pane="topRight" activeCell="BC15" sqref="BC15"/>
      <selection pane="bottomLeft" activeCell="BC15" sqref="BC15"/>
      <selection pane="bottomRight" activeCell="BG51" sqref="BG51"/>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8" customWidth="1"/>
    <col min="59" max="62" width="6.5703125" style="406" customWidth="1"/>
    <col min="63" max="74" width="6.5703125" style="154" customWidth="1"/>
    <col min="75" max="16384" width="9.5703125" style="154"/>
  </cols>
  <sheetData>
    <row r="1" spans="1:74" ht="13.35" customHeight="1" x14ac:dyDescent="0.2">
      <c r="A1" s="811" t="s">
        <v>997</v>
      </c>
      <c r="B1" s="845" t="s">
        <v>1220</v>
      </c>
      <c r="C1" s="846"/>
      <c r="D1" s="846"/>
      <c r="E1" s="846"/>
      <c r="F1" s="846"/>
      <c r="G1" s="846"/>
      <c r="H1" s="846"/>
      <c r="I1" s="846"/>
      <c r="J1" s="846"/>
      <c r="K1" s="846"/>
      <c r="L1" s="846"/>
      <c r="M1" s="846"/>
      <c r="N1" s="846"/>
      <c r="O1" s="846"/>
      <c r="P1" s="846"/>
      <c r="Q1" s="846"/>
      <c r="R1" s="846"/>
      <c r="S1" s="846"/>
      <c r="T1" s="846"/>
      <c r="U1" s="846"/>
      <c r="V1" s="846"/>
      <c r="W1" s="846"/>
      <c r="X1" s="846"/>
      <c r="Y1" s="846"/>
      <c r="Z1" s="846"/>
      <c r="AA1" s="846"/>
      <c r="AB1" s="846"/>
      <c r="AC1" s="846"/>
      <c r="AD1" s="846"/>
      <c r="AE1" s="846"/>
      <c r="AF1" s="846"/>
      <c r="AG1" s="846"/>
      <c r="AH1" s="846"/>
      <c r="AI1" s="846"/>
      <c r="AJ1" s="846"/>
      <c r="AK1" s="846"/>
      <c r="AL1" s="846"/>
      <c r="AM1" s="307"/>
    </row>
    <row r="2" spans="1:74" ht="12.75" x14ac:dyDescent="0.2">
      <c r="A2" s="812"/>
      <c r="B2" s="542" t="str">
        <f>"U.S. Energy Information Administration  |  Short-Term Energy Outlook  - "&amp;Dates!D1</f>
        <v>U.S. Energy Information Administration  |  Short-Term Energy Outlook  - July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x14ac:dyDescent="0.2">
      <c r="A5" s="638"/>
      <c r="B5" s="155" t="s">
        <v>1163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7"/>
      <c r="BG5" s="405"/>
      <c r="BH5" s="405"/>
      <c r="BI5" s="405"/>
      <c r="BJ5" s="405"/>
      <c r="BK5" s="405"/>
      <c r="BL5" s="405"/>
      <c r="BM5" s="405"/>
      <c r="BN5" s="405"/>
      <c r="BO5" s="405"/>
      <c r="BP5" s="405"/>
      <c r="BQ5" s="405"/>
      <c r="BR5" s="405"/>
      <c r="BS5" s="405"/>
      <c r="BT5" s="405"/>
      <c r="BU5" s="405"/>
      <c r="BV5" s="405"/>
    </row>
    <row r="6" spans="1:74" x14ac:dyDescent="0.2">
      <c r="A6" s="639"/>
      <c r="B6" s="155" t="s">
        <v>1164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7"/>
      <c r="BG6" s="405"/>
      <c r="BH6" s="405"/>
      <c r="BI6" s="405"/>
      <c r="BJ6" s="405"/>
      <c r="BK6" s="405"/>
      <c r="BL6" s="405"/>
      <c r="BM6" s="405"/>
      <c r="BN6" s="405"/>
      <c r="BO6" s="405"/>
      <c r="BP6" s="405"/>
      <c r="BQ6" s="405"/>
      <c r="BR6" s="405"/>
      <c r="BS6" s="405"/>
      <c r="BT6" s="405"/>
      <c r="BU6" s="405"/>
      <c r="BV6" s="405"/>
    </row>
    <row r="7" spans="1:74" x14ac:dyDescent="0.2">
      <c r="A7" s="639" t="s">
        <v>1165</v>
      </c>
      <c r="B7" s="640" t="s">
        <v>1166</v>
      </c>
      <c r="C7" s="214">
        <v>0.90748300000000004</v>
      </c>
      <c r="D7" s="214">
        <v>0.96260699999999999</v>
      </c>
      <c r="E7" s="214">
        <v>0.95470900000000003</v>
      </c>
      <c r="F7" s="214">
        <v>0.93079999999999996</v>
      </c>
      <c r="G7" s="214">
        <v>0.93177399999999999</v>
      </c>
      <c r="H7" s="214">
        <v>0.889733</v>
      </c>
      <c r="I7" s="214">
        <v>0.93296699999999999</v>
      </c>
      <c r="J7" s="214">
        <v>0.99280599999999997</v>
      </c>
      <c r="K7" s="214">
        <v>1.0321659999999999</v>
      </c>
      <c r="L7" s="214">
        <v>1.044516</v>
      </c>
      <c r="M7" s="214">
        <v>1.0367</v>
      </c>
      <c r="N7" s="214">
        <v>1.024581</v>
      </c>
      <c r="O7" s="214">
        <v>1.045161</v>
      </c>
      <c r="P7" s="214">
        <v>1.0238210000000001</v>
      </c>
      <c r="Q7" s="214">
        <v>1.0780000000000001</v>
      </c>
      <c r="R7" s="214">
        <v>1.119866</v>
      </c>
      <c r="S7" s="214">
        <v>1.0791930000000001</v>
      </c>
      <c r="T7" s="214">
        <v>1.136333</v>
      </c>
      <c r="U7" s="214">
        <v>1.1198710000000001</v>
      </c>
      <c r="V7" s="214">
        <v>1.0991930000000001</v>
      </c>
      <c r="W7" s="214">
        <v>1.1158999999999999</v>
      </c>
      <c r="X7" s="214">
        <v>1.1177090000000001</v>
      </c>
      <c r="Y7" s="214">
        <v>1.0812999999999999</v>
      </c>
      <c r="Z7" s="214">
        <v>1.0717410000000001</v>
      </c>
      <c r="AA7" s="214">
        <v>1.033161</v>
      </c>
      <c r="AB7" s="214">
        <v>1.0813569999999999</v>
      </c>
      <c r="AC7" s="214">
        <v>1.0985480000000001</v>
      </c>
      <c r="AD7" s="214">
        <v>1.1524000000000001</v>
      </c>
      <c r="AE7" s="214">
        <v>1.116387</v>
      </c>
      <c r="AF7" s="214">
        <v>1.0868660000000001</v>
      </c>
      <c r="AG7" s="214">
        <v>1.085483</v>
      </c>
      <c r="AH7" s="214">
        <v>1.134871</v>
      </c>
      <c r="AI7" s="214">
        <v>1.129766</v>
      </c>
      <c r="AJ7" s="214">
        <v>1.1758059999999999</v>
      </c>
      <c r="AK7" s="214">
        <v>1.237366</v>
      </c>
      <c r="AL7" s="214">
        <v>1.222774</v>
      </c>
      <c r="AM7" s="214">
        <v>1.1593230000000001</v>
      </c>
      <c r="AN7" s="214">
        <v>1.148414</v>
      </c>
      <c r="AO7" s="214">
        <v>1.276742</v>
      </c>
      <c r="AP7" s="214">
        <v>1.2842</v>
      </c>
      <c r="AQ7" s="214">
        <v>1.362452</v>
      </c>
      <c r="AR7" s="214">
        <v>1.3801330000000001</v>
      </c>
      <c r="AS7" s="214">
        <v>1.296419</v>
      </c>
      <c r="AT7" s="214">
        <v>1.1031610000000001</v>
      </c>
      <c r="AU7" s="214">
        <v>1.1603000000000001</v>
      </c>
      <c r="AV7" s="214">
        <v>1.294645</v>
      </c>
      <c r="AW7" s="214">
        <v>1.345367</v>
      </c>
      <c r="AX7" s="214">
        <v>1.218742</v>
      </c>
      <c r="AY7" s="214">
        <v>1.2296130000000001</v>
      </c>
      <c r="AZ7" s="214">
        <v>1.3771070000000001</v>
      </c>
      <c r="BA7" s="214">
        <v>1.3899360000000001</v>
      </c>
      <c r="BB7" s="762">
        <v>1.3537330000000001</v>
      </c>
      <c r="BC7" s="214">
        <v>1.3621621255</v>
      </c>
      <c r="BD7" s="214">
        <v>1.4536201467000001</v>
      </c>
      <c r="BE7" s="355">
        <v>1.409564</v>
      </c>
      <c r="BF7" s="355">
        <v>1.434898</v>
      </c>
      <c r="BG7" s="355">
        <v>1.5737950000000001</v>
      </c>
      <c r="BH7" s="355">
        <v>1.5891900000000001</v>
      </c>
      <c r="BI7" s="355">
        <v>1.626268</v>
      </c>
      <c r="BJ7" s="355">
        <v>1.6016649999999999</v>
      </c>
      <c r="BK7" s="355">
        <v>1.619969</v>
      </c>
      <c r="BL7" s="355">
        <v>1.7017869999999999</v>
      </c>
      <c r="BM7" s="355">
        <v>1.729576</v>
      </c>
      <c r="BN7" s="355">
        <v>1.6986380000000001</v>
      </c>
      <c r="BO7" s="355">
        <v>1.7337009999999999</v>
      </c>
      <c r="BP7" s="355">
        <v>1.6762950000000001</v>
      </c>
      <c r="BQ7" s="355">
        <v>1.7246319999999999</v>
      </c>
      <c r="BR7" s="355">
        <v>1.7270270000000001</v>
      </c>
      <c r="BS7" s="355">
        <v>1.801229</v>
      </c>
      <c r="BT7" s="355">
        <v>1.818049</v>
      </c>
      <c r="BU7" s="355">
        <v>1.8495969999999999</v>
      </c>
      <c r="BV7" s="355">
        <v>1.8057730000000001</v>
      </c>
    </row>
    <row r="8" spans="1:74" x14ac:dyDescent="0.2">
      <c r="A8" s="639" t="s">
        <v>1167</v>
      </c>
      <c r="B8" s="640" t="s">
        <v>1168</v>
      </c>
      <c r="C8" s="214">
        <v>0.74612900000000004</v>
      </c>
      <c r="D8" s="214">
        <v>0.77457100000000001</v>
      </c>
      <c r="E8" s="214">
        <v>0.770903</v>
      </c>
      <c r="F8" s="214">
        <v>0.79766599999999999</v>
      </c>
      <c r="G8" s="214">
        <v>0.81448299999999996</v>
      </c>
      <c r="H8" s="214">
        <v>0.81973300000000004</v>
      </c>
      <c r="I8" s="214">
        <v>0.83480600000000005</v>
      </c>
      <c r="J8" s="214">
        <v>0.85348299999999999</v>
      </c>
      <c r="K8" s="214">
        <v>0.87593299999999996</v>
      </c>
      <c r="L8" s="214">
        <v>0.87296700000000005</v>
      </c>
      <c r="M8" s="214">
        <v>0.86983299999999997</v>
      </c>
      <c r="N8" s="214">
        <v>0.84158100000000002</v>
      </c>
      <c r="O8" s="214">
        <v>0.85109599999999996</v>
      </c>
      <c r="P8" s="214">
        <v>0.874857</v>
      </c>
      <c r="Q8" s="214">
        <v>0.904451</v>
      </c>
      <c r="R8" s="214">
        <v>0.936666</v>
      </c>
      <c r="S8" s="214">
        <v>0.95825800000000005</v>
      </c>
      <c r="T8" s="214">
        <v>0.99380000000000002</v>
      </c>
      <c r="U8" s="214">
        <v>1.0163869999999999</v>
      </c>
      <c r="V8" s="214">
        <v>1.037903</v>
      </c>
      <c r="W8" s="214">
        <v>1.0499000000000001</v>
      </c>
      <c r="X8" s="214">
        <v>1.058967</v>
      </c>
      <c r="Y8" s="214">
        <v>1.0489999999999999</v>
      </c>
      <c r="Z8" s="214">
        <v>1.077871</v>
      </c>
      <c r="AA8" s="214">
        <v>1.0628390000000001</v>
      </c>
      <c r="AB8" s="214">
        <v>1.097286</v>
      </c>
      <c r="AC8" s="214">
        <v>1.1226449999999999</v>
      </c>
      <c r="AD8" s="214">
        <v>1.1539999999999999</v>
      </c>
      <c r="AE8" s="214">
        <v>1.1470320000000001</v>
      </c>
      <c r="AF8" s="214">
        <v>1.1405670000000001</v>
      </c>
      <c r="AG8" s="214">
        <v>1.1510320000000001</v>
      </c>
      <c r="AH8" s="214">
        <v>1.1648069999999999</v>
      </c>
      <c r="AI8" s="214">
        <v>1.1756329999999999</v>
      </c>
      <c r="AJ8" s="214">
        <v>1.189581</v>
      </c>
      <c r="AK8" s="214">
        <v>1.174167</v>
      </c>
      <c r="AL8" s="214">
        <v>1.1484190000000001</v>
      </c>
      <c r="AM8" s="214">
        <v>1.1267419999999999</v>
      </c>
      <c r="AN8" s="214">
        <v>1.148655</v>
      </c>
      <c r="AO8" s="214">
        <v>1.176129</v>
      </c>
      <c r="AP8" s="214">
        <v>1.173333</v>
      </c>
      <c r="AQ8" s="214">
        <v>1.1667419999999999</v>
      </c>
      <c r="AR8" s="214">
        <v>1.1572</v>
      </c>
      <c r="AS8" s="214">
        <v>1.1685479999999999</v>
      </c>
      <c r="AT8" s="214">
        <v>1.1764840000000001</v>
      </c>
      <c r="AU8" s="214">
        <v>1.162167</v>
      </c>
      <c r="AV8" s="214">
        <v>1.1599999999999999</v>
      </c>
      <c r="AW8" s="214">
        <v>1.1755</v>
      </c>
      <c r="AX8" s="214">
        <v>1.119774</v>
      </c>
      <c r="AY8" s="214">
        <v>1.1286769999999999</v>
      </c>
      <c r="AZ8" s="214">
        <v>1.1762140000000001</v>
      </c>
      <c r="BA8" s="214">
        <v>1.1864520000000001</v>
      </c>
      <c r="BB8" s="762">
        <v>1.1952</v>
      </c>
      <c r="BC8" s="214">
        <v>1.2321253944999999</v>
      </c>
      <c r="BD8" s="214">
        <v>1.2052012317</v>
      </c>
      <c r="BE8" s="355">
        <v>1.238003</v>
      </c>
      <c r="BF8" s="355">
        <v>1.2496119999999999</v>
      </c>
      <c r="BG8" s="355">
        <v>1.2551650000000001</v>
      </c>
      <c r="BH8" s="355">
        <v>1.265828</v>
      </c>
      <c r="BI8" s="355">
        <v>1.2621</v>
      </c>
      <c r="BJ8" s="355">
        <v>1.2635719999999999</v>
      </c>
      <c r="BK8" s="355">
        <v>1.2558260000000001</v>
      </c>
      <c r="BL8" s="355">
        <v>1.2613989999999999</v>
      </c>
      <c r="BM8" s="355">
        <v>1.2699670000000001</v>
      </c>
      <c r="BN8" s="355">
        <v>1.275309</v>
      </c>
      <c r="BO8" s="355">
        <v>1.2892710000000001</v>
      </c>
      <c r="BP8" s="355">
        <v>1.2835650000000001</v>
      </c>
      <c r="BQ8" s="355">
        <v>1.2941670000000001</v>
      </c>
      <c r="BR8" s="355">
        <v>1.2984560000000001</v>
      </c>
      <c r="BS8" s="355">
        <v>1.297374</v>
      </c>
      <c r="BT8" s="355">
        <v>1.320662</v>
      </c>
      <c r="BU8" s="355">
        <v>1.330506</v>
      </c>
      <c r="BV8" s="355">
        <v>1.336109</v>
      </c>
    </row>
    <row r="9" spans="1:74" x14ac:dyDescent="0.2">
      <c r="A9" s="639" t="s">
        <v>1169</v>
      </c>
      <c r="B9" s="640" t="s">
        <v>1200</v>
      </c>
      <c r="C9" s="214">
        <v>0.41945199999999999</v>
      </c>
      <c r="D9" s="214">
        <v>0.43385699999999999</v>
      </c>
      <c r="E9" s="214">
        <v>0.43854900000000002</v>
      </c>
      <c r="F9" s="214">
        <v>0.4531</v>
      </c>
      <c r="G9" s="214">
        <v>0.46203300000000003</v>
      </c>
      <c r="H9" s="214">
        <v>0.46796700000000002</v>
      </c>
      <c r="I9" s="214">
        <v>0.47738799999999998</v>
      </c>
      <c r="J9" s="214">
        <v>0.486678</v>
      </c>
      <c r="K9" s="214">
        <v>0.497367</v>
      </c>
      <c r="L9" s="214">
        <v>0.48803299999999999</v>
      </c>
      <c r="M9" s="214">
        <v>0.48823299999999997</v>
      </c>
      <c r="N9" s="214">
        <v>0.46861199999999997</v>
      </c>
      <c r="O9" s="214">
        <v>0.47222599999999998</v>
      </c>
      <c r="P9" s="214">
        <v>0.47849999999999998</v>
      </c>
      <c r="Q9" s="214">
        <v>0.49738700000000002</v>
      </c>
      <c r="R9" s="214">
        <v>0.52116799999999996</v>
      </c>
      <c r="S9" s="214">
        <v>0.52867799999999998</v>
      </c>
      <c r="T9" s="214">
        <v>0.54786699999999999</v>
      </c>
      <c r="U9" s="214">
        <v>0.55770900000000001</v>
      </c>
      <c r="V9" s="214">
        <v>0.57206500000000005</v>
      </c>
      <c r="W9" s="214">
        <v>0.590333</v>
      </c>
      <c r="X9" s="214">
        <v>0.58961399999999997</v>
      </c>
      <c r="Y9" s="214">
        <v>0.58273299999999995</v>
      </c>
      <c r="Z9" s="214">
        <v>0.59425899999999998</v>
      </c>
      <c r="AA9" s="214">
        <v>0.57677400000000001</v>
      </c>
      <c r="AB9" s="214">
        <v>0.59439299999999995</v>
      </c>
      <c r="AC9" s="214">
        <v>0.61032299999999995</v>
      </c>
      <c r="AD9" s="214">
        <v>0.63653300000000002</v>
      </c>
      <c r="AE9" s="214">
        <v>0.63683900000000004</v>
      </c>
      <c r="AF9" s="214">
        <v>0.64029999999999998</v>
      </c>
      <c r="AG9" s="214">
        <v>0.65080800000000005</v>
      </c>
      <c r="AH9" s="214">
        <v>0.65267699999999995</v>
      </c>
      <c r="AI9" s="214">
        <v>0.66326799999999997</v>
      </c>
      <c r="AJ9" s="214">
        <v>0.66522599999999998</v>
      </c>
      <c r="AK9" s="214">
        <v>0.65193400000000001</v>
      </c>
      <c r="AL9" s="214">
        <v>0.63238799999999995</v>
      </c>
      <c r="AM9" s="214">
        <v>0.61967700000000003</v>
      </c>
      <c r="AN9" s="214">
        <v>0.62810299999999997</v>
      </c>
      <c r="AO9" s="214">
        <v>0.637903</v>
      </c>
      <c r="AP9" s="214">
        <v>0.62866699999999998</v>
      </c>
      <c r="AQ9" s="214">
        <v>0.63412900000000005</v>
      </c>
      <c r="AR9" s="214">
        <v>0.63333399999999995</v>
      </c>
      <c r="AS9" s="214">
        <v>0.64274299999999995</v>
      </c>
      <c r="AT9" s="214">
        <v>0.65003200000000005</v>
      </c>
      <c r="AU9" s="214">
        <v>0.63953300000000002</v>
      </c>
      <c r="AV9" s="214">
        <v>0.63793599999999995</v>
      </c>
      <c r="AW9" s="214">
        <v>0.63893299999999997</v>
      </c>
      <c r="AX9" s="214">
        <v>0.60577400000000003</v>
      </c>
      <c r="AY9" s="214">
        <v>0.60806499999999997</v>
      </c>
      <c r="AZ9" s="214">
        <v>0.63360799999999995</v>
      </c>
      <c r="BA9" s="214">
        <v>0.64180599999999999</v>
      </c>
      <c r="BB9" s="762">
        <v>0.64773400000000003</v>
      </c>
      <c r="BC9" s="214">
        <v>0.65129948387000003</v>
      </c>
      <c r="BD9" s="214">
        <v>0.67173428634999999</v>
      </c>
      <c r="BE9" s="355">
        <v>0.67727680000000001</v>
      </c>
      <c r="BF9" s="355">
        <v>0.68484210000000001</v>
      </c>
      <c r="BG9" s="355">
        <v>0.68958109999999995</v>
      </c>
      <c r="BH9" s="355">
        <v>0.69311400000000001</v>
      </c>
      <c r="BI9" s="355">
        <v>0.68932769999999999</v>
      </c>
      <c r="BJ9" s="355">
        <v>0.6754059</v>
      </c>
      <c r="BK9" s="355">
        <v>0.67871729999999997</v>
      </c>
      <c r="BL9" s="355">
        <v>0.67996250000000003</v>
      </c>
      <c r="BM9" s="355">
        <v>0.68839260000000002</v>
      </c>
      <c r="BN9" s="355">
        <v>0.69546110000000005</v>
      </c>
      <c r="BO9" s="355">
        <v>0.70204299999999997</v>
      </c>
      <c r="BP9" s="355">
        <v>0.70115150000000004</v>
      </c>
      <c r="BQ9" s="355">
        <v>0.70594009999999996</v>
      </c>
      <c r="BR9" s="355">
        <v>0.70976939999999999</v>
      </c>
      <c r="BS9" s="355">
        <v>0.71112249999999999</v>
      </c>
      <c r="BT9" s="355">
        <v>0.72109840000000003</v>
      </c>
      <c r="BU9" s="355">
        <v>0.72423879999999996</v>
      </c>
      <c r="BV9" s="355">
        <v>0.71242510000000003</v>
      </c>
    </row>
    <row r="10" spans="1:74" x14ac:dyDescent="0.2">
      <c r="A10" s="639" t="s">
        <v>1171</v>
      </c>
      <c r="B10" s="640" t="s">
        <v>1172</v>
      </c>
      <c r="C10" s="214">
        <v>0.30567699999999998</v>
      </c>
      <c r="D10" s="214">
        <v>0.31864199999999998</v>
      </c>
      <c r="E10" s="214">
        <v>0.32038699999999998</v>
      </c>
      <c r="F10" s="214">
        <v>0.33163300000000001</v>
      </c>
      <c r="G10" s="214">
        <v>0.34806399999999998</v>
      </c>
      <c r="H10" s="214">
        <v>0.36413299999999998</v>
      </c>
      <c r="I10" s="214">
        <v>0.37322499999999997</v>
      </c>
      <c r="J10" s="214">
        <v>0.382129</v>
      </c>
      <c r="K10" s="214">
        <v>0.38569999999999999</v>
      </c>
      <c r="L10" s="214">
        <v>0.36093500000000001</v>
      </c>
      <c r="M10" s="214">
        <v>0.35213299999999997</v>
      </c>
      <c r="N10" s="214">
        <v>0.32503199999999999</v>
      </c>
      <c r="O10" s="214">
        <v>0.32700000000000001</v>
      </c>
      <c r="P10" s="214">
        <v>0.33300000000000002</v>
      </c>
      <c r="Q10" s="214">
        <v>0.34958</v>
      </c>
      <c r="R10" s="214">
        <v>0.3725</v>
      </c>
      <c r="S10" s="214">
        <v>0.38941900000000002</v>
      </c>
      <c r="T10" s="214">
        <v>0.41603299999999999</v>
      </c>
      <c r="U10" s="214">
        <v>0.42083799999999999</v>
      </c>
      <c r="V10" s="214">
        <v>0.43267699999999998</v>
      </c>
      <c r="W10" s="214">
        <v>0.438633</v>
      </c>
      <c r="X10" s="214">
        <v>0.43003200000000003</v>
      </c>
      <c r="Y10" s="214">
        <v>0.40229999999999999</v>
      </c>
      <c r="Z10" s="214">
        <v>0.41248299999999999</v>
      </c>
      <c r="AA10" s="214">
        <v>0.38200000000000001</v>
      </c>
      <c r="AB10" s="214">
        <v>0.38867800000000002</v>
      </c>
      <c r="AC10" s="214">
        <v>0.40470899999999999</v>
      </c>
      <c r="AD10" s="214">
        <v>0.43240000000000001</v>
      </c>
      <c r="AE10" s="214">
        <v>0.43645099999999998</v>
      </c>
      <c r="AF10" s="214">
        <v>0.45103300000000002</v>
      </c>
      <c r="AG10" s="214">
        <v>0.46774100000000002</v>
      </c>
      <c r="AH10" s="214">
        <v>0.466387</v>
      </c>
      <c r="AI10" s="214">
        <v>0.468366</v>
      </c>
      <c r="AJ10" s="214">
        <v>0.457903</v>
      </c>
      <c r="AK10" s="214">
        <v>0.434666</v>
      </c>
      <c r="AL10" s="214">
        <v>0.41367700000000002</v>
      </c>
      <c r="AM10" s="214">
        <v>0.39751599999999998</v>
      </c>
      <c r="AN10" s="214">
        <v>0.40372400000000003</v>
      </c>
      <c r="AO10" s="214">
        <v>0.41838700000000001</v>
      </c>
      <c r="AP10" s="214">
        <v>0.41733300000000001</v>
      </c>
      <c r="AQ10" s="214">
        <v>0.42983900000000003</v>
      </c>
      <c r="AR10" s="214">
        <v>0.44700000000000001</v>
      </c>
      <c r="AS10" s="214">
        <v>0.46500000000000002</v>
      </c>
      <c r="AT10" s="214">
        <v>0.469613</v>
      </c>
      <c r="AU10" s="214">
        <v>0.45839999999999997</v>
      </c>
      <c r="AV10" s="214">
        <v>0.448355</v>
      </c>
      <c r="AW10" s="214">
        <v>0.43809999999999999</v>
      </c>
      <c r="AX10" s="214">
        <v>0.40009699999999998</v>
      </c>
      <c r="AY10" s="214">
        <v>0.39845199999999997</v>
      </c>
      <c r="AZ10" s="214">
        <v>0.41735699999999998</v>
      </c>
      <c r="BA10" s="214">
        <v>0.426097</v>
      </c>
      <c r="BB10" s="762">
        <v>0.43633300000000003</v>
      </c>
      <c r="BC10" s="214">
        <v>0.45317917418999998</v>
      </c>
      <c r="BD10" s="214">
        <v>0.46939936666999998</v>
      </c>
      <c r="BE10" s="355">
        <v>0.47778739999999997</v>
      </c>
      <c r="BF10" s="355">
        <v>0.4879095</v>
      </c>
      <c r="BG10" s="355">
        <v>0.48629529999999999</v>
      </c>
      <c r="BH10" s="355">
        <v>0.47939690000000001</v>
      </c>
      <c r="BI10" s="355">
        <v>0.46168690000000001</v>
      </c>
      <c r="BJ10" s="355">
        <v>0.45095370000000001</v>
      </c>
      <c r="BK10" s="355">
        <v>0.43838630000000001</v>
      </c>
      <c r="BL10" s="355">
        <v>0.43756889999999998</v>
      </c>
      <c r="BM10" s="355">
        <v>0.44933400000000001</v>
      </c>
      <c r="BN10" s="355">
        <v>0.4625631</v>
      </c>
      <c r="BO10" s="355">
        <v>0.47689989999999999</v>
      </c>
      <c r="BP10" s="355">
        <v>0.48916690000000002</v>
      </c>
      <c r="BQ10" s="355">
        <v>0.49421730000000003</v>
      </c>
      <c r="BR10" s="355">
        <v>0.50246760000000001</v>
      </c>
      <c r="BS10" s="355">
        <v>0.49906410000000001</v>
      </c>
      <c r="BT10" s="355">
        <v>0.49606699999999998</v>
      </c>
      <c r="BU10" s="355">
        <v>0.48230590000000001</v>
      </c>
      <c r="BV10" s="355">
        <v>0.47306150000000002</v>
      </c>
    </row>
    <row r="11" spans="1:74" x14ac:dyDescent="0.2">
      <c r="A11" s="639"/>
      <c r="B11" s="155" t="s">
        <v>1173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7"/>
      <c r="AZ11" s="647"/>
      <c r="BA11" s="647"/>
      <c r="BB11" s="763"/>
      <c r="BC11" s="647"/>
      <c r="BD11" s="647"/>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39" t="s">
        <v>1174</v>
      </c>
      <c r="B12" s="640" t="s">
        <v>1175</v>
      </c>
      <c r="C12" s="214">
        <v>7.3870000000000003E-3</v>
      </c>
      <c r="D12" s="214">
        <v>6.8570000000000002E-3</v>
      </c>
      <c r="E12" s="214">
        <v>6.2899999999999996E-3</v>
      </c>
      <c r="F12" s="214">
        <v>7.2659999999999999E-3</v>
      </c>
      <c r="G12" s="214">
        <v>5.8710000000000004E-3</v>
      </c>
      <c r="H12" s="214">
        <v>6.2329999999999998E-3</v>
      </c>
      <c r="I12" s="214">
        <v>7.3540000000000003E-3</v>
      </c>
      <c r="J12" s="214">
        <v>7.6449999999999999E-3</v>
      </c>
      <c r="K12" s="214">
        <v>9.7330000000000003E-3</v>
      </c>
      <c r="L12" s="214">
        <v>8.0319999999999992E-3</v>
      </c>
      <c r="M12" s="214">
        <v>7.1999999999999998E-3</v>
      </c>
      <c r="N12" s="214">
        <v>6.4840000000000002E-3</v>
      </c>
      <c r="O12" s="214">
        <v>5.548E-3</v>
      </c>
      <c r="P12" s="214">
        <v>6.6420000000000003E-3</v>
      </c>
      <c r="Q12" s="214">
        <v>4.7739999999999996E-3</v>
      </c>
      <c r="R12" s="214">
        <v>5.5329999999999997E-3</v>
      </c>
      <c r="S12" s="214">
        <v>6.3870000000000003E-3</v>
      </c>
      <c r="T12" s="214">
        <v>3.0660000000000001E-3</v>
      </c>
      <c r="U12" s="214">
        <v>6.3540000000000003E-3</v>
      </c>
      <c r="V12" s="214">
        <v>7.4510000000000002E-3</v>
      </c>
      <c r="W12" s="214">
        <v>5.9329999999999999E-3</v>
      </c>
      <c r="X12" s="214">
        <v>5.3220000000000003E-3</v>
      </c>
      <c r="Y12" s="214">
        <v>4.4999999999999997E-3</v>
      </c>
      <c r="Z12" s="214">
        <v>5.483E-3</v>
      </c>
      <c r="AA12" s="214">
        <v>4.1289999999999999E-3</v>
      </c>
      <c r="AB12" s="214">
        <v>6.8919999999999997E-3</v>
      </c>
      <c r="AC12" s="214">
        <v>6.6769999999999998E-3</v>
      </c>
      <c r="AD12" s="214">
        <v>5.3660000000000001E-3</v>
      </c>
      <c r="AE12" s="214">
        <v>6.2579999999999997E-3</v>
      </c>
      <c r="AF12" s="214">
        <v>5.1330000000000004E-3</v>
      </c>
      <c r="AG12" s="214">
        <v>6.0650000000000001E-3</v>
      </c>
      <c r="AH12" s="214">
        <v>4.0969999999999999E-3</v>
      </c>
      <c r="AI12" s="214">
        <v>5.267E-3</v>
      </c>
      <c r="AJ12" s="214">
        <v>6.3870000000000003E-3</v>
      </c>
      <c r="AK12" s="214">
        <v>6.3330000000000001E-3</v>
      </c>
      <c r="AL12" s="214">
        <v>7.2899999999999996E-3</v>
      </c>
      <c r="AM12" s="214">
        <v>5.3229999999999996E-3</v>
      </c>
      <c r="AN12" s="214">
        <v>3.9309999999999996E-3</v>
      </c>
      <c r="AO12" s="214">
        <v>4.548E-3</v>
      </c>
      <c r="AP12" s="214">
        <v>4.8669999999999998E-3</v>
      </c>
      <c r="AQ12" s="214">
        <v>5.4840000000000002E-3</v>
      </c>
      <c r="AR12" s="214">
        <v>8.3299999999999997E-4</v>
      </c>
      <c r="AS12" s="214">
        <v>2.1930000000000001E-3</v>
      </c>
      <c r="AT12" s="214">
        <v>6.0000000000000001E-3</v>
      </c>
      <c r="AU12" s="214">
        <v>4.0330000000000001E-3</v>
      </c>
      <c r="AV12" s="214">
        <v>4.516E-3</v>
      </c>
      <c r="AW12" s="214">
        <v>3.833E-3</v>
      </c>
      <c r="AX12" s="214">
        <v>3.2260000000000001E-3</v>
      </c>
      <c r="AY12" s="214">
        <v>2.7420000000000001E-3</v>
      </c>
      <c r="AZ12" s="214">
        <v>9.8209999999999999E-3</v>
      </c>
      <c r="BA12" s="214">
        <v>2.3549999999999999E-3</v>
      </c>
      <c r="BB12" s="762">
        <v>5.7670000000000004E-3</v>
      </c>
      <c r="BC12" s="214">
        <v>5.1275100000000001E-3</v>
      </c>
      <c r="BD12" s="214">
        <v>5.7901200000000002E-3</v>
      </c>
      <c r="BE12" s="355">
        <v>4.67505E-3</v>
      </c>
      <c r="BF12" s="355">
        <v>4.7410300000000002E-3</v>
      </c>
      <c r="BG12" s="355">
        <v>4.3012700000000003E-3</v>
      </c>
      <c r="BH12" s="355">
        <v>4.4038799999999998E-3</v>
      </c>
      <c r="BI12" s="355">
        <v>3.8647E-3</v>
      </c>
      <c r="BJ12" s="355">
        <v>4.6724399999999999E-3</v>
      </c>
      <c r="BK12" s="355">
        <v>4.2999600000000002E-3</v>
      </c>
      <c r="BL12" s="355">
        <v>3.1147200000000001E-3</v>
      </c>
      <c r="BM12" s="355">
        <v>3.8922000000000002E-3</v>
      </c>
      <c r="BN12" s="355">
        <v>4.9748600000000002E-3</v>
      </c>
      <c r="BO12" s="355">
        <v>4.8705900000000002E-3</v>
      </c>
      <c r="BP12" s="355">
        <v>5.4041899999999997E-3</v>
      </c>
      <c r="BQ12" s="355">
        <v>4.1382900000000002E-3</v>
      </c>
      <c r="BR12" s="355">
        <v>4.2226099999999999E-3</v>
      </c>
      <c r="BS12" s="355">
        <v>3.7647800000000001E-3</v>
      </c>
      <c r="BT12" s="355">
        <v>3.8614500000000002E-3</v>
      </c>
      <c r="BU12" s="355">
        <v>3.36222E-3</v>
      </c>
      <c r="BV12" s="355">
        <v>4.1863500000000001E-3</v>
      </c>
    </row>
    <row r="13" spans="1:74" x14ac:dyDescent="0.2">
      <c r="A13" s="639" t="s">
        <v>1176</v>
      </c>
      <c r="B13" s="640" t="s">
        <v>1177</v>
      </c>
      <c r="C13" s="214">
        <v>0.54267699999999996</v>
      </c>
      <c r="D13" s="214">
        <v>0.53592799999999996</v>
      </c>
      <c r="E13" s="214">
        <v>0.55932199999999999</v>
      </c>
      <c r="F13" s="214">
        <v>0.56140000000000001</v>
      </c>
      <c r="G13" s="214">
        <v>0.57409600000000005</v>
      </c>
      <c r="H13" s="214">
        <v>0.56556600000000001</v>
      </c>
      <c r="I13" s="214">
        <v>0.57545100000000005</v>
      </c>
      <c r="J13" s="214">
        <v>0.58361200000000002</v>
      </c>
      <c r="K13" s="214">
        <v>0.573766</v>
      </c>
      <c r="L13" s="214">
        <v>0.54225800000000002</v>
      </c>
      <c r="M13" s="214">
        <v>0.55723299999999998</v>
      </c>
      <c r="N13" s="214">
        <v>0.59977400000000003</v>
      </c>
      <c r="O13" s="214">
        <v>0.58393499999999998</v>
      </c>
      <c r="P13" s="214">
        <v>0.572214</v>
      </c>
      <c r="Q13" s="214">
        <v>0.56425800000000004</v>
      </c>
      <c r="R13" s="214">
        <v>0.60029999999999994</v>
      </c>
      <c r="S13" s="214">
        <v>0.596225</v>
      </c>
      <c r="T13" s="214">
        <v>0.59599999999999997</v>
      </c>
      <c r="U13" s="214">
        <v>0.61254799999999998</v>
      </c>
      <c r="V13" s="214">
        <v>0.60190299999999997</v>
      </c>
      <c r="W13" s="214">
        <v>0.55176599999999998</v>
      </c>
      <c r="X13" s="214">
        <v>0.52883800000000003</v>
      </c>
      <c r="Y13" s="214">
        <v>0.603433</v>
      </c>
      <c r="Z13" s="214">
        <v>0.63522500000000004</v>
      </c>
      <c r="AA13" s="214">
        <v>0.56145100000000003</v>
      </c>
      <c r="AB13" s="214">
        <v>0.52917800000000004</v>
      </c>
      <c r="AC13" s="214">
        <v>0.53551599999999999</v>
      </c>
      <c r="AD13" s="214">
        <v>0.589333</v>
      </c>
      <c r="AE13" s="214">
        <v>0.58196700000000001</v>
      </c>
      <c r="AF13" s="214">
        <v>0.56940000000000002</v>
      </c>
      <c r="AG13" s="214">
        <v>0.580322</v>
      </c>
      <c r="AH13" s="214">
        <v>0.57403199999999999</v>
      </c>
      <c r="AI13" s="214">
        <v>0.52896699999999996</v>
      </c>
      <c r="AJ13" s="214">
        <v>0.52003200000000005</v>
      </c>
      <c r="AK13" s="214">
        <v>0.55923299999999998</v>
      </c>
      <c r="AL13" s="214">
        <v>0.57758100000000001</v>
      </c>
      <c r="AM13" s="214">
        <v>0.58058100000000001</v>
      </c>
      <c r="AN13" s="214">
        <v>0.56558600000000003</v>
      </c>
      <c r="AO13" s="214">
        <v>0.58570999999999995</v>
      </c>
      <c r="AP13" s="214">
        <v>0.59096700000000002</v>
      </c>
      <c r="AQ13" s="214">
        <v>0.60916099999999995</v>
      </c>
      <c r="AR13" s="214">
        <v>0.58966700000000005</v>
      </c>
      <c r="AS13" s="214">
        <v>0.58412900000000001</v>
      </c>
      <c r="AT13" s="214">
        <v>0.57071000000000005</v>
      </c>
      <c r="AU13" s="214">
        <v>0.57569999999999999</v>
      </c>
      <c r="AV13" s="214">
        <v>0.55603199999999997</v>
      </c>
      <c r="AW13" s="214">
        <v>0.58973299999999995</v>
      </c>
      <c r="AX13" s="214">
        <v>0.59445199999999998</v>
      </c>
      <c r="AY13" s="214">
        <v>0.56406500000000004</v>
      </c>
      <c r="AZ13" s="214">
        <v>0.54303599999999996</v>
      </c>
      <c r="BA13" s="214">
        <v>0.58645199999999997</v>
      </c>
      <c r="BB13" s="762">
        <v>0.60093300000000005</v>
      </c>
      <c r="BC13" s="214">
        <v>0.59953820000000002</v>
      </c>
      <c r="BD13" s="214">
        <v>0.59136960000000005</v>
      </c>
      <c r="BE13" s="355">
        <v>0.61591700000000005</v>
      </c>
      <c r="BF13" s="355">
        <v>0.6011666</v>
      </c>
      <c r="BG13" s="355">
        <v>0.57831679999999996</v>
      </c>
      <c r="BH13" s="355">
        <v>0.56240000000000001</v>
      </c>
      <c r="BI13" s="355">
        <v>0.58442289999999997</v>
      </c>
      <c r="BJ13" s="355">
        <v>0.60348489999999999</v>
      </c>
      <c r="BK13" s="355">
        <v>0.57786749999999998</v>
      </c>
      <c r="BL13" s="355">
        <v>0.57293380000000005</v>
      </c>
      <c r="BM13" s="355">
        <v>0.58317099999999999</v>
      </c>
      <c r="BN13" s="355">
        <v>0.61940139999999999</v>
      </c>
      <c r="BO13" s="355">
        <v>0.62234029999999996</v>
      </c>
      <c r="BP13" s="355">
        <v>0.62090069999999997</v>
      </c>
      <c r="BQ13" s="355">
        <v>0.61473409999999995</v>
      </c>
      <c r="BR13" s="355">
        <v>0.60518950000000005</v>
      </c>
      <c r="BS13" s="355">
        <v>0.57949209999999995</v>
      </c>
      <c r="BT13" s="355">
        <v>0.56506310000000004</v>
      </c>
      <c r="BU13" s="355">
        <v>0.59030850000000001</v>
      </c>
      <c r="BV13" s="355">
        <v>0.61059370000000002</v>
      </c>
    </row>
    <row r="14" spans="1:74" x14ac:dyDescent="0.2">
      <c r="A14" s="639" t="s">
        <v>1178</v>
      </c>
      <c r="B14" s="640" t="s">
        <v>1170</v>
      </c>
      <c r="C14" s="214">
        <v>-0.13958100000000001</v>
      </c>
      <c r="D14" s="214">
        <v>-6.5393000000000007E-2</v>
      </c>
      <c r="E14" s="214">
        <v>8.1935999999999995E-2</v>
      </c>
      <c r="F14" s="214">
        <v>0.24543400000000001</v>
      </c>
      <c r="G14" s="214">
        <v>0.28042</v>
      </c>
      <c r="H14" s="214">
        <v>0.268901</v>
      </c>
      <c r="I14" s="214">
        <v>0.275453</v>
      </c>
      <c r="J14" s="214">
        <v>0.23783899999999999</v>
      </c>
      <c r="K14" s="214">
        <v>4.6334E-2</v>
      </c>
      <c r="L14" s="214">
        <v>-0.13190299999999999</v>
      </c>
      <c r="M14" s="214">
        <v>-0.26316699999999998</v>
      </c>
      <c r="N14" s="214">
        <v>-0.23025799999999999</v>
      </c>
      <c r="O14" s="214">
        <v>-0.18396699999999999</v>
      </c>
      <c r="P14" s="214">
        <v>-7.4106000000000005E-2</v>
      </c>
      <c r="Q14" s="214">
        <v>9.7063999999999998E-2</v>
      </c>
      <c r="R14" s="214">
        <v>0.25426700000000002</v>
      </c>
      <c r="S14" s="214">
        <v>0.28412900000000002</v>
      </c>
      <c r="T14" s="214">
        <v>0.27136700000000002</v>
      </c>
      <c r="U14" s="214">
        <v>0.29025899999999999</v>
      </c>
      <c r="V14" s="214">
        <v>0.278387</v>
      </c>
      <c r="W14" s="214">
        <v>5.2533999999999997E-2</v>
      </c>
      <c r="X14" s="214">
        <v>-8.9901999999999996E-2</v>
      </c>
      <c r="Y14" s="214">
        <v>-0.221167</v>
      </c>
      <c r="Z14" s="214">
        <v>-0.24261199999999999</v>
      </c>
      <c r="AA14" s="214">
        <v>-0.17312900000000001</v>
      </c>
      <c r="AB14" s="214">
        <v>-0.13507</v>
      </c>
      <c r="AC14" s="214">
        <v>6.7516000000000007E-2</v>
      </c>
      <c r="AD14" s="214">
        <v>0.22043399999999999</v>
      </c>
      <c r="AE14" s="214">
        <v>0.29693599999999998</v>
      </c>
      <c r="AF14" s="214">
        <v>0.2893</v>
      </c>
      <c r="AG14" s="214">
        <v>0.26645099999999999</v>
      </c>
      <c r="AH14" s="214">
        <v>0.26129000000000002</v>
      </c>
      <c r="AI14" s="214">
        <v>4.8499E-2</v>
      </c>
      <c r="AJ14" s="214">
        <v>-8.4806999999999994E-2</v>
      </c>
      <c r="AK14" s="214">
        <v>-0.22289999999999999</v>
      </c>
      <c r="AL14" s="214">
        <v>-0.25219399999999997</v>
      </c>
      <c r="AM14" s="214">
        <v>-0.24013000000000001</v>
      </c>
      <c r="AN14" s="214">
        <v>-0.15124099999999999</v>
      </c>
      <c r="AO14" s="214">
        <v>6.5129000000000006E-2</v>
      </c>
      <c r="AP14" s="214">
        <v>0.225499</v>
      </c>
      <c r="AQ14" s="214">
        <v>0.274839</v>
      </c>
      <c r="AR14" s="214">
        <v>0.28889999999999999</v>
      </c>
      <c r="AS14" s="214">
        <v>0.27422600000000003</v>
      </c>
      <c r="AT14" s="214">
        <v>0.25129000000000001</v>
      </c>
      <c r="AU14" s="214">
        <v>6.3934000000000005E-2</v>
      </c>
      <c r="AV14" s="214">
        <v>-8.4580000000000002E-2</v>
      </c>
      <c r="AW14" s="214">
        <v>-0.24623300000000001</v>
      </c>
      <c r="AX14" s="214">
        <v>-0.273484</v>
      </c>
      <c r="AY14" s="214">
        <v>-0.21342</v>
      </c>
      <c r="AZ14" s="214">
        <v>-0.14124999999999999</v>
      </c>
      <c r="BA14" s="214">
        <v>9.0064000000000005E-2</v>
      </c>
      <c r="BB14" s="762">
        <v>0.25009999999999999</v>
      </c>
      <c r="BC14" s="214">
        <v>0.26598100000000002</v>
      </c>
      <c r="BD14" s="214">
        <v>0.28305380000000002</v>
      </c>
      <c r="BE14" s="355">
        <v>0.26728479999999999</v>
      </c>
      <c r="BF14" s="355">
        <v>0.25045980000000001</v>
      </c>
      <c r="BG14" s="355">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1.37736E-2</v>
      </c>
      <c r="BT14" s="355">
        <v>-8.6751999999999996E-2</v>
      </c>
      <c r="BU14" s="355">
        <v>-0.21052199999999999</v>
      </c>
      <c r="BV14" s="355">
        <v>-0.25084600000000001</v>
      </c>
    </row>
    <row r="15" spans="1:74" x14ac:dyDescent="0.2">
      <c r="A15" s="639"/>
      <c r="B15" s="155" t="s">
        <v>1179</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7"/>
      <c r="AZ15" s="647"/>
      <c r="BA15" s="647"/>
      <c r="BB15" s="763"/>
      <c r="BC15" s="647"/>
      <c r="BD15" s="647"/>
      <c r="BE15" s="405"/>
      <c r="BF15" s="405"/>
      <c r="BG15" s="405"/>
      <c r="BH15" s="405"/>
      <c r="BI15" s="405"/>
      <c r="BJ15" s="405"/>
      <c r="BK15" s="405"/>
      <c r="BL15" s="405"/>
      <c r="BM15" s="405"/>
      <c r="BN15" s="405"/>
      <c r="BO15" s="405"/>
      <c r="BP15" s="405"/>
      <c r="BQ15" s="405"/>
      <c r="BR15" s="405"/>
      <c r="BS15" s="405"/>
      <c r="BT15" s="405"/>
      <c r="BU15" s="405"/>
      <c r="BV15" s="405"/>
    </row>
    <row r="16" spans="1:74" x14ac:dyDescent="0.2">
      <c r="A16" s="639" t="s">
        <v>1180</v>
      </c>
      <c r="B16" s="640" t="s">
        <v>1172</v>
      </c>
      <c r="C16" s="214">
        <v>-1.6386999999999999E-2</v>
      </c>
      <c r="D16" s="214">
        <v>-1.7000000000000001E-2</v>
      </c>
      <c r="E16" s="214">
        <v>-1.7160999999999999E-2</v>
      </c>
      <c r="F16" s="214">
        <v>-1.8100000000000002E-2</v>
      </c>
      <c r="G16" s="214">
        <v>-1.8870999999999999E-2</v>
      </c>
      <c r="H16" s="214">
        <v>-1.9033000000000001E-2</v>
      </c>
      <c r="I16" s="214">
        <v>-1.8773999999999999E-2</v>
      </c>
      <c r="J16" s="214">
        <v>-1.7967E-2</v>
      </c>
      <c r="K16" s="214">
        <v>-1.84E-2</v>
      </c>
      <c r="L16" s="214">
        <v>-1.8870999999999999E-2</v>
      </c>
      <c r="M16" s="214">
        <v>-1.8966E-2</v>
      </c>
      <c r="N16" s="214">
        <v>-1.8936000000000001E-2</v>
      </c>
      <c r="O16" s="214">
        <v>-1.8806E-2</v>
      </c>
      <c r="P16" s="214">
        <v>-1.8891999999999999E-2</v>
      </c>
      <c r="Q16" s="214">
        <v>-1.9193000000000002E-2</v>
      </c>
      <c r="R16" s="214">
        <v>-1.9932999999999999E-2</v>
      </c>
      <c r="S16" s="214">
        <v>-2.0032000000000001E-2</v>
      </c>
      <c r="T16" s="214">
        <v>-1.9966000000000001E-2</v>
      </c>
      <c r="U16" s="214">
        <v>-2.0129000000000001E-2</v>
      </c>
      <c r="V16" s="214">
        <v>-1.9418999999999999E-2</v>
      </c>
      <c r="W16" s="214">
        <v>-1.9665999999999999E-2</v>
      </c>
      <c r="X16" s="214">
        <v>-1.8967000000000001E-2</v>
      </c>
      <c r="Y16" s="214">
        <v>-0.02</v>
      </c>
      <c r="Z16" s="214">
        <v>-2.0934999999999999E-2</v>
      </c>
      <c r="AA16" s="214">
        <v>-2.0192999999999999E-2</v>
      </c>
      <c r="AB16" s="214">
        <v>-2.0677999999999998E-2</v>
      </c>
      <c r="AC16" s="214">
        <v>-2.0677000000000001E-2</v>
      </c>
      <c r="AD16" s="214">
        <v>-2.0299999999999999E-2</v>
      </c>
      <c r="AE16" s="214">
        <v>-2.0967E-2</v>
      </c>
      <c r="AF16" s="214">
        <v>-2.1533E-2</v>
      </c>
      <c r="AG16" s="214">
        <v>-2.1194000000000001E-2</v>
      </c>
      <c r="AH16" s="214">
        <v>-2.0742E-2</v>
      </c>
      <c r="AI16" s="214">
        <v>-2.0532999999999999E-2</v>
      </c>
      <c r="AJ16" s="214">
        <v>-2.1257999999999999E-2</v>
      </c>
      <c r="AK16" s="214">
        <v>-2.1566999999999999E-2</v>
      </c>
      <c r="AL16" s="214">
        <v>-2.1999999999999999E-2</v>
      </c>
      <c r="AM16" s="214">
        <v>-2.1419000000000001E-2</v>
      </c>
      <c r="AN16" s="214">
        <v>-2.1378999999999999E-2</v>
      </c>
      <c r="AO16" s="214">
        <v>-2.129E-2</v>
      </c>
      <c r="AP16" s="214">
        <v>-2.0500000000000001E-2</v>
      </c>
      <c r="AQ16" s="214">
        <v>-2.1387E-2</v>
      </c>
      <c r="AR16" s="214">
        <v>-2.2166999999999999E-2</v>
      </c>
      <c r="AS16" s="214">
        <v>-2.1257999999999999E-2</v>
      </c>
      <c r="AT16" s="214">
        <v>-2.1580999999999999E-2</v>
      </c>
      <c r="AU16" s="214">
        <v>-2.1666999999999999E-2</v>
      </c>
      <c r="AV16" s="214">
        <v>-2.1451999999999999E-2</v>
      </c>
      <c r="AW16" s="214">
        <v>-2.18E-2</v>
      </c>
      <c r="AX16" s="214">
        <v>-2.2355E-2</v>
      </c>
      <c r="AY16" s="214">
        <v>-2.2065000000000001E-2</v>
      </c>
      <c r="AZ16" s="214">
        <v>-2.1607000000000001E-2</v>
      </c>
      <c r="BA16" s="214">
        <v>-2.1742000000000001E-2</v>
      </c>
      <c r="BB16" s="762">
        <v>-2.0632999999999999E-2</v>
      </c>
      <c r="BC16" s="214">
        <v>-2.0556000000000001E-2</v>
      </c>
      <c r="BD16" s="214">
        <v>-2.0612700000000001E-2</v>
      </c>
      <c r="BE16" s="355">
        <v>-2.0543599999999999E-2</v>
      </c>
      <c r="BF16" s="355">
        <v>-2.0630900000000001E-2</v>
      </c>
      <c r="BG16" s="355">
        <v>-2.0743399999999999E-2</v>
      </c>
      <c r="BH16" s="355">
        <v>-1.99177E-2</v>
      </c>
      <c r="BI16" s="355">
        <v>-2.0980200000000001E-2</v>
      </c>
      <c r="BJ16" s="355">
        <v>-2.1118000000000001E-2</v>
      </c>
      <c r="BK16" s="355">
        <v>-2.03038E-2</v>
      </c>
      <c r="BL16" s="355">
        <v>-1.9747600000000001E-2</v>
      </c>
      <c r="BM16" s="355">
        <v>-2.0394900000000001E-2</v>
      </c>
      <c r="BN16" s="355">
        <v>-1.98202E-2</v>
      </c>
      <c r="BO16" s="355">
        <v>-2.0215E-2</v>
      </c>
      <c r="BP16" s="355">
        <v>-2.0763E-2</v>
      </c>
      <c r="BQ16" s="355">
        <v>-2.0399400000000002E-2</v>
      </c>
      <c r="BR16" s="355">
        <v>-2.02951E-2</v>
      </c>
      <c r="BS16" s="355">
        <v>-2.0363699999999998E-2</v>
      </c>
      <c r="BT16" s="355">
        <v>-1.9807200000000001E-2</v>
      </c>
      <c r="BU16" s="355">
        <v>-2.0737599999999998E-2</v>
      </c>
      <c r="BV16" s="355">
        <v>-2.0615100000000001E-2</v>
      </c>
    </row>
    <row r="17" spans="1:74" x14ac:dyDescent="0.2">
      <c r="A17" s="639"/>
      <c r="B17" s="640"/>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7"/>
      <c r="AZ17" s="647"/>
      <c r="BA17" s="647"/>
      <c r="BB17" s="763"/>
      <c r="BC17" s="647"/>
      <c r="BD17" s="647"/>
      <c r="BE17" s="405"/>
      <c r="BF17" s="405"/>
      <c r="BG17" s="405"/>
      <c r="BH17" s="405"/>
      <c r="BI17" s="405"/>
      <c r="BJ17" s="405"/>
      <c r="BK17" s="405"/>
      <c r="BL17" s="405"/>
      <c r="BM17" s="405"/>
      <c r="BN17" s="405"/>
      <c r="BO17" s="405"/>
      <c r="BP17" s="405"/>
      <c r="BQ17" s="405"/>
      <c r="BR17" s="405"/>
      <c r="BS17" s="405"/>
      <c r="BT17" s="405"/>
      <c r="BU17" s="405"/>
      <c r="BV17" s="405"/>
    </row>
    <row r="18" spans="1:74" x14ac:dyDescent="0.2">
      <c r="A18" s="638"/>
      <c r="B18" s="155" t="s">
        <v>1181</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7"/>
      <c r="AZ18" s="647"/>
      <c r="BA18" s="647"/>
      <c r="BB18" s="763"/>
      <c r="BC18" s="647"/>
      <c r="BD18" s="647"/>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39" t="s">
        <v>1182</v>
      </c>
      <c r="B19" s="640" t="s">
        <v>1183</v>
      </c>
      <c r="C19" s="214">
        <v>3.5399999999999999E-4</v>
      </c>
      <c r="D19" s="214">
        <v>2.8499999999999999E-4</v>
      </c>
      <c r="E19" s="214">
        <v>3.5399999999999999E-4</v>
      </c>
      <c r="F19" s="214">
        <v>2.9999999999999997E-4</v>
      </c>
      <c r="G19" s="214">
        <v>3.8699999999999997E-4</v>
      </c>
      <c r="H19" s="214">
        <v>2.6600000000000001E-4</v>
      </c>
      <c r="I19" s="214">
        <v>3.8699999999999997E-4</v>
      </c>
      <c r="J19" s="214">
        <v>3.8699999999999997E-4</v>
      </c>
      <c r="K19" s="214">
        <v>2.9999999999999997E-4</v>
      </c>
      <c r="L19" s="214">
        <v>3.5399999999999999E-4</v>
      </c>
      <c r="M19" s="214">
        <v>3.6600000000000001E-4</v>
      </c>
      <c r="N19" s="214">
        <v>2.9E-4</v>
      </c>
      <c r="O19" s="214">
        <v>-1.4031999999999999E-2</v>
      </c>
      <c r="P19" s="214">
        <v>-2.3713999999999999E-2</v>
      </c>
      <c r="Q19" s="214">
        <v>-2.0645E-2</v>
      </c>
      <c r="R19" s="214">
        <v>-1.6466999999999999E-2</v>
      </c>
      <c r="S19" s="214">
        <v>-2.8289999999999999E-2</v>
      </c>
      <c r="T19" s="214">
        <v>-2.3800000000000002E-2</v>
      </c>
      <c r="U19" s="214">
        <v>-3.8646E-2</v>
      </c>
      <c r="V19" s="214">
        <v>-5.6418999999999997E-2</v>
      </c>
      <c r="W19" s="214">
        <v>-4.5267000000000002E-2</v>
      </c>
      <c r="X19" s="214">
        <v>-6.2516000000000002E-2</v>
      </c>
      <c r="Y19" s="214">
        <v>-4.8432999999999997E-2</v>
      </c>
      <c r="Z19" s="214">
        <v>-7.0031999999999997E-2</v>
      </c>
      <c r="AA19" s="214">
        <v>-6.6968E-2</v>
      </c>
      <c r="AB19" s="214">
        <v>-7.0749999999999993E-2</v>
      </c>
      <c r="AC19" s="214">
        <v>-5.5E-2</v>
      </c>
      <c r="AD19" s="214">
        <v>-6.2167E-2</v>
      </c>
      <c r="AE19" s="214">
        <v>-7.7482999999999996E-2</v>
      </c>
      <c r="AF19" s="214">
        <v>-7.0000000000000007E-2</v>
      </c>
      <c r="AG19" s="214">
        <v>-6.5290000000000001E-2</v>
      </c>
      <c r="AH19" s="214">
        <v>-0.06</v>
      </c>
      <c r="AI19" s="214">
        <v>-5.1067000000000001E-2</v>
      </c>
      <c r="AJ19" s="214">
        <v>-6.8160999999999999E-2</v>
      </c>
      <c r="AK19" s="214">
        <v>-6.5866999999999995E-2</v>
      </c>
      <c r="AL19" s="214">
        <v>-6.3450999999999994E-2</v>
      </c>
      <c r="AM19" s="214">
        <v>-8.2807000000000006E-2</v>
      </c>
      <c r="AN19" s="214">
        <v>-7.5759000000000007E-2</v>
      </c>
      <c r="AO19" s="214">
        <v>-8.4554000000000004E-2</v>
      </c>
      <c r="AP19" s="214">
        <v>-8.6230000000000001E-2</v>
      </c>
      <c r="AQ19" s="214">
        <v>-9.4298000000000007E-2</v>
      </c>
      <c r="AR19" s="214">
        <v>-8.0451999999999996E-2</v>
      </c>
      <c r="AS19" s="214">
        <v>-9.0400999999999995E-2</v>
      </c>
      <c r="AT19" s="214">
        <v>-0.105042</v>
      </c>
      <c r="AU19" s="214">
        <v>-0.11554399999999999</v>
      </c>
      <c r="AV19" s="214">
        <v>-9.0636999999999995E-2</v>
      </c>
      <c r="AW19" s="214">
        <v>-9.1245000000000007E-2</v>
      </c>
      <c r="AX19" s="214">
        <v>-0.13794699999999999</v>
      </c>
      <c r="AY19" s="214">
        <v>-0.135022</v>
      </c>
      <c r="AZ19" s="214">
        <v>-0.134992</v>
      </c>
      <c r="BA19" s="214">
        <v>-0.17088200000000001</v>
      </c>
      <c r="BB19" s="762">
        <v>-0.16809399999999999</v>
      </c>
      <c r="BC19" s="214">
        <v>-0.16640170000000001</v>
      </c>
      <c r="BD19" s="214">
        <v>-0.22746859999999999</v>
      </c>
      <c r="BE19" s="355">
        <v>-0.22996720000000001</v>
      </c>
      <c r="BF19" s="355">
        <v>-0.23274429999999999</v>
      </c>
      <c r="BG19" s="355">
        <v>-0.27295979999999997</v>
      </c>
      <c r="BH19" s="355">
        <v>-0.27419749999999998</v>
      </c>
      <c r="BI19" s="355">
        <v>-0.27695839999999999</v>
      </c>
      <c r="BJ19" s="355">
        <v>-0.28779349999999998</v>
      </c>
      <c r="BK19" s="355">
        <v>-0.28623290000000001</v>
      </c>
      <c r="BL19" s="355">
        <v>-0.28483839999999999</v>
      </c>
      <c r="BM19" s="355">
        <v>-0.29139809999999999</v>
      </c>
      <c r="BN19" s="355">
        <v>-0.28529680000000002</v>
      </c>
      <c r="BO19" s="355">
        <v>-0.29435329999999998</v>
      </c>
      <c r="BP19" s="355">
        <v>-0.28767749999999997</v>
      </c>
      <c r="BQ19" s="355">
        <v>-0.28718680000000002</v>
      </c>
      <c r="BR19" s="355">
        <v>-0.2958517</v>
      </c>
      <c r="BS19" s="355">
        <v>-0.29917650000000001</v>
      </c>
      <c r="BT19" s="355">
        <v>-0.30589559999999999</v>
      </c>
      <c r="BU19" s="355">
        <v>-0.30927280000000001</v>
      </c>
      <c r="BV19" s="355">
        <v>-0.33633239999999998</v>
      </c>
    </row>
    <row r="20" spans="1:74" x14ac:dyDescent="0.2">
      <c r="A20" s="639" t="s">
        <v>1184</v>
      </c>
      <c r="B20" s="640" t="s">
        <v>1194</v>
      </c>
      <c r="C20" s="214">
        <v>2.1198000000000002E-2</v>
      </c>
      <c r="D20" s="214">
        <v>-2.2957999999999999E-2</v>
      </c>
      <c r="E20" s="214">
        <v>-0.14372199999999999</v>
      </c>
      <c r="F20" s="214">
        <v>-0.172014</v>
      </c>
      <c r="G20" s="214">
        <v>-0.22742299999999999</v>
      </c>
      <c r="H20" s="214">
        <v>-0.15632399999999999</v>
      </c>
      <c r="I20" s="214">
        <v>-0.187166</v>
      </c>
      <c r="J20" s="214">
        <v>-0.209954</v>
      </c>
      <c r="K20" s="214">
        <v>-0.24640999999999999</v>
      </c>
      <c r="L20" s="214">
        <v>-0.249893</v>
      </c>
      <c r="M20" s="214">
        <v>-0.24096100000000001</v>
      </c>
      <c r="N20" s="214">
        <v>-0.25353300000000001</v>
      </c>
      <c r="O20" s="214">
        <v>-0.168263</v>
      </c>
      <c r="P20" s="214">
        <v>-0.120921</v>
      </c>
      <c r="Q20" s="214">
        <v>-0.208513</v>
      </c>
      <c r="R20" s="214">
        <v>-0.32799400000000001</v>
      </c>
      <c r="S20" s="214">
        <v>-0.38427800000000001</v>
      </c>
      <c r="T20" s="214">
        <v>-0.29239500000000002</v>
      </c>
      <c r="U20" s="214">
        <v>-0.371724</v>
      </c>
      <c r="V20" s="214">
        <v>-0.327511</v>
      </c>
      <c r="W20" s="214">
        <v>-0.38677800000000001</v>
      </c>
      <c r="X20" s="214">
        <v>-0.44963900000000001</v>
      </c>
      <c r="Y20" s="214">
        <v>-0.33450400000000002</v>
      </c>
      <c r="Z20" s="214">
        <v>-0.39369999999999999</v>
      </c>
      <c r="AA20" s="214">
        <v>-0.35463099999999997</v>
      </c>
      <c r="AB20" s="214">
        <v>-0.49879499999999999</v>
      </c>
      <c r="AC20" s="214">
        <v>-0.32284600000000002</v>
      </c>
      <c r="AD20" s="214">
        <v>-0.50121800000000005</v>
      </c>
      <c r="AE20" s="214">
        <v>-0.491483</v>
      </c>
      <c r="AF20" s="214">
        <v>-0.44181100000000001</v>
      </c>
      <c r="AG20" s="214">
        <v>-0.499282</v>
      </c>
      <c r="AH20" s="214">
        <v>-0.48520099999999999</v>
      </c>
      <c r="AI20" s="214">
        <v>-0.64720299999999997</v>
      </c>
      <c r="AJ20" s="214">
        <v>-0.48512899999999998</v>
      </c>
      <c r="AK20" s="214">
        <v>-0.56873099999999999</v>
      </c>
      <c r="AL20" s="214">
        <v>-0.60533800000000004</v>
      </c>
      <c r="AM20" s="214">
        <v>-0.718916</v>
      </c>
      <c r="AN20" s="214">
        <v>-0.69403599999999999</v>
      </c>
      <c r="AO20" s="214">
        <v>-0.55061800000000005</v>
      </c>
      <c r="AP20" s="214">
        <v>-0.59719900000000004</v>
      </c>
      <c r="AQ20" s="214">
        <v>-0.79309499999999999</v>
      </c>
      <c r="AR20" s="214">
        <v>-0.64655899999999999</v>
      </c>
      <c r="AS20" s="214">
        <v>-0.65090499999999996</v>
      </c>
      <c r="AT20" s="214">
        <v>-0.55849899999999997</v>
      </c>
      <c r="AU20" s="214">
        <v>-0.47464600000000001</v>
      </c>
      <c r="AV20" s="214">
        <v>-0.72539600000000004</v>
      </c>
      <c r="AW20" s="214">
        <v>-0.68871300000000002</v>
      </c>
      <c r="AX20" s="214">
        <v>-0.88126499999999997</v>
      </c>
      <c r="AY20" s="214">
        <v>-0.80062699999999998</v>
      </c>
      <c r="AZ20" s="214">
        <v>-0.71421299999999999</v>
      </c>
      <c r="BA20" s="214">
        <v>-0.84363999999999995</v>
      </c>
      <c r="BB20" s="762">
        <v>-0.781447</v>
      </c>
      <c r="BC20" s="214">
        <v>-0.69112903226</v>
      </c>
      <c r="BD20" s="214">
        <v>-0.52678117667000002</v>
      </c>
      <c r="BE20" s="355">
        <v>-0.66522669999999995</v>
      </c>
      <c r="BF20" s="355">
        <v>-0.6843146</v>
      </c>
      <c r="BG20" s="355">
        <v>-0.63994629999999997</v>
      </c>
      <c r="BH20" s="355">
        <v>-0.77225480000000002</v>
      </c>
      <c r="BI20" s="355">
        <v>-0.79110619999999998</v>
      </c>
      <c r="BJ20" s="355">
        <v>-0.86760060000000006</v>
      </c>
      <c r="BK20" s="355">
        <v>-0.79915860000000005</v>
      </c>
      <c r="BL20" s="355">
        <v>-0.79251000000000005</v>
      </c>
      <c r="BM20" s="355">
        <v>-0.65337540000000005</v>
      </c>
      <c r="BN20" s="355">
        <v>-0.72134900000000002</v>
      </c>
      <c r="BO20" s="355">
        <v>-0.77993979999999996</v>
      </c>
      <c r="BP20" s="355">
        <v>-0.71082909999999999</v>
      </c>
      <c r="BQ20" s="355">
        <v>-0.69761010000000001</v>
      </c>
      <c r="BR20" s="355">
        <v>-0.69273940000000001</v>
      </c>
      <c r="BS20" s="355">
        <v>-0.69655860000000003</v>
      </c>
      <c r="BT20" s="355">
        <v>-0.7738218</v>
      </c>
      <c r="BU20" s="355">
        <v>-0.82203499999999996</v>
      </c>
      <c r="BV20" s="355">
        <v>-0.90028810000000004</v>
      </c>
    </row>
    <row r="21" spans="1:74" x14ac:dyDescent="0.2">
      <c r="A21" s="639" t="s">
        <v>1185</v>
      </c>
      <c r="B21" s="640" t="s">
        <v>1186</v>
      </c>
      <c r="C21" s="214">
        <v>1.1839999999999999E-3</v>
      </c>
      <c r="D21" s="214">
        <v>-7.8079999999999998E-3</v>
      </c>
      <c r="E21" s="214">
        <v>-9.1009999999999997E-3</v>
      </c>
      <c r="F21" s="214">
        <v>-8.3850000000000001E-3</v>
      </c>
      <c r="G21" s="214">
        <v>-1.2833000000000001E-2</v>
      </c>
      <c r="H21" s="214">
        <v>-1.1531E-2</v>
      </c>
      <c r="I21" s="214">
        <v>-2.7352999999999999E-2</v>
      </c>
      <c r="J21" s="214">
        <v>-1.9314999999999999E-2</v>
      </c>
      <c r="K21" s="214">
        <v>-8.685E-3</v>
      </c>
      <c r="L21" s="214">
        <v>3.7590000000000002E-3</v>
      </c>
      <c r="M21" s="214">
        <v>3.3430000000000001E-3</v>
      </c>
      <c r="N21" s="214">
        <v>-9.7610000000000006E-3</v>
      </c>
      <c r="O21" s="214">
        <v>-5.0366000000000001E-2</v>
      </c>
      <c r="P21" s="214">
        <v>-8.7829999999999991E-3</v>
      </c>
      <c r="Q21" s="214">
        <v>-6.547E-2</v>
      </c>
      <c r="R21" s="214">
        <v>-4.7218999999999997E-2</v>
      </c>
      <c r="S21" s="214">
        <v>-6.5555000000000002E-2</v>
      </c>
      <c r="T21" s="214">
        <v>-5.4845999999999999E-2</v>
      </c>
      <c r="U21" s="214">
        <v>-8.4752999999999995E-2</v>
      </c>
      <c r="V21" s="214">
        <v>-9.5329999999999998E-2</v>
      </c>
      <c r="W21" s="214">
        <v>-9.2828999999999995E-2</v>
      </c>
      <c r="X21" s="214">
        <v>-4.5268999999999997E-2</v>
      </c>
      <c r="Y21" s="214">
        <v>-2.8816999999999999E-2</v>
      </c>
      <c r="Z21" s="214">
        <v>-2.9146999999999999E-2</v>
      </c>
      <c r="AA21" s="214">
        <v>-2.2613999999999999E-2</v>
      </c>
      <c r="AB21" s="214">
        <v>-4.6317999999999998E-2</v>
      </c>
      <c r="AC21" s="214">
        <v>-7.7116000000000004E-2</v>
      </c>
      <c r="AD21" s="214">
        <v>-6.3682000000000002E-2</v>
      </c>
      <c r="AE21" s="214">
        <v>-9.6129999999999993E-2</v>
      </c>
      <c r="AF21" s="214">
        <v>-0.12427199999999999</v>
      </c>
      <c r="AG21" s="214">
        <v>-0.10988199999999999</v>
      </c>
      <c r="AH21" s="214">
        <v>-0.118114</v>
      </c>
      <c r="AI21" s="214">
        <v>-9.0189000000000005E-2</v>
      </c>
      <c r="AJ21" s="214">
        <v>-9.7112000000000004E-2</v>
      </c>
      <c r="AK21" s="214">
        <v>-9.1506000000000004E-2</v>
      </c>
      <c r="AL21" s="214">
        <v>-5.7280999999999999E-2</v>
      </c>
      <c r="AM21" s="214">
        <v>-5.6177999999999999E-2</v>
      </c>
      <c r="AN21" s="214">
        <v>-4.2817000000000001E-2</v>
      </c>
      <c r="AO21" s="214">
        <v>-0.100229</v>
      </c>
      <c r="AP21" s="214">
        <v>-0.12717100000000001</v>
      </c>
      <c r="AQ21" s="214">
        <v>-0.13548299999999999</v>
      </c>
      <c r="AR21" s="214">
        <v>-9.3460000000000001E-2</v>
      </c>
      <c r="AS21" s="214">
        <v>-8.8403999999999996E-2</v>
      </c>
      <c r="AT21" s="214">
        <v>-4.5562999999999999E-2</v>
      </c>
      <c r="AU21" s="214">
        <v>-9.6383999999999997E-2</v>
      </c>
      <c r="AV21" s="214">
        <v>-9.3618999999999994E-2</v>
      </c>
      <c r="AW21" s="214">
        <v>-0.12560099999999999</v>
      </c>
      <c r="AX21" s="214">
        <v>-7.1478E-2</v>
      </c>
      <c r="AY21" s="214">
        <v>-2.8858000000000002E-2</v>
      </c>
      <c r="AZ21" s="214">
        <v>-7.5065000000000007E-2</v>
      </c>
      <c r="BA21" s="214">
        <v>-0.15587400000000001</v>
      </c>
      <c r="BB21" s="762">
        <v>-0.153559</v>
      </c>
      <c r="BC21" s="214">
        <v>-0.1227877</v>
      </c>
      <c r="BD21" s="214">
        <v>-0.1611986</v>
      </c>
      <c r="BE21" s="355">
        <v>-0.1848591</v>
      </c>
      <c r="BF21" s="355">
        <v>-0.16907040000000001</v>
      </c>
      <c r="BG21" s="355">
        <v>-0.1287517</v>
      </c>
      <c r="BH21" s="355">
        <v>-0.13425989999999999</v>
      </c>
      <c r="BI21" s="355">
        <v>-0.14914920000000001</v>
      </c>
      <c r="BJ21" s="355">
        <v>-0.1118068</v>
      </c>
      <c r="BK21" s="355">
        <v>-2.2961800000000001E-2</v>
      </c>
      <c r="BL21" s="355">
        <v>-0.1010654</v>
      </c>
      <c r="BM21" s="355">
        <v>-0.13381000000000001</v>
      </c>
      <c r="BN21" s="355">
        <v>-0.12892229999999999</v>
      </c>
      <c r="BO21" s="355">
        <v>-0.1476808</v>
      </c>
      <c r="BP21" s="355">
        <v>-0.13278519999999999</v>
      </c>
      <c r="BQ21" s="355">
        <v>-0.18831000000000001</v>
      </c>
      <c r="BR21" s="355">
        <v>-0.15760350000000001</v>
      </c>
      <c r="BS21" s="355">
        <v>-9.4995200000000002E-2</v>
      </c>
      <c r="BT21" s="355">
        <v>-0.116161</v>
      </c>
      <c r="BU21" s="355">
        <v>-0.1233316</v>
      </c>
      <c r="BV21" s="355">
        <v>-8.1524899999999997E-2</v>
      </c>
    </row>
    <row r="22" spans="1:74" x14ac:dyDescent="0.2">
      <c r="A22" s="639" t="s">
        <v>191</v>
      </c>
      <c r="B22" s="640" t="s">
        <v>1187</v>
      </c>
      <c r="C22" s="214">
        <v>-5.5212999999999998E-2</v>
      </c>
      <c r="D22" s="214">
        <v>-0.13725000000000001</v>
      </c>
      <c r="E22" s="214">
        <v>-7.5923000000000004E-2</v>
      </c>
      <c r="F22" s="214">
        <v>-5.9131999999999997E-2</v>
      </c>
      <c r="G22" s="214">
        <v>-6.1331999999999998E-2</v>
      </c>
      <c r="H22" s="214">
        <v>-2.6047000000000001E-2</v>
      </c>
      <c r="I22" s="214">
        <v>-0.181835</v>
      </c>
      <c r="J22" s="214">
        <v>-0.15587300000000001</v>
      </c>
      <c r="K22" s="214">
        <v>-3.7537000000000001E-2</v>
      </c>
      <c r="L22" s="214">
        <v>-0.20626700000000001</v>
      </c>
      <c r="M22" s="214">
        <v>-4.7704000000000003E-2</v>
      </c>
      <c r="N22" s="214">
        <v>-0.18892999999999999</v>
      </c>
      <c r="O22" s="214">
        <v>-0.147455</v>
      </c>
      <c r="P22" s="214">
        <v>-0.11847000000000001</v>
      </c>
      <c r="Q22" s="214">
        <v>-0.12967500000000001</v>
      </c>
      <c r="R22" s="214">
        <v>-0.13894200000000001</v>
      </c>
      <c r="S22" s="214">
        <v>-0.14385899999999999</v>
      </c>
      <c r="T22" s="214">
        <v>-0.18390699999999999</v>
      </c>
      <c r="U22" s="214">
        <v>-0.18493799999999999</v>
      </c>
      <c r="V22" s="214">
        <v>-0.17299</v>
      </c>
      <c r="W22" s="214">
        <v>-0.135162</v>
      </c>
      <c r="X22" s="214">
        <v>-0.130798</v>
      </c>
      <c r="Y22" s="214">
        <v>-0.16863300000000001</v>
      </c>
      <c r="Z22" s="214">
        <v>-0.162221</v>
      </c>
      <c r="AA22" s="214">
        <v>-0.168048</v>
      </c>
      <c r="AB22" s="214">
        <v>-0.208067</v>
      </c>
      <c r="AC22" s="214">
        <v>-0.128862</v>
      </c>
      <c r="AD22" s="214">
        <v>-0.12581300000000001</v>
      </c>
      <c r="AE22" s="214">
        <v>-0.165635</v>
      </c>
      <c r="AF22" s="214">
        <v>-0.16383800000000001</v>
      </c>
      <c r="AG22" s="214">
        <v>-0.19986400000000001</v>
      </c>
      <c r="AH22" s="214">
        <v>-0.18726100000000001</v>
      </c>
      <c r="AI22" s="214">
        <v>-0.233041</v>
      </c>
      <c r="AJ22" s="214">
        <v>-0.143904</v>
      </c>
      <c r="AK22" s="214">
        <v>-0.17910100000000001</v>
      </c>
      <c r="AL22" s="214">
        <v>-0.159466</v>
      </c>
      <c r="AM22" s="214">
        <v>-0.188057</v>
      </c>
      <c r="AN22" s="214">
        <v>-0.212917</v>
      </c>
      <c r="AO22" s="214">
        <v>-0.199683</v>
      </c>
      <c r="AP22" s="214">
        <v>-0.219859</v>
      </c>
      <c r="AQ22" s="214">
        <v>-0.20847399999999999</v>
      </c>
      <c r="AR22" s="214">
        <v>-0.207402</v>
      </c>
      <c r="AS22" s="214">
        <v>-0.18487400000000001</v>
      </c>
      <c r="AT22" s="214">
        <v>-0.18122099999999999</v>
      </c>
      <c r="AU22" s="214">
        <v>-0.189301</v>
      </c>
      <c r="AV22" s="214">
        <v>-0.14554</v>
      </c>
      <c r="AW22" s="214">
        <v>-0.16509299999999999</v>
      </c>
      <c r="AX22" s="214">
        <v>-0.15305299999999999</v>
      </c>
      <c r="AY22" s="214">
        <v>-0.15362799999999999</v>
      </c>
      <c r="AZ22" s="214">
        <v>-0.211088</v>
      </c>
      <c r="BA22" s="214">
        <v>-0.16602600000000001</v>
      </c>
      <c r="BB22" s="762">
        <v>-0.184027</v>
      </c>
      <c r="BC22" s="214">
        <v>-0.20590530000000001</v>
      </c>
      <c r="BD22" s="214">
        <v>-0.206904</v>
      </c>
      <c r="BE22" s="355">
        <v>-0.2426914</v>
      </c>
      <c r="BF22" s="355">
        <v>-0.22225130000000001</v>
      </c>
      <c r="BG22" s="355">
        <v>-0.2477763</v>
      </c>
      <c r="BH22" s="355">
        <v>-0.24309220000000001</v>
      </c>
      <c r="BI22" s="355">
        <v>-0.2194691</v>
      </c>
      <c r="BJ22" s="355">
        <v>-0.21510360000000001</v>
      </c>
      <c r="BK22" s="355">
        <v>-0.24718000000000001</v>
      </c>
      <c r="BL22" s="355">
        <v>-0.23917620000000001</v>
      </c>
      <c r="BM22" s="355">
        <v>-0.2073526</v>
      </c>
      <c r="BN22" s="355">
        <v>-0.22375780000000001</v>
      </c>
      <c r="BO22" s="355">
        <v>-0.22045380000000001</v>
      </c>
      <c r="BP22" s="355">
        <v>-0.2159702</v>
      </c>
      <c r="BQ22" s="355">
        <v>-0.2511912</v>
      </c>
      <c r="BR22" s="355">
        <v>-0.23160620000000001</v>
      </c>
      <c r="BS22" s="355">
        <v>-0.25608160000000002</v>
      </c>
      <c r="BT22" s="355">
        <v>-0.24664839999999999</v>
      </c>
      <c r="BU22" s="355">
        <v>-0.2366888</v>
      </c>
      <c r="BV22" s="355">
        <v>-0.2341258</v>
      </c>
    </row>
    <row r="23" spans="1:74" x14ac:dyDescent="0.2">
      <c r="A23" s="639"/>
      <c r="B23" s="640"/>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7"/>
      <c r="AZ23" s="647"/>
      <c r="BA23" s="647"/>
      <c r="BB23" s="763"/>
      <c r="BC23" s="647"/>
      <c r="BD23" s="647"/>
      <c r="BE23" s="405"/>
      <c r="BF23" s="405"/>
      <c r="BG23" s="405"/>
      <c r="BH23" s="405"/>
      <c r="BI23" s="405"/>
      <c r="BJ23" s="405"/>
      <c r="BK23" s="405"/>
      <c r="BL23" s="405"/>
      <c r="BM23" s="405"/>
      <c r="BN23" s="405"/>
      <c r="BO23" s="405"/>
      <c r="BP23" s="405"/>
      <c r="BQ23" s="405"/>
      <c r="BR23" s="405"/>
      <c r="BS23" s="405"/>
      <c r="BT23" s="405"/>
      <c r="BU23" s="405"/>
      <c r="BV23" s="405"/>
    </row>
    <row r="24" spans="1:74" x14ac:dyDescent="0.2">
      <c r="A24" s="638"/>
      <c r="B24" s="155" t="s">
        <v>1188</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7"/>
      <c r="AZ24" s="647"/>
      <c r="BA24" s="647"/>
      <c r="BB24" s="763"/>
      <c r="BC24" s="647"/>
      <c r="BD24" s="647"/>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39" t="s">
        <v>1189</v>
      </c>
      <c r="B25" s="640" t="s">
        <v>1186</v>
      </c>
      <c r="C25" s="214">
        <v>0.37274099999999999</v>
      </c>
      <c r="D25" s="214">
        <v>0.326071</v>
      </c>
      <c r="E25" s="214">
        <v>0.30693500000000001</v>
      </c>
      <c r="F25" s="214">
        <v>0.26416600000000001</v>
      </c>
      <c r="G25" s="214">
        <v>0.239451</v>
      </c>
      <c r="H25" s="214">
        <v>0.26729999999999998</v>
      </c>
      <c r="I25" s="214">
        <v>0.27396700000000002</v>
      </c>
      <c r="J25" s="214">
        <v>0.27190300000000001</v>
      </c>
      <c r="K25" s="214">
        <v>0.37090000000000001</v>
      </c>
      <c r="L25" s="214">
        <v>0.40064499999999997</v>
      </c>
      <c r="M25" s="214">
        <v>0.43509999999999999</v>
      </c>
      <c r="N25" s="214">
        <v>0.43964500000000001</v>
      </c>
      <c r="O25" s="214">
        <v>0.39203199999999999</v>
      </c>
      <c r="P25" s="214">
        <v>0.38603500000000002</v>
      </c>
      <c r="Q25" s="214">
        <v>0.34057999999999999</v>
      </c>
      <c r="R25" s="214">
        <v>0.28249999999999997</v>
      </c>
      <c r="S25" s="214">
        <v>0.27128999999999998</v>
      </c>
      <c r="T25" s="214">
        <v>0.27426600000000001</v>
      </c>
      <c r="U25" s="214">
        <v>0.26551599999999997</v>
      </c>
      <c r="V25" s="214">
        <v>0.28000000000000003</v>
      </c>
      <c r="W25" s="214">
        <v>0.36913299999999999</v>
      </c>
      <c r="X25" s="214">
        <v>0.41822500000000001</v>
      </c>
      <c r="Y25" s="214">
        <v>0.503166</v>
      </c>
      <c r="Z25" s="214">
        <v>0.51245099999999999</v>
      </c>
      <c r="AA25" s="214">
        <v>0.45787099999999997</v>
      </c>
      <c r="AB25" s="214">
        <v>0.40550000000000003</v>
      </c>
      <c r="AC25" s="214">
        <v>0.32470900000000003</v>
      </c>
      <c r="AD25" s="214">
        <v>0.27053300000000002</v>
      </c>
      <c r="AE25" s="214">
        <v>0.254774</v>
      </c>
      <c r="AF25" s="214">
        <v>0.27873300000000001</v>
      </c>
      <c r="AG25" s="214">
        <v>0.27954800000000002</v>
      </c>
      <c r="AH25" s="214">
        <v>0.29383900000000002</v>
      </c>
      <c r="AI25" s="214">
        <v>0.38556699999999999</v>
      </c>
      <c r="AJ25" s="214">
        <v>0.44400000000000001</v>
      </c>
      <c r="AK25" s="214">
        <v>0.53756599999999999</v>
      </c>
      <c r="AL25" s="214">
        <v>0.51532299999999998</v>
      </c>
      <c r="AM25" s="214">
        <v>0.51093599999999995</v>
      </c>
      <c r="AN25" s="214">
        <v>0.430759</v>
      </c>
      <c r="AO25" s="214">
        <v>0.346968</v>
      </c>
      <c r="AP25" s="214">
        <v>0.30919999999999997</v>
      </c>
      <c r="AQ25" s="214">
        <v>0.26571</v>
      </c>
      <c r="AR25" s="214">
        <v>0.27539999999999998</v>
      </c>
      <c r="AS25" s="214">
        <v>0.27977400000000002</v>
      </c>
      <c r="AT25" s="214">
        <v>0.28299999999999997</v>
      </c>
      <c r="AU25" s="214">
        <v>0.39276699999999998</v>
      </c>
      <c r="AV25" s="214">
        <v>0.48390300000000003</v>
      </c>
      <c r="AW25" s="214">
        <v>0.55059999999999998</v>
      </c>
      <c r="AX25" s="214">
        <v>0.53048399999999996</v>
      </c>
      <c r="AY25" s="214">
        <v>0.505355</v>
      </c>
      <c r="AZ25" s="214">
        <v>0.43682100000000001</v>
      </c>
      <c r="BA25" s="214">
        <v>0.34764499999999998</v>
      </c>
      <c r="BB25" s="762">
        <v>0.31769999999999998</v>
      </c>
      <c r="BC25" s="214">
        <v>0.27486149999999998</v>
      </c>
      <c r="BD25" s="214">
        <v>0.28905960000000003</v>
      </c>
      <c r="BE25" s="355">
        <v>0.2914774</v>
      </c>
      <c r="BF25" s="355">
        <v>0.29500320000000002</v>
      </c>
      <c r="BG25" s="355">
        <v>0.37502859999999999</v>
      </c>
      <c r="BH25" s="355">
        <v>0.43996610000000003</v>
      </c>
      <c r="BI25" s="355">
        <v>0.49655860000000002</v>
      </c>
      <c r="BJ25" s="355">
        <v>0.49770490000000001</v>
      </c>
      <c r="BK25" s="355">
        <v>0.46880830000000001</v>
      </c>
      <c r="BL25" s="355">
        <v>0.41554629999999998</v>
      </c>
      <c r="BM25" s="355">
        <v>0.34194390000000002</v>
      </c>
      <c r="BN25" s="355">
        <v>0.31681320000000002</v>
      </c>
      <c r="BO25" s="355">
        <v>0.28218179999999998</v>
      </c>
      <c r="BP25" s="355">
        <v>0.2969289</v>
      </c>
      <c r="BQ25" s="355">
        <v>0.29142020000000002</v>
      </c>
      <c r="BR25" s="355">
        <v>0.29682120000000001</v>
      </c>
      <c r="BS25" s="355">
        <v>0.37485780000000002</v>
      </c>
      <c r="BT25" s="355">
        <v>0.45014939999999998</v>
      </c>
      <c r="BU25" s="355">
        <v>0.5201559</v>
      </c>
      <c r="BV25" s="355">
        <v>0.50252140000000001</v>
      </c>
    </row>
    <row r="26" spans="1:74" x14ac:dyDescent="0.2">
      <c r="A26" s="639" t="s">
        <v>954</v>
      </c>
      <c r="B26" s="640" t="s">
        <v>1187</v>
      </c>
      <c r="C26" s="214">
        <v>0.17054800000000001</v>
      </c>
      <c r="D26" s="214">
        <v>0.18024999999999999</v>
      </c>
      <c r="E26" s="214">
        <v>0.18335399999999999</v>
      </c>
      <c r="F26" s="214">
        <v>0.16506599999999999</v>
      </c>
      <c r="G26" s="214">
        <v>0.14003199999999999</v>
      </c>
      <c r="H26" s="214">
        <v>0.15840000000000001</v>
      </c>
      <c r="I26" s="214">
        <v>0.15270900000000001</v>
      </c>
      <c r="J26" s="214">
        <v>0.17196700000000001</v>
      </c>
      <c r="K26" s="214">
        <v>0.18953300000000001</v>
      </c>
      <c r="L26" s="214">
        <v>0.16619300000000001</v>
      </c>
      <c r="M26" s="214">
        <v>0.160166</v>
      </c>
      <c r="N26" s="214">
        <v>0.14912900000000001</v>
      </c>
      <c r="O26" s="214">
        <v>0.131935</v>
      </c>
      <c r="P26" s="214">
        <v>0.14482100000000001</v>
      </c>
      <c r="Q26" s="214">
        <v>0.15432199999999999</v>
      </c>
      <c r="R26" s="214">
        <v>0.150066</v>
      </c>
      <c r="S26" s="214">
        <v>0.16083800000000001</v>
      </c>
      <c r="T26" s="214">
        <v>0.1565</v>
      </c>
      <c r="U26" s="214">
        <v>0.14816099999999999</v>
      </c>
      <c r="V26" s="214">
        <v>0.14438699999999999</v>
      </c>
      <c r="W26" s="214">
        <v>0.1741</v>
      </c>
      <c r="X26" s="214">
        <v>0.17535400000000001</v>
      </c>
      <c r="Y26" s="214">
        <v>0.15506600000000001</v>
      </c>
      <c r="Z26" s="214">
        <v>0.14661199999999999</v>
      </c>
      <c r="AA26" s="214">
        <v>0.13051599999999999</v>
      </c>
      <c r="AB26" s="214">
        <v>0.139214</v>
      </c>
      <c r="AC26" s="214">
        <v>0.168935</v>
      </c>
      <c r="AD26" s="214">
        <v>0.13589999999999999</v>
      </c>
      <c r="AE26" s="214">
        <v>0.13864499999999999</v>
      </c>
      <c r="AF26" s="214">
        <v>0.13966600000000001</v>
      </c>
      <c r="AG26" s="214">
        <v>0.152419</v>
      </c>
      <c r="AH26" s="214">
        <v>0.155032</v>
      </c>
      <c r="AI26" s="214">
        <v>0.160133</v>
      </c>
      <c r="AJ26" s="214">
        <v>0.15625800000000001</v>
      </c>
      <c r="AK26" s="214">
        <v>0.145867</v>
      </c>
      <c r="AL26" s="214">
        <v>0.13403200000000001</v>
      </c>
      <c r="AM26" s="214">
        <v>0.15735499999999999</v>
      </c>
      <c r="AN26" s="214">
        <v>0.136655</v>
      </c>
      <c r="AO26" s="214">
        <v>0.14016100000000001</v>
      </c>
      <c r="AP26" s="214">
        <v>0.140433</v>
      </c>
      <c r="AQ26" s="214">
        <v>0.159968</v>
      </c>
      <c r="AR26" s="214">
        <v>0.154333</v>
      </c>
      <c r="AS26" s="214">
        <v>0.14277400000000001</v>
      </c>
      <c r="AT26" s="214">
        <v>0.13980699999999999</v>
      </c>
      <c r="AU26" s="214">
        <v>0.15193300000000001</v>
      </c>
      <c r="AV26" s="214">
        <v>0.145903</v>
      </c>
      <c r="AW26" s="214">
        <v>0.144233</v>
      </c>
      <c r="AX26" s="214">
        <v>0.13861299999999999</v>
      </c>
      <c r="AY26" s="214">
        <v>0.14435500000000001</v>
      </c>
      <c r="AZ26" s="214">
        <v>0.14960699999999999</v>
      </c>
      <c r="BA26" s="214">
        <v>0.170742</v>
      </c>
      <c r="BB26" s="762">
        <v>0.159467</v>
      </c>
      <c r="BC26" s="214">
        <v>0.1576053</v>
      </c>
      <c r="BD26" s="214">
        <v>0.15528110000000001</v>
      </c>
      <c r="BE26" s="355">
        <v>0.1549624</v>
      </c>
      <c r="BF26" s="355">
        <v>0.1540251</v>
      </c>
      <c r="BG26" s="355">
        <v>0.1682109</v>
      </c>
      <c r="BH26" s="355">
        <v>0.16504750000000001</v>
      </c>
      <c r="BI26" s="355">
        <v>0.15623090000000001</v>
      </c>
      <c r="BJ26" s="355">
        <v>0.15001790000000001</v>
      </c>
      <c r="BK26" s="355">
        <v>0.14073669999999999</v>
      </c>
      <c r="BL26" s="355">
        <v>0.1557067</v>
      </c>
      <c r="BM26" s="355">
        <v>0.15755250000000001</v>
      </c>
      <c r="BN26" s="355">
        <v>0.155303</v>
      </c>
      <c r="BO26" s="355">
        <v>0.1633829</v>
      </c>
      <c r="BP26" s="355">
        <v>0.1601264</v>
      </c>
      <c r="BQ26" s="355">
        <v>0.15793009999999999</v>
      </c>
      <c r="BR26" s="355">
        <v>0.15640979999999999</v>
      </c>
      <c r="BS26" s="355">
        <v>0.1697515</v>
      </c>
      <c r="BT26" s="355">
        <v>0.16601840000000001</v>
      </c>
      <c r="BU26" s="355">
        <v>0.1576553</v>
      </c>
      <c r="BV26" s="355">
        <v>0.15203269999999999</v>
      </c>
    </row>
    <row r="27" spans="1:74" x14ac:dyDescent="0.2">
      <c r="A27" s="639"/>
      <c r="B27" s="640"/>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7"/>
      <c r="AZ27" s="647"/>
      <c r="BA27" s="647"/>
      <c r="BB27" s="763"/>
      <c r="BC27" s="647"/>
      <c r="BD27" s="647"/>
      <c r="BE27" s="405"/>
      <c r="BF27" s="405"/>
      <c r="BG27" s="405"/>
      <c r="BH27" s="405"/>
      <c r="BI27" s="405"/>
      <c r="BJ27" s="405"/>
      <c r="BK27" s="405"/>
      <c r="BL27" s="405"/>
      <c r="BM27" s="405"/>
      <c r="BN27" s="405"/>
      <c r="BO27" s="405"/>
      <c r="BP27" s="405"/>
      <c r="BQ27" s="405"/>
      <c r="BR27" s="405"/>
      <c r="BS27" s="405"/>
      <c r="BT27" s="405"/>
      <c r="BU27" s="405"/>
      <c r="BV27" s="405"/>
    </row>
    <row r="28" spans="1:74" x14ac:dyDescent="0.2">
      <c r="A28" s="638"/>
      <c r="B28" s="155" t="s">
        <v>1190</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7"/>
      <c r="AZ28" s="647"/>
      <c r="BA28" s="647"/>
      <c r="BB28" s="763"/>
      <c r="BC28" s="647"/>
      <c r="BD28" s="647"/>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39" t="s">
        <v>1191</v>
      </c>
      <c r="B29" s="640" t="s">
        <v>1192</v>
      </c>
      <c r="C29" s="214">
        <v>0.95306400000000002</v>
      </c>
      <c r="D29" s="214">
        <v>0.98485699999999998</v>
      </c>
      <c r="E29" s="214">
        <v>0.93222499999999997</v>
      </c>
      <c r="F29" s="214">
        <v>0.92169999999999996</v>
      </c>
      <c r="G29" s="214">
        <v>0.93474100000000004</v>
      </c>
      <c r="H29" s="214">
        <v>0.90559999999999996</v>
      </c>
      <c r="I29" s="214">
        <v>0.98725799999999997</v>
      </c>
      <c r="J29" s="214">
        <v>0.95425800000000005</v>
      </c>
      <c r="K29" s="214">
        <v>1.050333</v>
      </c>
      <c r="L29" s="214">
        <v>1.063709</v>
      </c>
      <c r="M29" s="214">
        <v>1.088166</v>
      </c>
      <c r="N29" s="214">
        <v>1.1059030000000001</v>
      </c>
      <c r="O29" s="214">
        <v>1.0660000000000001</v>
      </c>
      <c r="P29" s="214">
        <v>1.0137849999999999</v>
      </c>
      <c r="Q29" s="214">
        <v>1.038419</v>
      </c>
      <c r="R29" s="214">
        <v>0.97046600000000005</v>
      </c>
      <c r="S29" s="214">
        <v>0.98609599999999997</v>
      </c>
      <c r="T29" s="214">
        <v>1.007466</v>
      </c>
      <c r="U29" s="214">
        <v>1.0508710000000001</v>
      </c>
      <c r="V29" s="214">
        <v>1.149451</v>
      </c>
      <c r="W29" s="214">
        <v>1.0971660000000001</v>
      </c>
      <c r="X29" s="214">
        <v>1.0400640000000001</v>
      </c>
      <c r="Y29" s="214">
        <v>1.096166</v>
      </c>
      <c r="Z29" s="214">
        <v>1.055677</v>
      </c>
      <c r="AA29" s="214">
        <v>1.0247740000000001</v>
      </c>
      <c r="AB29" s="214">
        <v>1.1113919999999999</v>
      </c>
      <c r="AC29" s="214">
        <v>1.0162899999999999</v>
      </c>
      <c r="AD29" s="214">
        <v>1.072233</v>
      </c>
      <c r="AE29" s="214">
        <v>1.059741</v>
      </c>
      <c r="AF29" s="214">
        <v>1.0304329999999999</v>
      </c>
      <c r="AG29" s="214">
        <v>1.0538380000000001</v>
      </c>
      <c r="AH29" s="214">
        <v>1.002032</v>
      </c>
      <c r="AI29" s="214">
        <v>1.0598000000000001</v>
      </c>
      <c r="AJ29" s="214">
        <v>1.095</v>
      </c>
      <c r="AK29" s="214">
        <v>1.1814</v>
      </c>
      <c r="AL29" s="214">
        <v>1.1670640000000001</v>
      </c>
      <c r="AM29" s="214">
        <v>1.103936</v>
      </c>
      <c r="AN29" s="214">
        <v>1.0941719999999999</v>
      </c>
      <c r="AO29" s="214">
        <v>1.1160589999999999</v>
      </c>
      <c r="AP29" s="214">
        <v>1.07517</v>
      </c>
      <c r="AQ29" s="214">
        <v>1.0837019999999999</v>
      </c>
      <c r="AR29" s="214">
        <v>1.0800479999999999</v>
      </c>
      <c r="AS29" s="214">
        <v>1.163824</v>
      </c>
      <c r="AT29" s="214">
        <v>1.113829</v>
      </c>
      <c r="AU29" s="214">
        <v>1.046756</v>
      </c>
      <c r="AV29" s="214">
        <v>1.137589</v>
      </c>
      <c r="AW29" s="214">
        <v>1.144355</v>
      </c>
      <c r="AX29" s="214">
        <v>1.12286</v>
      </c>
      <c r="AY29" s="214">
        <v>1.1584620000000001</v>
      </c>
      <c r="AZ29" s="214">
        <v>1.237436</v>
      </c>
      <c r="BA29" s="214">
        <v>1.1637310000000001</v>
      </c>
      <c r="BB29" s="762">
        <v>1.1207389999999999</v>
      </c>
      <c r="BC29" s="214">
        <v>1.114906</v>
      </c>
      <c r="BD29" s="214">
        <v>1.1412119999999999</v>
      </c>
      <c r="BE29" s="355">
        <v>1.2184029999999999</v>
      </c>
      <c r="BF29" s="355">
        <v>1.2290129999999999</v>
      </c>
      <c r="BG29" s="355">
        <v>1.2931790000000001</v>
      </c>
      <c r="BH29" s="355">
        <v>1.2935760000000001</v>
      </c>
      <c r="BI29" s="355">
        <v>1.336417</v>
      </c>
      <c r="BJ29" s="355">
        <v>1.3825289999999999</v>
      </c>
      <c r="BK29" s="355">
        <v>1.347</v>
      </c>
      <c r="BL29" s="355">
        <v>1.3918200000000001</v>
      </c>
      <c r="BM29" s="355">
        <v>1.386574</v>
      </c>
      <c r="BN29" s="355">
        <v>1.3727</v>
      </c>
      <c r="BO29" s="355">
        <v>1.4060490000000001</v>
      </c>
      <c r="BP29" s="355">
        <v>1.391367</v>
      </c>
      <c r="BQ29" s="355">
        <v>1.479868</v>
      </c>
      <c r="BR29" s="355">
        <v>1.457041</v>
      </c>
      <c r="BS29" s="355">
        <v>1.495865</v>
      </c>
      <c r="BT29" s="355">
        <v>1.4973240000000001</v>
      </c>
      <c r="BU29" s="355">
        <v>1.537201</v>
      </c>
      <c r="BV29" s="355">
        <v>1.538259</v>
      </c>
    </row>
    <row r="30" spans="1:74" x14ac:dyDescent="0.2">
      <c r="A30" s="639" t="s">
        <v>1193</v>
      </c>
      <c r="B30" s="640" t="s">
        <v>1194</v>
      </c>
      <c r="C30" s="214">
        <v>1.7008430000000001</v>
      </c>
      <c r="D30" s="214">
        <v>1.604684</v>
      </c>
      <c r="E30" s="214">
        <v>1.390374</v>
      </c>
      <c r="F30" s="214">
        <v>1.174285</v>
      </c>
      <c r="G30" s="214">
        <v>0.97267300000000001</v>
      </c>
      <c r="H30" s="214">
        <v>0.94874199999999997</v>
      </c>
      <c r="I30" s="214">
        <v>1.0742849999999999</v>
      </c>
      <c r="J30" s="214">
        <v>1.0515300000000001</v>
      </c>
      <c r="K30" s="214">
        <v>1.1121559999999999</v>
      </c>
      <c r="L30" s="214">
        <v>1.3451070000000001</v>
      </c>
      <c r="M30" s="214">
        <v>1.4007050000000001</v>
      </c>
      <c r="N30" s="214">
        <v>1.5430159999999999</v>
      </c>
      <c r="O30" s="214">
        <v>1.703317</v>
      </c>
      <c r="P30" s="214">
        <v>1.445079</v>
      </c>
      <c r="Q30" s="214">
        <v>1.2410669999999999</v>
      </c>
      <c r="R30" s="214">
        <v>1.008805</v>
      </c>
      <c r="S30" s="214">
        <v>0.76988199999999996</v>
      </c>
      <c r="T30" s="214">
        <v>0.94150400000000001</v>
      </c>
      <c r="U30" s="214">
        <v>0.93579199999999996</v>
      </c>
      <c r="V30" s="214">
        <v>1.009844</v>
      </c>
      <c r="W30" s="214">
        <v>1.0759209999999999</v>
      </c>
      <c r="X30" s="214">
        <v>1.13378</v>
      </c>
      <c r="Y30" s="214">
        <v>1.3458619999999999</v>
      </c>
      <c r="Z30" s="214">
        <v>1.408428</v>
      </c>
      <c r="AA30" s="214">
        <v>1.579531</v>
      </c>
      <c r="AB30" s="214">
        <v>1.571634</v>
      </c>
      <c r="AC30" s="214">
        <v>1.2277659999999999</v>
      </c>
      <c r="AD30" s="214">
        <v>0.96604800000000002</v>
      </c>
      <c r="AE30" s="214">
        <v>0.88963099999999995</v>
      </c>
      <c r="AF30" s="214">
        <v>1.052988</v>
      </c>
      <c r="AG30" s="214">
        <v>1.030235</v>
      </c>
      <c r="AH30" s="214">
        <v>1.0419290000000001</v>
      </c>
      <c r="AI30" s="214">
        <v>0.97014400000000001</v>
      </c>
      <c r="AJ30" s="214">
        <v>1.0840639999999999</v>
      </c>
      <c r="AK30" s="214">
        <v>1.1693359999999999</v>
      </c>
      <c r="AL30" s="214">
        <v>1.3838349999999999</v>
      </c>
      <c r="AM30" s="214">
        <v>1.5771489999999999</v>
      </c>
      <c r="AN30" s="214">
        <v>1.4897579999999999</v>
      </c>
      <c r="AO30" s="214">
        <v>1.1602209999999999</v>
      </c>
      <c r="AP30" s="214">
        <v>0.91766800000000004</v>
      </c>
      <c r="AQ30" s="214">
        <v>0.89429199999999998</v>
      </c>
      <c r="AR30" s="214">
        <v>0.81450699999999998</v>
      </c>
      <c r="AS30" s="214">
        <v>0.92683800000000005</v>
      </c>
      <c r="AT30" s="214">
        <v>0.92350100000000002</v>
      </c>
      <c r="AU30" s="214">
        <v>1.096387</v>
      </c>
      <c r="AV30" s="214">
        <v>1.0466040000000001</v>
      </c>
      <c r="AW30" s="214">
        <v>1.1159870000000001</v>
      </c>
      <c r="AX30" s="214">
        <v>1.3753150000000001</v>
      </c>
      <c r="AY30" s="214">
        <v>1.687405</v>
      </c>
      <c r="AZ30" s="214">
        <v>1.3211440000000001</v>
      </c>
      <c r="BA30" s="214">
        <v>1.142585</v>
      </c>
      <c r="BB30" s="762">
        <v>1.051086</v>
      </c>
      <c r="BC30" s="214">
        <v>0.85606451613000001</v>
      </c>
      <c r="BD30" s="214">
        <v>0.96446843332999999</v>
      </c>
      <c r="BE30" s="355">
        <v>0.9363534</v>
      </c>
      <c r="BF30" s="355">
        <v>0.95096199999999997</v>
      </c>
      <c r="BG30" s="355">
        <v>1.0323979999999999</v>
      </c>
      <c r="BH30" s="355">
        <v>1.033137</v>
      </c>
      <c r="BI30" s="355">
        <v>1.1223080000000001</v>
      </c>
      <c r="BJ30" s="355">
        <v>1.3165739999999999</v>
      </c>
      <c r="BK30" s="355">
        <v>1.539093</v>
      </c>
      <c r="BL30" s="355">
        <v>1.366174</v>
      </c>
      <c r="BM30" s="355">
        <v>1.174355</v>
      </c>
      <c r="BN30" s="355">
        <v>0.96363549999999998</v>
      </c>
      <c r="BO30" s="355">
        <v>0.85650689999999996</v>
      </c>
      <c r="BP30" s="355">
        <v>0.90312219999999999</v>
      </c>
      <c r="BQ30" s="355">
        <v>0.94587650000000001</v>
      </c>
      <c r="BR30" s="355">
        <v>0.97566770000000003</v>
      </c>
      <c r="BS30" s="355">
        <v>1.0468759999999999</v>
      </c>
      <c r="BT30" s="355">
        <v>1.089583</v>
      </c>
      <c r="BU30" s="355">
        <v>1.1786019999999999</v>
      </c>
      <c r="BV30" s="355">
        <v>1.356266</v>
      </c>
    </row>
    <row r="31" spans="1:74" x14ac:dyDescent="0.2">
      <c r="A31" s="639" t="s">
        <v>1195</v>
      </c>
      <c r="B31" s="640" t="s">
        <v>1186</v>
      </c>
      <c r="C31" s="214">
        <v>0.10315100000000001</v>
      </c>
      <c r="D31" s="214">
        <v>0.18554899999999999</v>
      </c>
      <c r="E31" s="214">
        <v>0.16999700000000001</v>
      </c>
      <c r="F31" s="214">
        <v>0.186781</v>
      </c>
      <c r="G31" s="214">
        <v>0.17400599999999999</v>
      </c>
      <c r="H31" s="214">
        <v>0.19403500000000001</v>
      </c>
      <c r="I31" s="214">
        <v>0.21732499999999999</v>
      </c>
      <c r="J31" s="214">
        <v>0.17558799999999999</v>
      </c>
      <c r="K31" s="214">
        <v>0.113916</v>
      </c>
      <c r="L31" s="214">
        <v>0.198436</v>
      </c>
      <c r="M31" s="214">
        <v>0.20017599999999999</v>
      </c>
      <c r="N31" s="214">
        <v>0.17330300000000001</v>
      </c>
      <c r="O31" s="214">
        <v>0.165989</v>
      </c>
      <c r="P31" s="214">
        <v>0.14400199999999999</v>
      </c>
      <c r="Q31" s="214">
        <v>0.12595100000000001</v>
      </c>
      <c r="R31" s="214">
        <v>0.218914</v>
      </c>
      <c r="S31" s="214">
        <v>0.18706</v>
      </c>
      <c r="T31" s="214">
        <v>0.147455</v>
      </c>
      <c r="U31" s="214">
        <v>0.15660099999999999</v>
      </c>
      <c r="V31" s="214">
        <v>0.18299299999999999</v>
      </c>
      <c r="W31" s="214">
        <v>0.16670599999999999</v>
      </c>
      <c r="X31" s="214">
        <v>0.23589299999999999</v>
      </c>
      <c r="Y31" s="214">
        <v>0.231684</v>
      </c>
      <c r="Z31" s="214">
        <v>0.20369300000000001</v>
      </c>
      <c r="AA31" s="214">
        <v>0.210095</v>
      </c>
      <c r="AB31" s="214">
        <v>0.13911100000000001</v>
      </c>
      <c r="AC31" s="214">
        <v>0.17494100000000001</v>
      </c>
      <c r="AD31" s="214">
        <v>0.22234599999999999</v>
      </c>
      <c r="AE31" s="214">
        <v>0.28858099999999998</v>
      </c>
      <c r="AF31" s="214">
        <v>0.24226300000000001</v>
      </c>
      <c r="AG31" s="214">
        <v>0.29744100000000001</v>
      </c>
      <c r="AH31" s="214">
        <v>0.24668200000000001</v>
      </c>
      <c r="AI31" s="214">
        <v>0.16597600000000001</v>
      </c>
      <c r="AJ31" s="214">
        <v>0.23176099999999999</v>
      </c>
      <c r="AK31" s="214">
        <v>0.20676</v>
      </c>
      <c r="AL31" s="214">
        <v>0.19980500000000001</v>
      </c>
      <c r="AM31" s="214">
        <v>0.216917</v>
      </c>
      <c r="AN31" s="214">
        <v>0.13935500000000001</v>
      </c>
      <c r="AO31" s="214">
        <v>0.167513</v>
      </c>
      <c r="AP31" s="214">
        <v>0.26216200000000001</v>
      </c>
      <c r="AQ31" s="214">
        <v>0.25238899999999997</v>
      </c>
      <c r="AR31" s="214">
        <v>0.24917400000000001</v>
      </c>
      <c r="AS31" s="214">
        <v>0.20830499999999999</v>
      </c>
      <c r="AT31" s="214">
        <v>0.21066299999999999</v>
      </c>
      <c r="AU31" s="214">
        <v>0.29868299999999998</v>
      </c>
      <c r="AV31" s="214">
        <v>0.22973499999999999</v>
      </c>
      <c r="AW31" s="214">
        <v>0.141599</v>
      </c>
      <c r="AX31" s="214">
        <v>0.130135</v>
      </c>
      <c r="AY31" s="214">
        <v>9.7432000000000005E-2</v>
      </c>
      <c r="AZ31" s="214">
        <v>5.5507000000000001E-2</v>
      </c>
      <c r="BA31" s="214">
        <v>0.20267499999999999</v>
      </c>
      <c r="BB31" s="762">
        <v>0.20374200000000001</v>
      </c>
      <c r="BC31" s="214">
        <v>0.24685579999999999</v>
      </c>
      <c r="BD31" s="214">
        <v>0.22712570000000001</v>
      </c>
      <c r="BE31" s="355">
        <v>0.2349994</v>
      </c>
      <c r="BF31" s="355">
        <v>0.22873360000000001</v>
      </c>
      <c r="BG31" s="355">
        <v>0.18976889999999999</v>
      </c>
      <c r="BH31" s="355">
        <v>0.23707690000000001</v>
      </c>
      <c r="BI31" s="355">
        <v>0.2198812</v>
      </c>
      <c r="BJ31" s="355">
        <v>0.21268419999999999</v>
      </c>
      <c r="BK31" s="355">
        <v>0.2117164</v>
      </c>
      <c r="BL31" s="355">
        <v>0.21170439999999999</v>
      </c>
      <c r="BM31" s="355">
        <v>0.21658289999999999</v>
      </c>
      <c r="BN31" s="355">
        <v>0.28383380000000002</v>
      </c>
      <c r="BO31" s="355">
        <v>0.27346549999999997</v>
      </c>
      <c r="BP31" s="355">
        <v>0.2530056</v>
      </c>
      <c r="BQ31" s="355">
        <v>0.26026890000000003</v>
      </c>
      <c r="BR31" s="355">
        <v>0.26330979999999998</v>
      </c>
      <c r="BS31" s="355">
        <v>0.22523760000000001</v>
      </c>
      <c r="BT31" s="355">
        <v>0.27297690000000002</v>
      </c>
      <c r="BU31" s="355">
        <v>0.25701259999999998</v>
      </c>
      <c r="BV31" s="355">
        <v>0.24816879999999999</v>
      </c>
    </row>
    <row r="32" spans="1:74" x14ac:dyDescent="0.2">
      <c r="A32" s="639" t="s">
        <v>941</v>
      </c>
      <c r="B32" s="640" t="s">
        <v>1187</v>
      </c>
      <c r="C32" s="214">
        <v>3.2238000000000003E-2</v>
      </c>
      <c r="D32" s="214">
        <v>-1.8321E-2</v>
      </c>
      <c r="E32" s="214">
        <v>6.7559999999999995E-2</v>
      </c>
      <c r="F32" s="214">
        <v>4.6733999999999998E-2</v>
      </c>
      <c r="G32" s="214">
        <v>7.7313000000000007E-2</v>
      </c>
      <c r="H32" s="214">
        <v>0.11615200000000001</v>
      </c>
      <c r="I32" s="214">
        <v>-3.7383E-2</v>
      </c>
      <c r="J32" s="214">
        <v>4.1739999999999999E-2</v>
      </c>
      <c r="K32" s="214">
        <v>0.156163</v>
      </c>
      <c r="L32" s="214">
        <v>-7.5249999999999996E-3</v>
      </c>
      <c r="M32" s="214">
        <v>0.110329</v>
      </c>
      <c r="N32" s="214">
        <v>8.4941000000000003E-2</v>
      </c>
      <c r="O32" s="214">
        <v>5.0706000000000001E-2</v>
      </c>
      <c r="P32" s="214">
        <v>6.9922999999999999E-2</v>
      </c>
      <c r="Q32" s="214">
        <v>2.2904999999999998E-2</v>
      </c>
      <c r="R32" s="214">
        <v>1.529E-2</v>
      </c>
      <c r="S32" s="214">
        <v>2.3560000000000001E-2</v>
      </c>
      <c r="T32" s="214">
        <v>8.6926000000000003E-2</v>
      </c>
      <c r="U32" s="214">
        <v>6.7380000000000001E-3</v>
      </c>
      <c r="V32" s="214">
        <v>3.8332999999999999E-2</v>
      </c>
      <c r="W32" s="214">
        <v>7.8171000000000004E-2</v>
      </c>
      <c r="X32" s="214">
        <v>8.0200999999999995E-2</v>
      </c>
      <c r="Y32" s="214">
        <v>5.4266000000000002E-2</v>
      </c>
      <c r="Z32" s="214">
        <v>0.104488</v>
      </c>
      <c r="AA32" s="214">
        <v>6.3402E-2</v>
      </c>
      <c r="AB32" s="214">
        <v>8.1855999999999998E-2</v>
      </c>
      <c r="AC32" s="214">
        <v>0.140654</v>
      </c>
      <c r="AD32" s="214">
        <v>0.11766799999999999</v>
      </c>
      <c r="AE32" s="214">
        <v>6.9398000000000001E-2</v>
      </c>
      <c r="AF32" s="214">
        <v>9.2608999999999997E-2</v>
      </c>
      <c r="AG32" s="214">
        <v>7.8088000000000005E-2</v>
      </c>
      <c r="AH32" s="214">
        <v>0.15328600000000001</v>
      </c>
      <c r="AI32" s="214">
        <v>7.2658E-2</v>
      </c>
      <c r="AJ32" s="214">
        <v>0.13906299999999999</v>
      </c>
      <c r="AK32" s="214">
        <v>4.3763999999999997E-2</v>
      </c>
      <c r="AL32" s="214">
        <v>8.6437E-2</v>
      </c>
      <c r="AM32" s="214">
        <v>5.9264999999999998E-2</v>
      </c>
      <c r="AN32" s="214">
        <v>9.7900000000000005E-4</v>
      </c>
      <c r="AO32" s="214">
        <v>6.2993999999999994E-2</v>
      </c>
      <c r="AP32" s="214">
        <v>4.1641999999999998E-2</v>
      </c>
      <c r="AQ32" s="214">
        <v>3.0203000000000001E-2</v>
      </c>
      <c r="AR32" s="214">
        <v>5.0332000000000002E-2</v>
      </c>
      <c r="AS32" s="214">
        <v>8.3350999999999995E-2</v>
      </c>
      <c r="AT32" s="214">
        <v>4.9972000000000003E-2</v>
      </c>
      <c r="AU32" s="214">
        <v>7.8231999999999996E-2</v>
      </c>
      <c r="AV32" s="214">
        <v>0.12681400000000001</v>
      </c>
      <c r="AW32" s="214">
        <v>8.4973999999999994E-2</v>
      </c>
      <c r="AX32" s="214">
        <v>0.110334</v>
      </c>
      <c r="AY32" s="214">
        <v>9.4049999999999995E-2</v>
      </c>
      <c r="AZ32" s="214">
        <v>9.6876000000000004E-2</v>
      </c>
      <c r="BA32" s="214">
        <v>0.110264</v>
      </c>
      <c r="BB32" s="762">
        <v>0.10470699999999999</v>
      </c>
      <c r="BC32" s="214">
        <v>4.70958E-2</v>
      </c>
      <c r="BD32" s="214">
        <v>7.3017899999999997E-2</v>
      </c>
      <c r="BE32" s="355">
        <v>2.93257E-2</v>
      </c>
      <c r="BF32" s="355">
        <v>8.27875E-2</v>
      </c>
      <c r="BG32" s="355">
        <v>6.7855899999999997E-2</v>
      </c>
      <c r="BH32" s="355">
        <v>7.4849399999999996E-2</v>
      </c>
      <c r="BI32" s="355">
        <v>6.9086800000000004E-2</v>
      </c>
      <c r="BJ32" s="355">
        <v>7.0468100000000006E-2</v>
      </c>
      <c r="BK32" s="355">
        <v>3.0515199999999999E-2</v>
      </c>
      <c r="BL32" s="355">
        <v>5.60557E-2</v>
      </c>
      <c r="BM32" s="355">
        <v>7.1289199999999997E-2</v>
      </c>
      <c r="BN32" s="355">
        <v>5.3502899999999999E-2</v>
      </c>
      <c r="BO32" s="355">
        <v>4.70958E-2</v>
      </c>
      <c r="BP32" s="355">
        <v>7.3017899999999997E-2</v>
      </c>
      <c r="BQ32" s="355">
        <v>2.93257E-2</v>
      </c>
      <c r="BR32" s="355">
        <v>8.27875E-2</v>
      </c>
      <c r="BS32" s="355">
        <v>6.7855899999999997E-2</v>
      </c>
      <c r="BT32" s="355">
        <v>7.4849399999999996E-2</v>
      </c>
      <c r="BU32" s="355">
        <v>5.6086799999999999E-2</v>
      </c>
      <c r="BV32" s="355">
        <v>7.4690900000000005E-2</v>
      </c>
    </row>
    <row r="33" spans="1:74" x14ac:dyDescent="0.2">
      <c r="A33" s="639"/>
      <c r="B33" s="640"/>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7"/>
      <c r="AZ33" s="647"/>
      <c r="BA33" s="647"/>
      <c r="BB33" s="763"/>
      <c r="BC33" s="647"/>
      <c r="BD33" s="647"/>
      <c r="BE33" s="405"/>
      <c r="BF33" s="405"/>
      <c r="BG33" s="405"/>
      <c r="BH33" s="405"/>
      <c r="BI33" s="405"/>
      <c r="BJ33" s="405"/>
      <c r="BK33" s="405"/>
      <c r="BL33" s="405"/>
      <c r="BM33" s="405"/>
      <c r="BN33" s="405"/>
      <c r="BO33" s="405"/>
      <c r="BP33" s="405"/>
      <c r="BQ33" s="405"/>
      <c r="BR33" s="405"/>
      <c r="BS33" s="405"/>
      <c r="BT33" s="405"/>
      <c r="BU33" s="405"/>
      <c r="BV33" s="405"/>
    </row>
    <row r="34" spans="1:74" x14ac:dyDescent="0.2">
      <c r="A34" s="639"/>
      <c r="B34" s="155" t="s">
        <v>1196</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7"/>
      <c r="AZ34" s="647"/>
      <c r="BA34" s="647"/>
      <c r="BB34" s="763"/>
      <c r="BC34" s="647"/>
      <c r="BD34" s="647"/>
      <c r="BE34" s="405"/>
      <c r="BF34" s="405"/>
      <c r="BG34" s="405"/>
      <c r="BH34" s="405"/>
      <c r="BI34" s="405"/>
      <c r="BJ34" s="405"/>
      <c r="BK34" s="405"/>
      <c r="BL34" s="405"/>
      <c r="BM34" s="405"/>
      <c r="BN34" s="405"/>
      <c r="BO34" s="405"/>
      <c r="BP34" s="405"/>
      <c r="BQ34" s="405"/>
      <c r="BR34" s="405"/>
      <c r="BS34" s="405"/>
      <c r="BT34" s="405"/>
      <c r="BU34" s="405"/>
      <c r="BV34" s="405"/>
    </row>
    <row r="35" spans="1:74" x14ac:dyDescent="0.2">
      <c r="A35" s="639" t="s">
        <v>1197</v>
      </c>
      <c r="B35" s="640" t="s">
        <v>1192</v>
      </c>
      <c r="C35" s="214">
        <v>34.222999999999999</v>
      </c>
      <c r="D35" s="214">
        <v>33.799999999999997</v>
      </c>
      <c r="E35" s="214">
        <v>34.703000000000003</v>
      </c>
      <c r="F35" s="214">
        <v>35.203000000000003</v>
      </c>
      <c r="G35" s="214">
        <v>35.305</v>
      </c>
      <c r="H35" s="214">
        <v>35.024000000000001</v>
      </c>
      <c r="I35" s="214">
        <v>33.581000000000003</v>
      </c>
      <c r="J35" s="214">
        <v>35.024999999999999</v>
      </c>
      <c r="K35" s="214">
        <v>34.780999999999999</v>
      </c>
      <c r="L35" s="214">
        <v>34.445999999999998</v>
      </c>
      <c r="M35" s="214">
        <v>33.128999999999998</v>
      </c>
      <c r="N35" s="214">
        <v>30.818000000000001</v>
      </c>
      <c r="O35" s="214">
        <v>29.908999999999999</v>
      </c>
      <c r="P35" s="214">
        <v>29.712</v>
      </c>
      <c r="Q35" s="214">
        <v>30.446999999999999</v>
      </c>
      <c r="R35" s="214">
        <v>34.600999999999999</v>
      </c>
      <c r="S35" s="214">
        <v>36.808</v>
      </c>
      <c r="T35" s="214">
        <v>40.052</v>
      </c>
      <c r="U35" s="214">
        <v>41.19</v>
      </c>
      <c r="V35" s="214">
        <v>38.113999999999997</v>
      </c>
      <c r="W35" s="214">
        <v>37.496000000000002</v>
      </c>
      <c r="X35" s="214">
        <v>38.130000000000003</v>
      </c>
      <c r="Y35" s="214">
        <v>36.366</v>
      </c>
      <c r="Z35" s="214">
        <v>34.863</v>
      </c>
      <c r="AA35" s="214">
        <v>33.174999999999997</v>
      </c>
      <c r="AB35" s="214">
        <v>30.545999999999999</v>
      </c>
      <c r="AC35" s="214">
        <v>31.597999999999999</v>
      </c>
      <c r="AD35" s="214">
        <v>32.298000000000002</v>
      </c>
      <c r="AE35" s="214">
        <v>31.844999999999999</v>
      </c>
      <c r="AF35" s="214">
        <v>31.591999999999999</v>
      </c>
      <c r="AG35" s="214">
        <v>30.736999999999998</v>
      </c>
      <c r="AH35" s="214">
        <v>33.119999999999997</v>
      </c>
      <c r="AI35" s="214">
        <v>33.841999999999999</v>
      </c>
      <c r="AJ35" s="214">
        <v>34.439</v>
      </c>
      <c r="AK35" s="214">
        <v>34.343000000000004</v>
      </c>
      <c r="AL35" s="214">
        <v>34.314999999999998</v>
      </c>
      <c r="AM35" s="214">
        <v>33.243000000000002</v>
      </c>
      <c r="AN35" s="214">
        <v>32.732999999999997</v>
      </c>
      <c r="AO35" s="214">
        <v>35.234000000000002</v>
      </c>
      <c r="AP35" s="214">
        <v>39.064</v>
      </c>
      <c r="AQ35" s="214">
        <v>44.951999999999998</v>
      </c>
      <c r="AR35" s="214">
        <v>51.566000000000003</v>
      </c>
      <c r="AS35" s="214">
        <v>52.942</v>
      </c>
      <c r="AT35" s="214">
        <v>49.540999999999997</v>
      </c>
      <c r="AU35" s="214">
        <v>49.601999999999997</v>
      </c>
      <c r="AV35" s="214">
        <v>51.801000000000002</v>
      </c>
      <c r="AW35" s="214">
        <v>55.209000000000003</v>
      </c>
      <c r="AX35" s="214">
        <v>54.005000000000003</v>
      </c>
      <c r="AY35" s="214">
        <v>52.11</v>
      </c>
      <c r="AZ35" s="214">
        <v>52.515999999999998</v>
      </c>
      <c r="BA35" s="214">
        <v>54.304000000000002</v>
      </c>
      <c r="BB35" s="762">
        <v>56.423999999999999</v>
      </c>
      <c r="BC35" s="214">
        <v>59.089440000000003</v>
      </c>
      <c r="BD35" s="214">
        <v>61.811329999999998</v>
      </c>
      <c r="BE35" s="355">
        <v>60.753259999999997</v>
      </c>
      <c r="BF35" s="355">
        <v>60.067590000000003</v>
      </c>
      <c r="BG35" s="355">
        <v>60.42633</v>
      </c>
      <c r="BH35" s="355">
        <v>61.226750000000003</v>
      </c>
      <c r="BI35" s="355">
        <v>61.72945</v>
      </c>
      <c r="BJ35" s="355">
        <v>59.745899999999999</v>
      </c>
      <c r="BK35" s="355">
        <v>59.468020000000003</v>
      </c>
      <c r="BL35" s="355">
        <v>60.258839999999999</v>
      </c>
      <c r="BM35" s="355">
        <v>61.979210000000002</v>
      </c>
      <c r="BN35" s="355">
        <v>63.347700000000003</v>
      </c>
      <c r="BO35" s="355">
        <v>64.530940000000001</v>
      </c>
      <c r="BP35" s="355">
        <v>64.610579999999999</v>
      </c>
      <c r="BQ35" s="355">
        <v>63.423769999999998</v>
      </c>
      <c r="BR35" s="355">
        <v>62.752809999999997</v>
      </c>
      <c r="BS35" s="355">
        <v>63.051380000000002</v>
      </c>
      <c r="BT35" s="355">
        <v>63.630809999999997</v>
      </c>
      <c r="BU35" s="355">
        <v>63.825360000000003</v>
      </c>
      <c r="BV35" s="355">
        <v>61.821759999999998</v>
      </c>
    </row>
    <row r="36" spans="1:74" x14ac:dyDescent="0.2">
      <c r="A36" s="639" t="s">
        <v>1198</v>
      </c>
      <c r="B36" s="640" t="s">
        <v>1194</v>
      </c>
      <c r="C36" s="214">
        <v>55.875</v>
      </c>
      <c r="D36" s="214">
        <v>46.994999999999997</v>
      </c>
      <c r="E36" s="214">
        <v>40.674999999999997</v>
      </c>
      <c r="F36" s="214">
        <v>41.058</v>
      </c>
      <c r="G36" s="214">
        <v>46.901000000000003</v>
      </c>
      <c r="H36" s="214">
        <v>55.308</v>
      </c>
      <c r="I36" s="214">
        <v>59.920999999999999</v>
      </c>
      <c r="J36" s="214">
        <v>65.364999999999995</v>
      </c>
      <c r="K36" s="214">
        <v>68.099000000000004</v>
      </c>
      <c r="L36" s="214">
        <v>62.526000000000003</v>
      </c>
      <c r="M36" s="214">
        <v>56.088000000000001</v>
      </c>
      <c r="N36" s="214">
        <v>45.076999999999998</v>
      </c>
      <c r="O36" s="214">
        <v>31.544</v>
      </c>
      <c r="P36" s="214">
        <v>28.213999999999999</v>
      </c>
      <c r="Q36" s="214">
        <v>28.806999999999999</v>
      </c>
      <c r="R36" s="214">
        <v>34.811999999999998</v>
      </c>
      <c r="S36" s="214">
        <v>47.222000000000001</v>
      </c>
      <c r="T36" s="214">
        <v>57.899000000000001</v>
      </c>
      <c r="U36" s="214">
        <v>67.863</v>
      </c>
      <c r="V36" s="214">
        <v>77.239000000000004</v>
      </c>
      <c r="W36" s="214">
        <v>81.408000000000001</v>
      </c>
      <c r="X36" s="214">
        <v>81.543999999999997</v>
      </c>
      <c r="Y36" s="214">
        <v>80.706000000000003</v>
      </c>
      <c r="Z36" s="214">
        <v>77.945999999999998</v>
      </c>
      <c r="AA36" s="214">
        <v>68.328000000000003</v>
      </c>
      <c r="AB36" s="214">
        <v>55.893999999999998</v>
      </c>
      <c r="AC36" s="214">
        <v>59.232999999999997</v>
      </c>
      <c r="AD36" s="214">
        <v>67.513999999999996</v>
      </c>
      <c r="AE36" s="214">
        <v>78.296000000000006</v>
      </c>
      <c r="AF36" s="214">
        <v>84.75</v>
      </c>
      <c r="AG36" s="214">
        <v>91.007000000000005</v>
      </c>
      <c r="AH36" s="214">
        <v>97.57</v>
      </c>
      <c r="AI36" s="214">
        <v>100.19</v>
      </c>
      <c r="AJ36" s="214">
        <v>104.54600000000001</v>
      </c>
      <c r="AK36" s="214">
        <v>104.40600000000001</v>
      </c>
      <c r="AL36" s="214">
        <v>96.247</v>
      </c>
      <c r="AM36" s="214">
        <v>78.414000000000001</v>
      </c>
      <c r="AN36" s="214">
        <v>64.796999999999997</v>
      </c>
      <c r="AO36" s="214">
        <v>66.378</v>
      </c>
      <c r="AP36" s="214">
        <v>73.861000000000004</v>
      </c>
      <c r="AQ36" s="214">
        <v>76.605000000000004</v>
      </c>
      <c r="AR36" s="214">
        <v>85.179000000000002</v>
      </c>
      <c r="AS36" s="214">
        <v>90.602000000000004</v>
      </c>
      <c r="AT36" s="214">
        <v>98.822999999999993</v>
      </c>
      <c r="AU36" s="214">
        <v>103.828</v>
      </c>
      <c r="AV36" s="214">
        <v>102.093</v>
      </c>
      <c r="AW36" s="214">
        <v>100.90900000000001</v>
      </c>
      <c r="AX36" s="214">
        <v>84.096000000000004</v>
      </c>
      <c r="AY36" s="214">
        <v>59.442</v>
      </c>
      <c r="AZ36" s="214">
        <v>50.591000000000001</v>
      </c>
      <c r="BA36" s="214">
        <v>43.978000000000002</v>
      </c>
      <c r="BB36" s="762">
        <v>42.886000000000003</v>
      </c>
      <c r="BC36" s="214">
        <v>51.704571428999998</v>
      </c>
      <c r="BD36" s="214">
        <v>60.864208079999997</v>
      </c>
      <c r="BE36" s="355">
        <v>68.68674</v>
      </c>
      <c r="BF36" s="355">
        <v>75.367310000000003</v>
      </c>
      <c r="BG36" s="355">
        <v>80.201430000000002</v>
      </c>
      <c r="BH36" s="355">
        <v>80.90934</v>
      </c>
      <c r="BI36" s="355">
        <v>78.902619999999999</v>
      </c>
      <c r="BJ36" s="355">
        <v>69.07199</v>
      </c>
      <c r="BK36" s="355">
        <v>53.430689999999998</v>
      </c>
      <c r="BL36" s="355">
        <v>44.348869999999998</v>
      </c>
      <c r="BM36" s="355">
        <v>45.136490000000002</v>
      </c>
      <c r="BN36" s="355">
        <v>51.428260000000002</v>
      </c>
      <c r="BO36" s="355">
        <v>59.958350000000003</v>
      </c>
      <c r="BP36" s="355">
        <v>68.673779999999994</v>
      </c>
      <c r="BQ36" s="355">
        <v>76.901619999999994</v>
      </c>
      <c r="BR36" s="355">
        <v>84.194000000000003</v>
      </c>
      <c r="BS36" s="355">
        <v>88.196960000000004</v>
      </c>
      <c r="BT36" s="355">
        <v>88.888890000000004</v>
      </c>
      <c r="BU36" s="355">
        <v>86.494219999999999</v>
      </c>
      <c r="BV36" s="355">
        <v>76.888810000000007</v>
      </c>
    </row>
    <row r="37" spans="1:74" x14ac:dyDescent="0.2">
      <c r="A37" s="639" t="s">
        <v>1199</v>
      </c>
      <c r="B37" s="640" t="s">
        <v>1186</v>
      </c>
      <c r="C37" s="214">
        <v>31.102</v>
      </c>
      <c r="D37" s="214">
        <v>26.875</v>
      </c>
      <c r="E37" s="214">
        <v>27.943000000000001</v>
      </c>
      <c r="F37" s="214">
        <v>35.119</v>
      </c>
      <c r="G37" s="214">
        <v>44.92</v>
      </c>
      <c r="H37" s="214">
        <v>52.84</v>
      </c>
      <c r="I37" s="214">
        <v>60.1</v>
      </c>
      <c r="J37" s="214">
        <v>68.088999999999999</v>
      </c>
      <c r="K37" s="214">
        <v>69.594999999999999</v>
      </c>
      <c r="L37" s="214">
        <v>62.18</v>
      </c>
      <c r="M37" s="214">
        <v>49.973999999999997</v>
      </c>
      <c r="N37" s="214">
        <v>38.058999999999997</v>
      </c>
      <c r="O37" s="214">
        <v>28.135000000000002</v>
      </c>
      <c r="P37" s="214">
        <v>24.370999999999999</v>
      </c>
      <c r="Q37" s="214">
        <v>26.306999999999999</v>
      </c>
      <c r="R37" s="214">
        <v>33.110999999999997</v>
      </c>
      <c r="S37" s="214">
        <v>42.067</v>
      </c>
      <c r="T37" s="214">
        <v>52.347000000000001</v>
      </c>
      <c r="U37" s="214">
        <v>62.920999999999999</v>
      </c>
      <c r="V37" s="214">
        <v>71.977000000000004</v>
      </c>
      <c r="W37" s="214">
        <v>72.403000000000006</v>
      </c>
      <c r="X37" s="214">
        <v>66.212999999999994</v>
      </c>
      <c r="Y37" s="214">
        <v>54.15</v>
      </c>
      <c r="Z37" s="214">
        <v>41.947000000000003</v>
      </c>
      <c r="AA37" s="214">
        <v>33.048999999999999</v>
      </c>
      <c r="AB37" s="214">
        <v>29.367000000000001</v>
      </c>
      <c r="AC37" s="214">
        <v>32.478000000000002</v>
      </c>
      <c r="AD37" s="214">
        <v>41.503999999999998</v>
      </c>
      <c r="AE37" s="214">
        <v>50.624000000000002</v>
      </c>
      <c r="AF37" s="214">
        <v>59.155000000000001</v>
      </c>
      <c r="AG37" s="214">
        <v>66.296999999999997</v>
      </c>
      <c r="AH37" s="214">
        <v>74.212999999999994</v>
      </c>
      <c r="AI37" s="214">
        <v>76.301000000000002</v>
      </c>
      <c r="AJ37" s="214">
        <v>70.325000000000003</v>
      </c>
      <c r="AK37" s="214">
        <v>58.11</v>
      </c>
      <c r="AL37" s="214">
        <v>45.962000000000003</v>
      </c>
      <c r="AM37" s="214">
        <v>33.597999999999999</v>
      </c>
      <c r="AN37" s="214">
        <v>29.652000000000001</v>
      </c>
      <c r="AO37" s="214">
        <v>32.39</v>
      </c>
      <c r="AP37" s="214">
        <v>37.058999999999997</v>
      </c>
      <c r="AQ37" s="214">
        <v>44.975999999999999</v>
      </c>
      <c r="AR37" s="214">
        <v>54.101999999999997</v>
      </c>
      <c r="AS37" s="214">
        <v>64.656999999999996</v>
      </c>
      <c r="AT37" s="214">
        <v>75.882000000000005</v>
      </c>
      <c r="AU37" s="214">
        <v>73.350999999999999</v>
      </c>
      <c r="AV37" s="214">
        <v>65.48</v>
      </c>
      <c r="AW37" s="214">
        <v>52.726999999999997</v>
      </c>
      <c r="AX37" s="214">
        <v>40.332999999999998</v>
      </c>
      <c r="AY37" s="214">
        <v>32.985999999999997</v>
      </c>
      <c r="AZ37" s="214">
        <v>30.885000000000002</v>
      </c>
      <c r="BA37" s="214">
        <v>31.681000000000001</v>
      </c>
      <c r="BB37" s="762">
        <v>38.366</v>
      </c>
      <c r="BC37" s="214">
        <v>46.822040000000001</v>
      </c>
      <c r="BD37" s="214">
        <v>55.14416559</v>
      </c>
      <c r="BE37" s="355">
        <v>62.374169999999999</v>
      </c>
      <c r="BF37" s="355">
        <v>69.891499999999994</v>
      </c>
      <c r="BG37" s="355">
        <v>70.785669999999996</v>
      </c>
      <c r="BH37" s="355">
        <v>64.432500000000005</v>
      </c>
      <c r="BI37" s="355">
        <v>52.829000000000001</v>
      </c>
      <c r="BJ37" s="355">
        <v>41.339280000000002</v>
      </c>
      <c r="BK37" s="355">
        <v>35.759779999999999</v>
      </c>
      <c r="BL37" s="355">
        <v>31.670210000000001</v>
      </c>
      <c r="BM37" s="355">
        <v>33.694360000000003</v>
      </c>
      <c r="BN37" s="355">
        <v>39.534520000000001</v>
      </c>
      <c r="BO37" s="355">
        <v>47.740090000000002</v>
      </c>
      <c r="BP37" s="355">
        <v>56.184669999999997</v>
      </c>
      <c r="BQ37" s="355">
        <v>63.414670000000001</v>
      </c>
      <c r="BR37" s="355">
        <v>70.932000000000002</v>
      </c>
      <c r="BS37" s="355">
        <v>71.826170000000005</v>
      </c>
      <c r="BT37" s="355">
        <v>65.472999999999999</v>
      </c>
      <c r="BU37" s="355">
        <v>53.869500000000002</v>
      </c>
      <c r="BV37" s="355">
        <v>42.379779999999997</v>
      </c>
    </row>
    <row r="38" spans="1:74" x14ac:dyDescent="0.2">
      <c r="A38" s="639" t="s">
        <v>948</v>
      </c>
      <c r="B38" s="640" t="s">
        <v>1187</v>
      </c>
      <c r="C38" s="214">
        <v>13.709</v>
      </c>
      <c r="D38" s="214">
        <v>13.778</v>
      </c>
      <c r="E38" s="214">
        <v>13.045999999999999</v>
      </c>
      <c r="F38" s="214">
        <v>14.324</v>
      </c>
      <c r="G38" s="214">
        <v>15.89</v>
      </c>
      <c r="H38" s="214">
        <v>17.225000000000001</v>
      </c>
      <c r="I38" s="214">
        <v>19.001000000000001</v>
      </c>
      <c r="J38" s="214">
        <v>18.832999999999998</v>
      </c>
      <c r="K38" s="214">
        <v>18.355</v>
      </c>
      <c r="L38" s="214">
        <v>17.646000000000001</v>
      </c>
      <c r="M38" s="214">
        <v>18.094999999999999</v>
      </c>
      <c r="N38" s="214">
        <v>14.471</v>
      </c>
      <c r="O38" s="214">
        <v>13.792</v>
      </c>
      <c r="P38" s="214">
        <v>13.257</v>
      </c>
      <c r="Q38" s="214">
        <v>13.984999999999999</v>
      </c>
      <c r="R38" s="214">
        <v>15.433</v>
      </c>
      <c r="S38" s="214">
        <v>16.707999999999998</v>
      </c>
      <c r="T38" s="214">
        <v>15.77</v>
      </c>
      <c r="U38" s="214">
        <v>17.657</v>
      </c>
      <c r="V38" s="214">
        <v>19.440999999999999</v>
      </c>
      <c r="W38" s="214">
        <v>20.387</v>
      </c>
      <c r="X38" s="214">
        <v>21.152999999999999</v>
      </c>
      <c r="Y38" s="214">
        <v>21.283000000000001</v>
      </c>
      <c r="Z38" s="214">
        <v>20.608000000000001</v>
      </c>
      <c r="AA38" s="214">
        <v>20.603999999999999</v>
      </c>
      <c r="AB38" s="214">
        <v>18.888999999999999</v>
      </c>
      <c r="AC38" s="214">
        <v>17.219000000000001</v>
      </c>
      <c r="AD38" s="214">
        <v>18.190999999999999</v>
      </c>
      <c r="AE38" s="214">
        <v>19.492000000000001</v>
      </c>
      <c r="AF38" s="214">
        <v>20.492000000000001</v>
      </c>
      <c r="AG38" s="214">
        <v>20.99</v>
      </c>
      <c r="AH38" s="214">
        <v>19.440999999999999</v>
      </c>
      <c r="AI38" s="214">
        <v>18.901</v>
      </c>
      <c r="AJ38" s="214">
        <v>18.82</v>
      </c>
      <c r="AK38" s="214">
        <v>20.151</v>
      </c>
      <c r="AL38" s="214">
        <v>20.515999999999998</v>
      </c>
      <c r="AM38" s="214">
        <v>19.657</v>
      </c>
      <c r="AN38" s="214">
        <v>20.579000000000001</v>
      </c>
      <c r="AO38" s="214">
        <v>20.401</v>
      </c>
      <c r="AP38" s="214">
        <v>20.248000000000001</v>
      </c>
      <c r="AQ38" s="214">
        <v>20.552</v>
      </c>
      <c r="AR38" s="214">
        <v>20.934999999999999</v>
      </c>
      <c r="AS38" s="214">
        <v>21.95</v>
      </c>
      <c r="AT38" s="214">
        <v>24.338000000000001</v>
      </c>
      <c r="AU38" s="214">
        <v>24.856000000000002</v>
      </c>
      <c r="AV38" s="214">
        <v>25.123999999999999</v>
      </c>
      <c r="AW38" s="214">
        <v>25.783999999999999</v>
      </c>
      <c r="AX38" s="214">
        <v>25.032</v>
      </c>
      <c r="AY38" s="214">
        <v>24.547000000000001</v>
      </c>
      <c r="AZ38" s="214">
        <v>22.815999999999999</v>
      </c>
      <c r="BA38" s="214">
        <v>21.492999999999999</v>
      </c>
      <c r="BB38" s="762">
        <v>20.518000000000001</v>
      </c>
      <c r="BC38" s="214">
        <v>21.200520000000001</v>
      </c>
      <c r="BD38" s="214">
        <v>21.608029999999999</v>
      </c>
      <c r="BE38" s="355">
        <v>22.546220000000002</v>
      </c>
      <c r="BF38" s="355">
        <v>22.800879999999999</v>
      </c>
      <c r="BG38" s="355">
        <v>22.252140000000001</v>
      </c>
      <c r="BH38" s="355">
        <v>21.523340000000001</v>
      </c>
      <c r="BI38" s="355">
        <v>21.400929999999999</v>
      </c>
      <c r="BJ38" s="355">
        <v>21.222560000000001</v>
      </c>
      <c r="BK38" s="355">
        <v>21.211729999999999</v>
      </c>
      <c r="BL38" s="355">
        <v>20.28445</v>
      </c>
      <c r="BM38" s="355">
        <v>20.059529999999999</v>
      </c>
      <c r="BN38" s="355">
        <v>20.364909999999998</v>
      </c>
      <c r="BO38" s="355">
        <v>21.163239999999998</v>
      </c>
      <c r="BP38" s="355">
        <v>21.74192</v>
      </c>
      <c r="BQ38" s="355">
        <v>22.838419999999999</v>
      </c>
      <c r="BR38" s="355">
        <v>23.190860000000001</v>
      </c>
      <c r="BS38" s="355">
        <v>22.741199999999999</v>
      </c>
      <c r="BT38" s="355">
        <v>22.392250000000001</v>
      </c>
      <c r="BU38" s="355">
        <v>22.726379999999999</v>
      </c>
      <c r="BV38" s="355">
        <v>22.465879999999999</v>
      </c>
    </row>
    <row r="39" spans="1:74" x14ac:dyDescent="0.2">
      <c r="A39" s="639"/>
      <c r="C39" s="643"/>
      <c r="D39" s="643"/>
      <c r="E39" s="643"/>
      <c r="F39" s="643"/>
      <c r="G39" s="643"/>
      <c r="H39" s="643"/>
      <c r="I39" s="643"/>
      <c r="J39" s="643"/>
      <c r="K39" s="643"/>
      <c r="L39" s="643"/>
      <c r="M39" s="643"/>
      <c r="N39" s="643"/>
      <c r="O39" s="643"/>
      <c r="P39" s="643"/>
      <c r="Q39" s="643"/>
      <c r="R39" s="643"/>
      <c r="S39" s="643"/>
      <c r="T39" s="643"/>
      <c r="U39" s="643"/>
      <c r="V39" s="643"/>
      <c r="W39" s="643"/>
      <c r="X39" s="643"/>
      <c r="Y39" s="643"/>
      <c r="Z39" s="643"/>
      <c r="AA39" s="643"/>
      <c r="AB39" s="643"/>
      <c r="AC39" s="643"/>
      <c r="AD39" s="643"/>
      <c r="AE39" s="643"/>
      <c r="AF39" s="643"/>
      <c r="AG39" s="643"/>
      <c r="AH39" s="643"/>
      <c r="AI39" s="643"/>
      <c r="AJ39" s="643"/>
      <c r="AK39" s="643"/>
      <c r="AL39" s="643"/>
      <c r="AM39" s="643"/>
      <c r="AN39" s="643"/>
      <c r="AO39" s="643"/>
      <c r="AP39" s="643"/>
      <c r="AQ39" s="643"/>
      <c r="AR39" s="643"/>
      <c r="AS39" s="643"/>
      <c r="AT39" s="643"/>
      <c r="AU39" s="643"/>
      <c r="AV39" s="643"/>
      <c r="AW39" s="643"/>
      <c r="AX39" s="643"/>
      <c r="AY39" s="758"/>
      <c r="AZ39" s="758"/>
      <c r="BA39" s="758"/>
      <c r="BB39" s="764"/>
      <c r="BC39" s="758"/>
      <c r="BD39" s="758"/>
      <c r="BE39" s="644"/>
      <c r="BF39" s="644"/>
      <c r="BG39" s="644"/>
      <c r="BH39" s="644"/>
      <c r="BI39" s="644"/>
      <c r="BJ39" s="644"/>
      <c r="BK39" s="644"/>
      <c r="BL39" s="644"/>
      <c r="BM39" s="644"/>
      <c r="BN39" s="644"/>
      <c r="BO39" s="644"/>
      <c r="BP39" s="644"/>
      <c r="BQ39" s="644"/>
      <c r="BR39" s="644"/>
      <c r="BS39" s="644"/>
      <c r="BT39" s="644"/>
      <c r="BU39" s="644"/>
      <c r="BV39" s="644"/>
    </row>
    <row r="40" spans="1:74" ht="11.1" customHeight="1" x14ac:dyDescent="0.2">
      <c r="A40" s="57"/>
      <c r="B40" s="155" t="s">
        <v>713</v>
      </c>
      <c r="C40" s="641"/>
      <c r="D40" s="641"/>
      <c r="E40" s="641"/>
      <c r="F40" s="641"/>
      <c r="G40" s="641"/>
      <c r="H40" s="641"/>
      <c r="I40" s="641"/>
      <c r="J40" s="641"/>
      <c r="K40" s="641"/>
      <c r="L40" s="641"/>
      <c r="M40" s="641"/>
      <c r="N40" s="641"/>
      <c r="O40" s="641"/>
      <c r="P40" s="641"/>
      <c r="Q40" s="641"/>
      <c r="R40" s="641"/>
      <c r="S40" s="641"/>
      <c r="T40" s="641"/>
      <c r="U40" s="641"/>
      <c r="V40" s="641"/>
      <c r="W40" s="641"/>
      <c r="X40" s="641"/>
      <c r="Y40" s="641"/>
      <c r="Z40" s="641"/>
      <c r="AA40" s="641"/>
      <c r="AB40" s="641"/>
      <c r="AC40" s="641"/>
      <c r="AD40" s="641"/>
      <c r="AE40" s="641"/>
      <c r="AF40" s="641"/>
      <c r="AG40" s="641"/>
      <c r="AH40" s="641"/>
      <c r="AI40" s="641"/>
      <c r="AJ40" s="641"/>
      <c r="AK40" s="641"/>
      <c r="AL40" s="641"/>
      <c r="AM40" s="641"/>
      <c r="AN40" s="641"/>
      <c r="AO40" s="641"/>
      <c r="AP40" s="641"/>
      <c r="AQ40" s="641"/>
      <c r="AR40" s="641"/>
      <c r="AS40" s="641"/>
      <c r="AT40" s="641"/>
      <c r="AU40" s="641"/>
      <c r="AV40" s="641"/>
      <c r="AW40" s="641"/>
      <c r="AX40" s="641"/>
      <c r="AY40" s="641"/>
      <c r="AZ40" s="641"/>
      <c r="BA40" s="641"/>
      <c r="BB40" s="765"/>
      <c r="BC40" s="641"/>
      <c r="BD40" s="641"/>
      <c r="BE40" s="642"/>
      <c r="BF40" s="642"/>
      <c r="BG40" s="642"/>
      <c r="BH40" s="642"/>
      <c r="BI40" s="642"/>
      <c r="BJ40" s="642"/>
      <c r="BK40" s="642"/>
      <c r="BL40" s="642"/>
      <c r="BM40" s="642"/>
      <c r="BN40" s="642"/>
      <c r="BO40" s="642"/>
      <c r="BP40" s="642"/>
      <c r="BQ40" s="642"/>
      <c r="BR40" s="642"/>
      <c r="BS40" s="642"/>
      <c r="BT40" s="642"/>
      <c r="BU40" s="642"/>
      <c r="BV40" s="642"/>
    </row>
    <row r="41" spans="1:74" ht="11.1" customHeight="1" x14ac:dyDescent="0.2">
      <c r="A41" s="61" t="s">
        <v>643</v>
      </c>
      <c r="B41" s="179" t="s">
        <v>541</v>
      </c>
      <c r="C41" s="214">
        <v>14.567225000000001</v>
      </c>
      <c r="D41" s="214">
        <v>14.230357</v>
      </c>
      <c r="E41" s="214">
        <v>14.702612</v>
      </c>
      <c r="F41" s="214">
        <v>14.864433</v>
      </c>
      <c r="G41" s="214">
        <v>15.304838</v>
      </c>
      <c r="H41" s="214">
        <v>15.833033</v>
      </c>
      <c r="I41" s="214">
        <v>16.041677</v>
      </c>
      <c r="J41" s="214">
        <v>15.793193</v>
      </c>
      <c r="K41" s="214">
        <v>15.6358</v>
      </c>
      <c r="L41" s="214">
        <v>14.991129000000001</v>
      </c>
      <c r="M41" s="214">
        <v>15.632966</v>
      </c>
      <c r="N41" s="214">
        <v>16.069289999999999</v>
      </c>
      <c r="O41" s="214">
        <v>15.311064</v>
      </c>
      <c r="P41" s="214">
        <v>15.127571</v>
      </c>
      <c r="Q41" s="214">
        <v>15.115741</v>
      </c>
      <c r="R41" s="214">
        <v>15.864133000000001</v>
      </c>
      <c r="S41" s="214">
        <v>15.945548</v>
      </c>
      <c r="T41" s="214">
        <v>15.817299999999999</v>
      </c>
      <c r="U41" s="214">
        <v>16.534451000000001</v>
      </c>
      <c r="V41" s="214">
        <v>16.460353999999999</v>
      </c>
      <c r="W41" s="214">
        <v>16.073499999999999</v>
      </c>
      <c r="X41" s="214">
        <v>15.361032</v>
      </c>
      <c r="Y41" s="214">
        <v>16.043433</v>
      </c>
      <c r="Z41" s="214">
        <v>16.469031999999999</v>
      </c>
      <c r="AA41" s="214">
        <v>15.456129000000001</v>
      </c>
      <c r="AB41" s="214">
        <v>15.341571</v>
      </c>
      <c r="AC41" s="214">
        <v>15.64</v>
      </c>
      <c r="AD41" s="214">
        <v>16.2728</v>
      </c>
      <c r="AE41" s="214">
        <v>16.401612</v>
      </c>
      <c r="AF41" s="214">
        <v>16.701132999999999</v>
      </c>
      <c r="AG41" s="214">
        <v>16.878644999999999</v>
      </c>
      <c r="AH41" s="214">
        <v>16.700225</v>
      </c>
      <c r="AI41" s="214">
        <v>16.1676</v>
      </c>
      <c r="AJ41" s="214">
        <v>15.439871</v>
      </c>
      <c r="AK41" s="214">
        <v>16.458033</v>
      </c>
      <c r="AL41" s="214">
        <v>16.741548000000002</v>
      </c>
      <c r="AM41" s="214">
        <v>15.993741999999999</v>
      </c>
      <c r="AN41" s="214">
        <v>15.883759</v>
      </c>
      <c r="AO41" s="214">
        <v>16.105</v>
      </c>
      <c r="AP41" s="214">
        <v>15.941800000000001</v>
      </c>
      <c r="AQ41" s="214">
        <v>16.275773999999998</v>
      </c>
      <c r="AR41" s="214">
        <v>16.431999999999999</v>
      </c>
      <c r="AS41" s="214">
        <v>16.640193</v>
      </c>
      <c r="AT41" s="214">
        <v>16.592386999999999</v>
      </c>
      <c r="AU41" s="214">
        <v>16.356200000000001</v>
      </c>
      <c r="AV41" s="214">
        <v>15.454355</v>
      </c>
      <c r="AW41" s="214">
        <v>16.218699999999998</v>
      </c>
      <c r="AX41" s="214">
        <v>16.513677000000001</v>
      </c>
      <c r="AY41" s="214">
        <v>16.129452000000001</v>
      </c>
      <c r="AZ41" s="214">
        <v>15.546214000000001</v>
      </c>
      <c r="BA41" s="214">
        <v>16.028323</v>
      </c>
      <c r="BB41" s="762">
        <v>16.97</v>
      </c>
      <c r="BC41" s="214">
        <v>17.219000000000001</v>
      </c>
      <c r="BD41" s="214">
        <v>17.111250999999999</v>
      </c>
      <c r="BE41" s="355">
        <v>17.208130000000001</v>
      </c>
      <c r="BF41" s="355">
        <v>16.76257</v>
      </c>
      <c r="BG41" s="355">
        <v>16.46865</v>
      </c>
      <c r="BH41" s="355">
        <v>15.664239999999999</v>
      </c>
      <c r="BI41" s="355">
        <v>16.144860000000001</v>
      </c>
      <c r="BJ41" s="355">
        <v>16.414149999999999</v>
      </c>
      <c r="BK41" s="355">
        <v>15.85647</v>
      </c>
      <c r="BL41" s="355">
        <v>15.697699999999999</v>
      </c>
      <c r="BM41" s="355">
        <v>16.070720000000001</v>
      </c>
      <c r="BN41" s="355">
        <v>16.544650000000001</v>
      </c>
      <c r="BO41" s="355">
        <v>16.968910000000001</v>
      </c>
      <c r="BP41" s="355">
        <v>17.213190000000001</v>
      </c>
      <c r="BQ41" s="355">
        <v>17.1813</v>
      </c>
      <c r="BR41" s="355">
        <v>16.845179999999999</v>
      </c>
      <c r="BS41" s="355">
        <v>16.44341</v>
      </c>
      <c r="BT41" s="355">
        <v>15.60356</v>
      </c>
      <c r="BU41" s="355">
        <v>16.32254</v>
      </c>
      <c r="BV41" s="355">
        <v>16.689640000000001</v>
      </c>
    </row>
    <row r="42" spans="1:74" ht="11.1" customHeight="1" x14ac:dyDescent="0.2">
      <c r="A42" s="639" t="s">
        <v>1213</v>
      </c>
      <c r="B42" s="640" t="s">
        <v>1206</v>
      </c>
      <c r="C42" s="214">
        <v>0.54328900000000002</v>
      </c>
      <c r="D42" s="214">
        <v>0.50632100000000002</v>
      </c>
      <c r="E42" s="214">
        <v>0.49028899999999997</v>
      </c>
      <c r="F42" s="214">
        <v>0.429232</v>
      </c>
      <c r="G42" s="214">
        <v>0.37948300000000001</v>
      </c>
      <c r="H42" s="214">
        <v>0.42570000000000002</v>
      </c>
      <c r="I42" s="214">
        <v>0.426676</v>
      </c>
      <c r="J42" s="214">
        <v>0.44386999999999999</v>
      </c>
      <c r="K42" s="214">
        <v>0.56043299999999996</v>
      </c>
      <c r="L42" s="214">
        <v>0.56683799999999995</v>
      </c>
      <c r="M42" s="214">
        <v>0.59526599999999996</v>
      </c>
      <c r="N42" s="214">
        <v>0.58877400000000002</v>
      </c>
      <c r="O42" s="214">
        <v>0.52396699999999996</v>
      </c>
      <c r="P42" s="214">
        <v>0.53085599999999999</v>
      </c>
      <c r="Q42" s="214">
        <v>0.49490200000000001</v>
      </c>
      <c r="R42" s="214">
        <v>0.43256600000000001</v>
      </c>
      <c r="S42" s="214">
        <v>0.43212800000000001</v>
      </c>
      <c r="T42" s="214">
        <v>0.43076599999999998</v>
      </c>
      <c r="U42" s="214">
        <v>0.41367700000000002</v>
      </c>
      <c r="V42" s="214">
        <v>0.42438700000000001</v>
      </c>
      <c r="W42" s="214">
        <v>0.54323299999999997</v>
      </c>
      <c r="X42" s="214">
        <v>0.59357899999999997</v>
      </c>
      <c r="Y42" s="214">
        <v>0.65823200000000004</v>
      </c>
      <c r="Z42" s="214">
        <v>0.65906299999999995</v>
      </c>
      <c r="AA42" s="214">
        <v>0.58838699999999999</v>
      </c>
      <c r="AB42" s="214">
        <v>0.54471400000000003</v>
      </c>
      <c r="AC42" s="214">
        <v>0.49364400000000003</v>
      </c>
      <c r="AD42" s="214">
        <v>0.40643299999999999</v>
      </c>
      <c r="AE42" s="214">
        <v>0.39341900000000002</v>
      </c>
      <c r="AF42" s="214">
        <v>0.41839900000000002</v>
      </c>
      <c r="AG42" s="214">
        <v>0.43196699999999999</v>
      </c>
      <c r="AH42" s="214">
        <v>0.44887100000000002</v>
      </c>
      <c r="AI42" s="214">
        <v>0.54569999999999996</v>
      </c>
      <c r="AJ42" s="214">
        <v>0.60025799999999996</v>
      </c>
      <c r="AK42" s="214">
        <v>0.68343299999999996</v>
      </c>
      <c r="AL42" s="214">
        <v>0.64935500000000002</v>
      </c>
      <c r="AM42" s="214">
        <v>0.66829099999999997</v>
      </c>
      <c r="AN42" s="214">
        <v>0.56741399999999997</v>
      </c>
      <c r="AO42" s="214">
        <v>0.48712899999999998</v>
      </c>
      <c r="AP42" s="214">
        <v>0.449633</v>
      </c>
      <c r="AQ42" s="214">
        <v>0.425678</v>
      </c>
      <c r="AR42" s="214">
        <v>0.42973299999999998</v>
      </c>
      <c r="AS42" s="214">
        <v>0.42254799999999998</v>
      </c>
      <c r="AT42" s="214">
        <v>0.42280699999999999</v>
      </c>
      <c r="AU42" s="214">
        <v>0.54469999999999996</v>
      </c>
      <c r="AV42" s="214">
        <v>0.62980599999999998</v>
      </c>
      <c r="AW42" s="214">
        <v>0.69483300000000003</v>
      </c>
      <c r="AX42" s="214">
        <v>0.66909700000000005</v>
      </c>
      <c r="AY42" s="214">
        <v>0.64971000000000001</v>
      </c>
      <c r="AZ42" s="214">
        <v>0.58642799999999995</v>
      </c>
      <c r="BA42" s="214">
        <v>0.51838700000000004</v>
      </c>
      <c r="BB42" s="762">
        <v>0.47716700000000001</v>
      </c>
      <c r="BC42" s="214">
        <v>0.43246679999999998</v>
      </c>
      <c r="BD42" s="214">
        <v>0.44434069999999998</v>
      </c>
      <c r="BE42" s="355">
        <v>0.4464398</v>
      </c>
      <c r="BF42" s="355">
        <v>0.44902829999999999</v>
      </c>
      <c r="BG42" s="355">
        <v>0.54323949999999999</v>
      </c>
      <c r="BH42" s="355">
        <v>0.60501360000000004</v>
      </c>
      <c r="BI42" s="355">
        <v>0.65278950000000002</v>
      </c>
      <c r="BJ42" s="355">
        <v>0.64772280000000004</v>
      </c>
      <c r="BK42" s="355">
        <v>0.60954489999999995</v>
      </c>
      <c r="BL42" s="355">
        <v>0.57125300000000001</v>
      </c>
      <c r="BM42" s="355">
        <v>0.49949640000000001</v>
      </c>
      <c r="BN42" s="355">
        <v>0.47211619999999999</v>
      </c>
      <c r="BO42" s="355">
        <v>0.44556459999999998</v>
      </c>
      <c r="BP42" s="355">
        <v>0.4570553</v>
      </c>
      <c r="BQ42" s="355">
        <v>0.44935029999999998</v>
      </c>
      <c r="BR42" s="355">
        <v>0.4532311</v>
      </c>
      <c r="BS42" s="355">
        <v>0.54460929999999996</v>
      </c>
      <c r="BT42" s="355">
        <v>0.61616780000000004</v>
      </c>
      <c r="BU42" s="355">
        <v>0.67781119999999995</v>
      </c>
      <c r="BV42" s="355">
        <v>0.65455410000000003</v>
      </c>
    </row>
    <row r="43" spans="1:74" ht="11.1" customHeight="1" x14ac:dyDescent="0.2">
      <c r="A43" s="61" t="s">
        <v>1101</v>
      </c>
      <c r="B43" s="179" t="s">
        <v>542</v>
      </c>
      <c r="C43" s="214">
        <v>0.98</v>
      </c>
      <c r="D43" s="214">
        <v>1.0441780000000001</v>
      </c>
      <c r="E43" s="214">
        <v>1.075774</v>
      </c>
      <c r="F43" s="214">
        <v>1.093566</v>
      </c>
      <c r="G43" s="214">
        <v>1.1223540000000001</v>
      </c>
      <c r="H43" s="214">
        <v>1.1376999999999999</v>
      </c>
      <c r="I43" s="214">
        <v>1.1490959999999999</v>
      </c>
      <c r="J43" s="214">
        <v>1.1790959999999999</v>
      </c>
      <c r="K43" s="214">
        <v>1.1344000000000001</v>
      </c>
      <c r="L43" s="214">
        <v>1.145322</v>
      </c>
      <c r="M43" s="214">
        <v>1.1496</v>
      </c>
      <c r="N43" s="214">
        <v>1.141742</v>
      </c>
      <c r="O43" s="214">
        <v>1.067677</v>
      </c>
      <c r="P43" s="214">
        <v>1.0858209999999999</v>
      </c>
      <c r="Q43" s="214">
        <v>1.118096</v>
      </c>
      <c r="R43" s="214">
        <v>1.1534329999999999</v>
      </c>
      <c r="S43" s="214">
        <v>1.1652579999999999</v>
      </c>
      <c r="T43" s="214">
        <v>1.169233</v>
      </c>
      <c r="U43" s="214">
        <v>1.172032</v>
      </c>
      <c r="V43" s="214">
        <v>1.1677090000000001</v>
      </c>
      <c r="W43" s="214">
        <v>1.1371659999999999</v>
      </c>
      <c r="X43" s="214">
        <v>1.138774</v>
      </c>
      <c r="Y43" s="214">
        <v>1.1353</v>
      </c>
      <c r="Z43" s="214">
        <v>1.1526449999999999</v>
      </c>
      <c r="AA43" s="214">
        <v>1.095548</v>
      </c>
      <c r="AB43" s="214">
        <v>1.1223920000000001</v>
      </c>
      <c r="AC43" s="214">
        <v>1.1412580000000001</v>
      </c>
      <c r="AD43" s="214">
        <v>1.1693659999999999</v>
      </c>
      <c r="AE43" s="214">
        <v>1.171</v>
      </c>
      <c r="AF43" s="214">
        <v>1.2038329999999999</v>
      </c>
      <c r="AG43" s="214">
        <v>1.2157089999999999</v>
      </c>
      <c r="AH43" s="214">
        <v>1.1918059999999999</v>
      </c>
      <c r="AI43" s="214">
        <v>1.1834</v>
      </c>
      <c r="AJ43" s="214">
        <v>1.1786129999999999</v>
      </c>
      <c r="AK43" s="214">
        <v>1.1556999999999999</v>
      </c>
      <c r="AL43" s="214">
        <v>1.17</v>
      </c>
      <c r="AM43" s="214">
        <v>1.115032</v>
      </c>
      <c r="AN43" s="214">
        <v>1.1553100000000001</v>
      </c>
      <c r="AO43" s="214">
        <v>1.1692899999999999</v>
      </c>
      <c r="AP43" s="214">
        <v>1.198</v>
      </c>
      <c r="AQ43" s="214">
        <v>1.216323</v>
      </c>
      <c r="AR43" s="214">
        <v>1.2452669999999999</v>
      </c>
      <c r="AS43" s="214">
        <v>1.2293540000000001</v>
      </c>
      <c r="AT43" s="214">
        <v>1.247903</v>
      </c>
      <c r="AU43" s="214">
        <v>1.2144330000000001</v>
      </c>
      <c r="AV43" s="214">
        <v>1.1957420000000001</v>
      </c>
      <c r="AW43" s="214">
        <v>1.196733</v>
      </c>
      <c r="AX43" s="214">
        <v>1.1973229999999999</v>
      </c>
      <c r="AY43" s="214">
        <v>1.1088070000000001</v>
      </c>
      <c r="AZ43" s="214">
        <v>1.1668210000000001</v>
      </c>
      <c r="BA43" s="214">
        <v>1.2055480000000001</v>
      </c>
      <c r="BB43" s="762">
        <v>1.205967</v>
      </c>
      <c r="BC43" s="214">
        <v>1.2480993064999999</v>
      </c>
      <c r="BD43" s="214">
        <v>1.2658593733000001</v>
      </c>
      <c r="BE43" s="355">
        <v>1.2963979999999999</v>
      </c>
      <c r="BF43" s="355">
        <v>1.3035939999999999</v>
      </c>
      <c r="BG43" s="355">
        <v>1.282899</v>
      </c>
      <c r="BH43" s="355">
        <v>1.2630950000000001</v>
      </c>
      <c r="BI43" s="355">
        <v>1.2815669999999999</v>
      </c>
      <c r="BJ43" s="355">
        <v>1.3019160000000001</v>
      </c>
      <c r="BK43" s="355">
        <v>1.1668750000000001</v>
      </c>
      <c r="BL43" s="355">
        <v>1.1804250000000001</v>
      </c>
      <c r="BM43" s="355">
        <v>1.233466</v>
      </c>
      <c r="BN43" s="355">
        <v>1.2380409999999999</v>
      </c>
      <c r="BO43" s="355">
        <v>1.2692190000000001</v>
      </c>
      <c r="BP43" s="355">
        <v>1.3197190000000001</v>
      </c>
      <c r="BQ43" s="355">
        <v>1.310549</v>
      </c>
      <c r="BR43" s="355">
        <v>1.3100689999999999</v>
      </c>
      <c r="BS43" s="355">
        <v>1.288529</v>
      </c>
      <c r="BT43" s="355">
        <v>1.2748459999999999</v>
      </c>
      <c r="BU43" s="355">
        <v>1.289539</v>
      </c>
      <c r="BV43" s="355">
        <v>1.2899020000000001</v>
      </c>
    </row>
    <row r="44" spans="1:74" ht="11.1" customHeight="1" x14ac:dyDescent="0.2">
      <c r="A44" s="61" t="s">
        <v>955</v>
      </c>
      <c r="B44" s="640" t="s">
        <v>543</v>
      </c>
      <c r="C44" s="214">
        <v>0.415161</v>
      </c>
      <c r="D44" s="214">
        <v>0.52275000000000005</v>
      </c>
      <c r="E44" s="214">
        <v>0.47251599999999999</v>
      </c>
      <c r="F44" s="214">
        <v>0.530833</v>
      </c>
      <c r="G44" s="214">
        <v>0.79967699999999997</v>
      </c>
      <c r="H44" s="214">
        <v>0.63756599999999997</v>
      </c>
      <c r="I44" s="214">
        <v>0.68080600000000002</v>
      </c>
      <c r="J44" s="214">
        <v>0.76109599999999999</v>
      </c>
      <c r="K44" s="214">
        <v>0.564133</v>
      </c>
      <c r="L44" s="214">
        <v>0.48074099999999997</v>
      </c>
      <c r="M44" s="214">
        <v>0.31753300000000001</v>
      </c>
      <c r="N44" s="214">
        <v>0.39838699999999999</v>
      </c>
      <c r="O44" s="214">
        <v>0.17857999999999999</v>
      </c>
      <c r="P44" s="214">
        <v>0.129857</v>
      </c>
      <c r="Q44" s="214">
        <v>0.44748300000000002</v>
      </c>
      <c r="R44" s="214">
        <v>0.33133299999999999</v>
      </c>
      <c r="S44" s="214">
        <v>0.55432199999999998</v>
      </c>
      <c r="T44" s="214">
        <v>0.63506600000000002</v>
      </c>
      <c r="U44" s="214">
        <v>0.50125799999999998</v>
      </c>
      <c r="V44" s="214">
        <v>0.43154799999999999</v>
      </c>
      <c r="W44" s="214">
        <v>0.28860000000000002</v>
      </c>
      <c r="X44" s="214">
        <v>0.116032</v>
      </c>
      <c r="Y44" s="214">
        <v>0.50853300000000001</v>
      </c>
      <c r="Z44" s="214">
        <v>0.73009599999999997</v>
      </c>
      <c r="AA44" s="214">
        <v>0.21199999999999999</v>
      </c>
      <c r="AB44" s="214">
        <v>0.272928</v>
      </c>
      <c r="AC44" s="214">
        <v>0.29219299999999998</v>
      </c>
      <c r="AD44" s="214">
        <v>0.29113299999999998</v>
      </c>
      <c r="AE44" s="214">
        <v>0.251419</v>
      </c>
      <c r="AF44" s="214">
        <v>0.1053</v>
      </c>
      <c r="AG44" s="214">
        <v>0.31077399999999999</v>
      </c>
      <c r="AH44" s="214">
        <v>0.39483800000000002</v>
      </c>
      <c r="AI44" s="214">
        <v>0.4627</v>
      </c>
      <c r="AJ44" s="214">
        <v>0.42632199999999998</v>
      </c>
      <c r="AK44" s="214">
        <v>0.31009999999999999</v>
      </c>
      <c r="AL44" s="214">
        <v>0.15545100000000001</v>
      </c>
      <c r="AM44" s="214">
        <v>0.14122599999999999</v>
      </c>
      <c r="AN44" s="214">
        <v>0.12475899999999999</v>
      </c>
      <c r="AO44" s="214">
        <v>0.30838700000000002</v>
      </c>
      <c r="AP44" s="214">
        <v>0.4592</v>
      </c>
      <c r="AQ44" s="214">
        <v>0.47390300000000002</v>
      </c>
      <c r="AR44" s="214">
        <v>0.65300000000000002</v>
      </c>
      <c r="AS44" s="214">
        <v>0.54438699999999995</v>
      </c>
      <c r="AT44" s="214">
        <v>0.50445200000000001</v>
      </c>
      <c r="AU44" s="214">
        <v>0.32979999999999998</v>
      </c>
      <c r="AV44" s="214">
        <v>0.28964499999999999</v>
      </c>
      <c r="AW44" s="214">
        <v>0.48553299999999999</v>
      </c>
      <c r="AX44" s="214">
        <v>0.39154800000000001</v>
      </c>
      <c r="AY44" s="214">
        <v>0.18293599999999999</v>
      </c>
      <c r="AZ44" s="214">
        <v>0.28149999999999997</v>
      </c>
      <c r="BA44" s="214">
        <v>0.29683900000000002</v>
      </c>
      <c r="BB44" s="762">
        <v>0.1651</v>
      </c>
      <c r="BC44" s="214">
        <v>0.18541005853</v>
      </c>
      <c r="BD44" s="214">
        <v>0.47833449753000001</v>
      </c>
      <c r="BE44" s="355">
        <v>0.50128620000000002</v>
      </c>
      <c r="BF44" s="355">
        <v>0.52463210000000005</v>
      </c>
      <c r="BG44" s="355">
        <v>0.45034550000000001</v>
      </c>
      <c r="BH44" s="355">
        <v>0.37489309999999998</v>
      </c>
      <c r="BI44" s="355">
        <v>0.3949725</v>
      </c>
      <c r="BJ44" s="355">
        <v>0.42506729999999998</v>
      </c>
      <c r="BK44" s="355">
        <v>0.17701910000000001</v>
      </c>
      <c r="BL44" s="355">
        <v>0.26314019999999999</v>
      </c>
      <c r="BM44" s="355">
        <v>0.32568819999999998</v>
      </c>
      <c r="BN44" s="355">
        <v>0.39545190000000002</v>
      </c>
      <c r="BO44" s="355">
        <v>0.45131840000000001</v>
      </c>
      <c r="BP44" s="355">
        <v>0.49934849999999997</v>
      </c>
      <c r="BQ44" s="355">
        <v>0.48903679999999999</v>
      </c>
      <c r="BR44" s="355">
        <v>0.52017570000000002</v>
      </c>
      <c r="BS44" s="355">
        <v>0.43834450000000003</v>
      </c>
      <c r="BT44" s="355">
        <v>0.36605179999999998</v>
      </c>
      <c r="BU44" s="355">
        <v>0.37170710000000001</v>
      </c>
      <c r="BV44" s="355">
        <v>0.4151377</v>
      </c>
    </row>
    <row r="45" spans="1:74" ht="11.1" customHeight="1" x14ac:dyDescent="0.2">
      <c r="A45" s="61" t="s">
        <v>956</v>
      </c>
      <c r="B45" s="179" t="s">
        <v>1008</v>
      </c>
      <c r="C45" s="214">
        <v>0.30670900000000001</v>
      </c>
      <c r="D45" s="214">
        <v>0.70353500000000002</v>
      </c>
      <c r="E45" s="214">
        <v>0.55938699999999997</v>
      </c>
      <c r="F45" s="214">
        <v>0.71676600000000001</v>
      </c>
      <c r="G45" s="214">
        <v>0.76029000000000002</v>
      </c>
      <c r="H45" s="214">
        <v>0.66726600000000003</v>
      </c>
      <c r="I45" s="214">
        <v>0.52832199999999996</v>
      </c>
      <c r="J45" s="214">
        <v>0.53041899999999997</v>
      </c>
      <c r="K45" s="214">
        <v>0.307</v>
      </c>
      <c r="L45" s="214">
        <v>0.77235399999999998</v>
      </c>
      <c r="M45" s="214">
        <v>0.46789999999999998</v>
      </c>
      <c r="N45" s="214">
        <v>0.25061299999999997</v>
      </c>
      <c r="O45" s="214">
        <v>0.16545099999999999</v>
      </c>
      <c r="P45" s="214">
        <v>0.57403499999999996</v>
      </c>
      <c r="Q45" s="214">
        <v>0.91048300000000004</v>
      </c>
      <c r="R45" s="214">
        <v>1.0444</v>
      </c>
      <c r="S45" s="214">
        <v>1.041709</v>
      </c>
      <c r="T45" s="214">
        <v>0.922933</v>
      </c>
      <c r="U45" s="214">
        <v>0.94122499999999998</v>
      </c>
      <c r="V45" s="214">
        <v>0.84074099999999996</v>
      </c>
      <c r="W45" s="214">
        <v>0.59953299999999998</v>
      </c>
      <c r="X45" s="214">
        <v>0.78064500000000003</v>
      </c>
      <c r="Y45" s="214">
        <v>5.6633000000000003E-2</v>
      </c>
      <c r="Z45" s="214">
        <v>0.136322</v>
      </c>
      <c r="AA45" s="214">
        <v>0.41383799999999998</v>
      </c>
      <c r="AB45" s="214">
        <v>0.71592800000000001</v>
      </c>
      <c r="AC45" s="214">
        <v>0.84590299999999996</v>
      </c>
      <c r="AD45" s="214">
        <v>0.83173299999999994</v>
      </c>
      <c r="AE45" s="214">
        <v>0.89454800000000001</v>
      </c>
      <c r="AF45" s="214">
        <v>0.82166600000000001</v>
      </c>
      <c r="AG45" s="214">
        <v>0.75345099999999998</v>
      </c>
      <c r="AH45" s="214">
        <v>0.79038699999999995</v>
      </c>
      <c r="AI45" s="214">
        <v>0.64839999999999998</v>
      </c>
      <c r="AJ45" s="214">
        <v>0.96728999999999998</v>
      </c>
      <c r="AK45" s="214">
        <v>0.20236599999999999</v>
      </c>
      <c r="AL45" s="214">
        <v>5.1741000000000002E-2</v>
      </c>
      <c r="AM45" s="214">
        <v>-0.32641900000000001</v>
      </c>
      <c r="AN45" s="214">
        <v>0.52303500000000003</v>
      </c>
      <c r="AO45" s="214">
        <v>0.75412900000000005</v>
      </c>
      <c r="AP45" s="214">
        <v>0.78153300000000003</v>
      </c>
      <c r="AQ45" s="214">
        <v>0.76309700000000003</v>
      </c>
      <c r="AR45" s="214">
        <v>0.91379999999999995</v>
      </c>
      <c r="AS45" s="214">
        <v>0.90400000000000003</v>
      </c>
      <c r="AT45" s="214">
        <v>1.069839</v>
      </c>
      <c r="AU45" s="214">
        <v>0.75949999999999995</v>
      </c>
      <c r="AV45" s="214">
        <v>0.94290300000000005</v>
      </c>
      <c r="AW45" s="214">
        <v>0.30626700000000001</v>
      </c>
      <c r="AX45" s="214">
        <v>0.16422600000000001</v>
      </c>
      <c r="AY45" s="214">
        <v>-0.160968</v>
      </c>
      <c r="AZ45" s="214">
        <v>0.58550000000000002</v>
      </c>
      <c r="BA45" s="214">
        <v>0.763548</v>
      </c>
      <c r="BB45" s="762">
        <v>0.59176700000000004</v>
      </c>
      <c r="BC45" s="214">
        <v>0.71341935483999996</v>
      </c>
      <c r="BD45" s="214">
        <v>0.70037819000000001</v>
      </c>
      <c r="BE45" s="355">
        <v>0.70409029999999995</v>
      </c>
      <c r="BF45" s="355">
        <v>0.7672892</v>
      </c>
      <c r="BG45" s="355">
        <v>0.58197779999999999</v>
      </c>
      <c r="BH45" s="355">
        <v>0.7581909</v>
      </c>
      <c r="BI45" s="355">
        <v>0.41433019999999998</v>
      </c>
      <c r="BJ45" s="355">
        <v>0.33862819999999999</v>
      </c>
      <c r="BK45" s="355">
        <v>0.40143299999999998</v>
      </c>
      <c r="BL45" s="355">
        <v>0.62087490000000001</v>
      </c>
      <c r="BM45" s="355">
        <v>0.74620589999999998</v>
      </c>
      <c r="BN45" s="355">
        <v>0.82624739999999997</v>
      </c>
      <c r="BO45" s="355">
        <v>0.89456930000000001</v>
      </c>
      <c r="BP45" s="355">
        <v>0.83546209999999999</v>
      </c>
      <c r="BQ45" s="355">
        <v>0.74181870000000005</v>
      </c>
      <c r="BR45" s="355">
        <v>0.77670070000000002</v>
      </c>
      <c r="BS45" s="355">
        <v>0.58427090000000004</v>
      </c>
      <c r="BT45" s="355">
        <v>0.7587467</v>
      </c>
      <c r="BU45" s="355">
        <v>0.41446470000000002</v>
      </c>
      <c r="BV45" s="355">
        <v>0.33866069999999998</v>
      </c>
    </row>
    <row r="46" spans="1:74" ht="11.1" customHeight="1" x14ac:dyDescent="0.2">
      <c r="A46" s="61" t="s">
        <v>957</v>
      </c>
      <c r="B46" s="179" t="s">
        <v>1009</v>
      </c>
      <c r="C46" s="214">
        <v>7.0899999999999999E-4</v>
      </c>
      <c r="D46" s="214">
        <v>-2.5000000000000001E-4</v>
      </c>
      <c r="E46" s="214">
        <v>0</v>
      </c>
      <c r="F46" s="214">
        <v>1.266E-3</v>
      </c>
      <c r="G46" s="214">
        <v>3.8699999999999997E-4</v>
      </c>
      <c r="H46" s="214">
        <v>3.6600000000000001E-4</v>
      </c>
      <c r="I46" s="214">
        <v>1.2899999999999999E-4</v>
      </c>
      <c r="J46" s="214">
        <v>1.6100000000000001E-4</v>
      </c>
      <c r="K46" s="214">
        <v>4.0000000000000002E-4</v>
      </c>
      <c r="L46" s="214">
        <v>-1.6100000000000001E-4</v>
      </c>
      <c r="M46" s="214">
        <v>0</v>
      </c>
      <c r="N46" s="214">
        <v>9.7E-5</v>
      </c>
      <c r="O46" s="214">
        <v>-3.1999999999999999E-5</v>
      </c>
      <c r="P46" s="214">
        <v>1.7799999999999999E-4</v>
      </c>
      <c r="Q46" s="214">
        <v>-3.1999999999999999E-5</v>
      </c>
      <c r="R46" s="214">
        <v>1.3300000000000001E-4</v>
      </c>
      <c r="S46" s="214">
        <v>3.1999999999999999E-5</v>
      </c>
      <c r="T46" s="214">
        <v>1.66E-4</v>
      </c>
      <c r="U46" s="214">
        <v>3.1999999999999999E-5</v>
      </c>
      <c r="V46" s="214">
        <v>1.93E-4</v>
      </c>
      <c r="W46" s="214">
        <v>2.0000000000000001E-4</v>
      </c>
      <c r="X46" s="214">
        <v>-9.6000000000000002E-5</v>
      </c>
      <c r="Y46" s="214">
        <v>3.3000000000000003E-5</v>
      </c>
      <c r="Z46" s="214">
        <v>6.3999999999999997E-5</v>
      </c>
      <c r="AA46" s="214">
        <v>-1.93E-4</v>
      </c>
      <c r="AB46" s="214">
        <v>2.5000000000000001E-4</v>
      </c>
      <c r="AC46" s="214">
        <v>1.645E-3</v>
      </c>
      <c r="AD46" s="214">
        <v>-1E-4</v>
      </c>
      <c r="AE46" s="214">
        <v>1.93E-4</v>
      </c>
      <c r="AF46" s="214">
        <v>6.6000000000000005E-5</v>
      </c>
      <c r="AG46" s="214">
        <v>1.6100000000000001E-4</v>
      </c>
      <c r="AH46" s="214">
        <v>1.6100000000000001E-4</v>
      </c>
      <c r="AI46" s="214">
        <v>-1E-4</v>
      </c>
      <c r="AJ46" s="214">
        <v>1.6100000000000001E-4</v>
      </c>
      <c r="AK46" s="214">
        <v>3.3000000000000003E-5</v>
      </c>
      <c r="AL46" s="214">
        <v>0</v>
      </c>
      <c r="AM46" s="214">
        <v>9.7E-5</v>
      </c>
      <c r="AN46" s="214">
        <v>-3.4999999999999997E-5</v>
      </c>
      <c r="AO46" s="214">
        <v>1.94E-4</v>
      </c>
      <c r="AP46" s="214">
        <v>-1E-4</v>
      </c>
      <c r="AQ46" s="214">
        <v>3.1999999999999999E-5</v>
      </c>
      <c r="AR46" s="214">
        <v>2.6699999999999998E-4</v>
      </c>
      <c r="AS46" s="214">
        <v>9.6000000000000002E-5</v>
      </c>
      <c r="AT46" s="214">
        <v>-1.6100000000000001E-4</v>
      </c>
      <c r="AU46" s="214">
        <v>8.3299999999999997E-4</v>
      </c>
      <c r="AV46" s="214">
        <v>2.2599999999999999E-4</v>
      </c>
      <c r="AW46" s="214">
        <v>1.6699999999999999E-4</v>
      </c>
      <c r="AX46" s="214">
        <v>2.5799999999999998E-4</v>
      </c>
      <c r="AY46" s="214">
        <v>2.2599999999999999E-4</v>
      </c>
      <c r="AZ46" s="214">
        <v>3.6000000000000001E-5</v>
      </c>
      <c r="BA46" s="214">
        <v>6.4999999999999994E-5</v>
      </c>
      <c r="BB46" s="762">
        <v>5.6700000000000001E-4</v>
      </c>
      <c r="BC46" s="214">
        <v>1.7699999999999999E-4</v>
      </c>
      <c r="BD46" s="214">
        <v>1.6640000000000001E-4</v>
      </c>
      <c r="BE46" s="355">
        <v>5.7800000000000002E-5</v>
      </c>
      <c r="BF46" s="355">
        <v>-1.9999999999999999E-7</v>
      </c>
      <c r="BG46" s="355">
        <v>1.8679999999999999E-4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958</v>
      </c>
      <c r="B47" s="179" t="s">
        <v>714</v>
      </c>
      <c r="C47" s="214">
        <v>16.837512</v>
      </c>
      <c r="D47" s="214">
        <v>17.006891</v>
      </c>
      <c r="E47" s="214">
        <v>17.300578000000002</v>
      </c>
      <c r="F47" s="214">
        <v>17.636095999999998</v>
      </c>
      <c r="G47" s="214">
        <v>18.367028999999999</v>
      </c>
      <c r="H47" s="214">
        <v>18.701630999999999</v>
      </c>
      <c r="I47" s="214">
        <v>18.826706000000001</v>
      </c>
      <c r="J47" s="214">
        <v>18.707834999999999</v>
      </c>
      <c r="K47" s="214">
        <v>18.202165999999998</v>
      </c>
      <c r="L47" s="214">
        <v>17.956223000000001</v>
      </c>
      <c r="M47" s="214">
        <v>18.163264999999999</v>
      </c>
      <c r="N47" s="214">
        <v>18.448903000000001</v>
      </c>
      <c r="O47" s="214">
        <v>17.246707000000001</v>
      </c>
      <c r="P47" s="214">
        <v>17.448318</v>
      </c>
      <c r="Q47" s="214">
        <v>18.086673000000001</v>
      </c>
      <c r="R47" s="214">
        <v>18.825997999999998</v>
      </c>
      <c r="S47" s="214">
        <v>19.138997</v>
      </c>
      <c r="T47" s="214">
        <v>18.975463999999999</v>
      </c>
      <c r="U47" s="214">
        <v>19.562674999999999</v>
      </c>
      <c r="V47" s="214">
        <v>19.324932</v>
      </c>
      <c r="W47" s="214">
        <v>18.642232</v>
      </c>
      <c r="X47" s="214">
        <v>17.989965999999999</v>
      </c>
      <c r="Y47" s="214">
        <v>18.402163999999999</v>
      </c>
      <c r="Z47" s="214">
        <v>19.147221999999999</v>
      </c>
      <c r="AA47" s="214">
        <v>17.765709000000001</v>
      </c>
      <c r="AB47" s="214">
        <v>17.997782999999998</v>
      </c>
      <c r="AC47" s="214">
        <v>18.414643000000002</v>
      </c>
      <c r="AD47" s="214">
        <v>18.971364999999999</v>
      </c>
      <c r="AE47" s="214">
        <v>19.112190999999999</v>
      </c>
      <c r="AF47" s="214">
        <v>19.250397</v>
      </c>
      <c r="AG47" s="214">
        <v>19.590706999999998</v>
      </c>
      <c r="AH47" s="214">
        <v>19.526288000000001</v>
      </c>
      <c r="AI47" s="214">
        <v>19.0077</v>
      </c>
      <c r="AJ47" s="214">
        <v>18.612514999999998</v>
      </c>
      <c r="AK47" s="214">
        <v>18.809664999999999</v>
      </c>
      <c r="AL47" s="214">
        <v>18.768094999999999</v>
      </c>
      <c r="AM47" s="214">
        <v>17.591968999999999</v>
      </c>
      <c r="AN47" s="214">
        <v>18.254242000000001</v>
      </c>
      <c r="AO47" s="214">
        <v>18.824128999999999</v>
      </c>
      <c r="AP47" s="214">
        <v>18.830065999999999</v>
      </c>
      <c r="AQ47" s="214">
        <v>19.154807000000002</v>
      </c>
      <c r="AR47" s="214">
        <v>19.674067000000001</v>
      </c>
      <c r="AS47" s="214">
        <v>19.740577999999999</v>
      </c>
      <c r="AT47" s="214">
        <v>19.837226999999999</v>
      </c>
      <c r="AU47" s="214">
        <v>19.205466000000001</v>
      </c>
      <c r="AV47" s="214">
        <v>18.512677</v>
      </c>
      <c r="AW47" s="214">
        <v>18.902232999999999</v>
      </c>
      <c r="AX47" s="214">
        <v>18.936129000000001</v>
      </c>
      <c r="AY47" s="214">
        <v>17.910163000000001</v>
      </c>
      <c r="AZ47" s="214">
        <v>18.166499000000002</v>
      </c>
      <c r="BA47" s="214">
        <v>18.812709999999999</v>
      </c>
      <c r="BB47" s="762">
        <v>19.410568000000001</v>
      </c>
      <c r="BC47" s="214">
        <v>19.79857252</v>
      </c>
      <c r="BD47" s="214">
        <v>20.000330161000001</v>
      </c>
      <c r="BE47" s="355">
        <v>20.156400000000001</v>
      </c>
      <c r="BF47" s="355">
        <v>19.807110000000002</v>
      </c>
      <c r="BG47" s="355">
        <v>19.327300000000001</v>
      </c>
      <c r="BH47" s="355">
        <v>18.665420000000001</v>
      </c>
      <c r="BI47" s="355">
        <v>18.888459999999998</v>
      </c>
      <c r="BJ47" s="355">
        <v>19.127310000000001</v>
      </c>
      <c r="BK47" s="355">
        <v>18.210909999999998</v>
      </c>
      <c r="BL47" s="355">
        <v>18.333320000000001</v>
      </c>
      <c r="BM47" s="355">
        <v>18.875810000000001</v>
      </c>
      <c r="BN47" s="355">
        <v>19.47664</v>
      </c>
      <c r="BO47" s="355">
        <v>20.02976</v>
      </c>
      <c r="BP47" s="355">
        <v>20.324940000000002</v>
      </c>
      <c r="BQ47" s="355">
        <v>20.17211</v>
      </c>
      <c r="BR47" s="355">
        <v>19.905360000000002</v>
      </c>
      <c r="BS47" s="355">
        <v>19.29935</v>
      </c>
      <c r="BT47" s="355">
        <v>18.61936</v>
      </c>
      <c r="BU47" s="355">
        <v>19.07601</v>
      </c>
      <c r="BV47" s="355">
        <v>19.387720000000002</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762"/>
      <c r="BC48" s="214"/>
      <c r="BD48" s="214"/>
      <c r="BE48" s="355"/>
      <c r="BF48" s="355"/>
      <c r="BG48" s="355"/>
      <c r="BH48" s="355"/>
      <c r="BI48" s="355"/>
      <c r="BJ48" s="355"/>
      <c r="BK48" s="355"/>
      <c r="BL48" s="355"/>
      <c r="BM48" s="355"/>
      <c r="BN48" s="355"/>
      <c r="BO48" s="355"/>
      <c r="BP48" s="355"/>
      <c r="BQ48" s="355"/>
      <c r="BR48" s="355"/>
      <c r="BS48" s="355"/>
      <c r="BT48" s="355"/>
      <c r="BU48" s="355"/>
      <c r="BV48" s="355"/>
    </row>
    <row r="49" spans="1:74" ht="11.1" customHeight="1" x14ac:dyDescent="0.2">
      <c r="A49" s="61" t="s">
        <v>645</v>
      </c>
      <c r="B49" s="180" t="s">
        <v>544</v>
      </c>
      <c r="C49" s="214">
        <v>1.0608029999999999</v>
      </c>
      <c r="D49" s="214">
        <v>0.966283</v>
      </c>
      <c r="E49" s="214">
        <v>1.0118339999999999</v>
      </c>
      <c r="F49" s="214">
        <v>1.0929009999999999</v>
      </c>
      <c r="G49" s="214">
        <v>1.03948</v>
      </c>
      <c r="H49" s="214">
        <v>1.0871310000000001</v>
      </c>
      <c r="I49" s="214">
        <v>1.131902</v>
      </c>
      <c r="J49" s="214">
        <v>1.114933</v>
      </c>
      <c r="K49" s="214">
        <v>1.135928</v>
      </c>
      <c r="L49" s="214">
        <v>1.0848340000000001</v>
      </c>
      <c r="M49" s="214">
        <v>1.126263</v>
      </c>
      <c r="N49" s="214">
        <v>1.179098</v>
      </c>
      <c r="O49" s="214">
        <v>1.107288</v>
      </c>
      <c r="P49" s="214">
        <v>1.064354</v>
      </c>
      <c r="Q49" s="214">
        <v>0.99148099999999995</v>
      </c>
      <c r="R49" s="214">
        <v>1.0779650000000001</v>
      </c>
      <c r="S49" s="214">
        <v>1.0128980000000001</v>
      </c>
      <c r="T49" s="214">
        <v>1.121499</v>
      </c>
      <c r="U49" s="214">
        <v>1.1071880000000001</v>
      </c>
      <c r="V49" s="214">
        <v>1.1626719999999999</v>
      </c>
      <c r="W49" s="214">
        <v>1.0154289999999999</v>
      </c>
      <c r="X49" s="214">
        <v>1.028383</v>
      </c>
      <c r="Y49" s="214">
        <v>1.1776960000000001</v>
      </c>
      <c r="Z49" s="214">
        <v>1.0999989999999999</v>
      </c>
      <c r="AA49" s="214">
        <v>1.0750580000000001</v>
      </c>
      <c r="AB49" s="214">
        <v>1.0212110000000001</v>
      </c>
      <c r="AC49" s="214">
        <v>1.0135749999999999</v>
      </c>
      <c r="AD49" s="214">
        <v>1.067199</v>
      </c>
      <c r="AE49" s="214">
        <v>1.0830610000000001</v>
      </c>
      <c r="AF49" s="214">
        <v>1.027965</v>
      </c>
      <c r="AG49" s="214">
        <v>1.091677</v>
      </c>
      <c r="AH49" s="214">
        <v>1.098579</v>
      </c>
      <c r="AI49" s="214">
        <v>1.0465310000000001</v>
      </c>
      <c r="AJ49" s="214">
        <v>1.040835</v>
      </c>
      <c r="AK49" s="214">
        <v>1.0652999999999999</v>
      </c>
      <c r="AL49" s="214">
        <v>1.10816</v>
      </c>
      <c r="AM49" s="214">
        <v>1.106096</v>
      </c>
      <c r="AN49" s="214">
        <v>1.057758</v>
      </c>
      <c r="AO49" s="214">
        <v>1.041066</v>
      </c>
      <c r="AP49" s="214">
        <v>1.066368</v>
      </c>
      <c r="AQ49" s="214">
        <v>1.139645</v>
      </c>
      <c r="AR49" s="214">
        <v>1.105899</v>
      </c>
      <c r="AS49" s="214">
        <v>1.184126</v>
      </c>
      <c r="AT49" s="214">
        <v>1.1416790000000001</v>
      </c>
      <c r="AU49" s="214">
        <v>1.1174679999999999</v>
      </c>
      <c r="AV49" s="214">
        <v>1.079356</v>
      </c>
      <c r="AW49" s="214">
        <v>1.1099000000000001</v>
      </c>
      <c r="AX49" s="214">
        <v>1.1458060000000001</v>
      </c>
      <c r="AY49" s="214">
        <v>1.1245799999999999</v>
      </c>
      <c r="AZ49" s="214">
        <v>1.0450360000000001</v>
      </c>
      <c r="BA49" s="214">
        <v>1.1084540000000001</v>
      </c>
      <c r="BB49" s="762">
        <v>1.1277299999999999</v>
      </c>
      <c r="BC49" s="214">
        <v>1.0932660000000001</v>
      </c>
      <c r="BD49" s="214">
        <v>1.09771</v>
      </c>
      <c r="BE49" s="355">
        <v>1.1378710000000001</v>
      </c>
      <c r="BF49" s="355">
        <v>1.1251519999999999</v>
      </c>
      <c r="BG49" s="355">
        <v>1.084414</v>
      </c>
      <c r="BH49" s="355">
        <v>1.0528580000000001</v>
      </c>
      <c r="BI49" s="355">
        <v>1.086762</v>
      </c>
      <c r="BJ49" s="355">
        <v>1.1182730000000001</v>
      </c>
      <c r="BK49" s="355">
        <v>1.085378</v>
      </c>
      <c r="BL49" s="355">
        <v>1.0389349999999999</v>
      </c>
      <c r="BM49" s="355">
        <v>1.0376939999999999</v>
      </c>
      <c r="BN49" s="355">
        <v>1.0794189999999999</v>
      </c>
      <c r="BO49" s="355">
        <v>1.103027</v>
      </c>
      <c r="BP49" s="355">
        <v>1.1190180000000001</v>
      </c>
      <c r="BQ49" s="355">
        <v>1.130873</v>
      </c>
      <c r="BR49" s="355">
        <v>1.12616</v>
      </c>
      <c r="BS49" s="355">
        <v>1.0804450000000001</v>
      </c>
      <c r="BT49" s="355">
        <v>1.0533509999999999</v>
      </c>
      <c r="BU49" s="355">
        <v>1.0938490000000001</v>
      </c>
      <c r="BV49" s="355">
        <v>1.1331070000000001</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762"/>
      <c r="BC50" s="214"/>
      <c r="BD50" s="214"/>
      <c r="BE50" s="355"/>
      <c r="BF50" s="355"/>
      <c r="BG50" s="355"/>
      <c r="BH50" s="355"/>
      <c r="BI50" s="355"/>
      <c r="BJ50" s="355"/>
      <c r="BK50" s="355"/>
      <c r="BL50" s="355"/>
      <c r="BM50" s="355"/>
      <c r="BN50" s="355"/>
      <c r="BO50" s="355"/>
      <c r="BP50" s="355"/>
      <c r="BQ50" s="355"/>
      <c r="BR50" s="355"/>
      <c r="BS50" s="355"/>
      <c r="BT50" s="355"/>
      <c r="BU50" s="355"/>
      <c r="BV50" s="355"/>
    </row>
    <row r="51" spans="1:74" ht="11.1" customHeight="1" x14ac:dyDescent="0.2">
      <c r="A51" s="57"/>
      <c r="B51" s="155" t="s">
        <v>715</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762"/>
      <c r="BC51" s="214"/>
      <c r="BD51" s="214"/>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39" t="s">
        <v>1214</v>
      </c>
      <c r="B52" s="640" t="s">
        <v>1206</v>
      </c>
      <c r="C52" s="214">
        <v>0.41048299999999999</v>
      </c>
      <c r="D52" s="214">
        <v>0.47739199999999998</v>
      </c>
      <c r="E52" s="214">
        <v>0.64754800000000001</v>
      </c>
      <c r="F52" s="214">
        <v>0.81410000000000005</v>
      </c>
      <c r="G52" s="214">
        <v>0.86038700000000001</v>
      </c>
      <c r="H52" s="214">
        <v>0.8407</v>
      </c>
      <c r="I52" s="214">
        <v>0.85825799999999997</v>
      </c>
      <c r="J52" s="214">
        <v>0.82909600000000006</v>
      </c>
      <c r="K52" s="214">
        <v>0.62983299999999998</v>
      </c>
      <c r="L52" s="214">
        <v>0.41838700000000001</v>
      </c>
      <c r="M52" s="214">
        <v>0.30126599999999998</v>
      </c>
      <c r="N52" s="214">
        <v>0.376</v>
      </c>
      <c r="O52" s="214">
        <v>0.40551599999999999</v>
      </c>
      <c r="P52" s="214">
        <v>0.50475000000000003</v>
      </c>
      <c r="Q52" s="214">
        <v>0.66609600000000002</v>
      </c>
      <c r="R52" s="214">
        <v>0.86009999999999998</v>
      </c>
      <c r="S52" s="214">
        <v>0.886741</v>
      </c>
      <c r="T52" s="214">
        <v>0.87043300000000001</v>
      </c>
      <c r="U52" s="214">
        <v>0.909161</v>
      </c>
      <c r="V52" s="214">
        <v>0.887741</v>
      </c>
      <c r="W52" s="214">
        <v>0.61023300000000003</v>
      </c>
      <c r="X52" s="214">
        <v>0.44425799999999999</v>
      </c>
      <c r="Y52" s="214">
        <v>0.386766</v>
      </c>
      <c r="Z52" s="214">
        <v>0.39809600000000001</v>
      </c>
      <c r="AA52" s="214">
        <v>0.39245099999999999</v>
      </c>
      <c r="AB52" s="214">
        <v>0.40100000000000002</v>
      </c>
      <c r="AC52" s="214">
        <v>0.60970899999999995</v>
      </c>
      <c r="AD52" s="214">
        <v>0.815133</v>
      </c>
      <c r="AE52" s="214">
        <v>0.88516099999999998</v>
      </c>
      <c r="AF52" s="214">
        <v>0.86383299999999996</v>
      </c>
      <c r="AG52" s="214">
        <v>0.85283799999999998</v>
      </c>
      <c r="AH52" s="214">
        <v>0.83941900000000003</v>
      </c>
      <c r="AI52" s="214">
        <v>0.58273299999999995</v>
      </c>
      <c r="AJ52" s="214">
        <v>0.441612</v>
      </c>
      <c r="AK52" s="214">
        <v>0.34266600000000003</v>
      </c>
      <c r="AL52" s="214">
        <v>0.332677</v>
      </c>
      <c r="AM52" s="214">
        <v>0.34577400000000003</v>
      </c>
      <c r="AN52" s="214">
        <v>0.41827599999999998</v>
      </c>
      <c r="AO52" s="214">
        <v>0.65538700000000005</v>
      </c>
      <c r="AP52" s="214">
        <v>0.82133299999999998</v>
      </c>
      <c r="AQ52" s="214">
        <v>0.88948400000000005</v>
      </c>
      <c r="AR52" s="214">
        <v>0.87939999999999996</v>
      </c>
      <c r="AS52" s="214">
        <v>0.86054799999999998</v>
      </c>
      <c r="AT52" s="214">
        <v>0.82799999999999996</v>
      </c>
      <c r="AU52" s="214">
        <v>0.64366699999999999</v>
      </c>
      <c r="AV52" s="214">
        <v>0.475968</v>
      </c>
      <c r="AW52" s="214">
        <v>0.347333</v>
      </c>
      <c r="AX52" s="214">
        <v>0.32419399999999998</v>
      </c>
      <c r="AY52" s="214">
        <v>0.35338700000000001</v>
      </c>
      <c r="AZ52" s="214">
        <v>0.411607</v>
      </c>
      <c r="BA52" s="214">
        <v>0.678871</v>
      </c>
      <c r="BB52" s="762">
        <v>0.85680000000000001</v>
      </c>
      <c r="BC52" s="214">
        <v>0.87064671000000005</v>
      </c>
      <c r="BD52" s="214">
        <v>0.88021351999999997</v>
      </c>
      <c r="BE52" s="355">
        <v>0.88787680000000002</v>
      </c>
      <c r="BF52" s="355">
        <v>0.8563674</v>
      </c>
      <c r="BG52" s="355">
        <v>0.61639169999999999</v>
      </c>
      <c r="BH52" s="355">
        <v>0.48005189999999998</v>
      </c>
      <c r="BI52" s="355">
        <v>0.37776559999999998</v>
      </c>
      <c r="BJ52" s="355">
        <v>0.38431130000000002</v>
      </c>
      <c r="BK52" s="355">
        <v>0.42695280000000002</v>
      </c>
      <c r="BL52" s="355">
        <v>0.47834589999999999</v>
      </c>
      <c r="BM52" s="355">
        <v>0.65630239999999995</v>
      </c>
      <c r="BN52" s="355">
        <v>0.85315660000000004</v>
      </c>
      <c r="BO52" s="355">
        <v>0.89319190000000004</v>
      </c>
      <c r="BP52" s="355">
        <v>0.88935869999999995</v>
      </c>
      <c r="BQ52" s="355">
        <v>0.88615719999999998</v>
      </c>
      <c r="BR52" s="355">
        <v>0.85987179999999996</v>
      </c>
      <c r="BS52" s="355">
        <v>0.59703050000000002</v>
      </c>
      <c r="BT52" s="355">
        <v>0.4821725</v>
      </c>
      <c r="BU52" s="355">
        <v>0.38314870000000001</v>
      </c>
      <c r="BV52" s="355">
        <v>0.36393399999999998</v>
      </c>
    </row>
    <row r="53" spans="1:74" ht="11.1" customHeight="1" x14ac:dyDescent="0.2">
      <c r="A53" s="61" t="s">
        <v>959</v>
      </c>
      <c r="B53" s="179" t="s">
        <v>545</v>
      </c>
      <c r="C53" s="214">
        <v>8.7176120000000008</v>
      </c>
      <c r="D53" s="214">
        <v>8.9259640000000005</v>
      </c>
      <c r="E53" s="214">
        <v>8.9713539999999998</v>
      </c>
      <c r="F53" s="214">
        <v>9.0419999999999998</v>
      </c>
      <c r="G53" s="214">
        <v>9.2991290000000006</v>
      </c>
      <c r="H53" s="214">
        <v>9.4721659999999996</v>
      </c>
      <c r="I53" s="214">
        <v>9.3740000000000006</v>
      </c>
      <c r="J53" s="214">
        <v>9.3402580000000004</v>
      </c>
      <c r="K53" s="214">
        <v>9.1903330000000008</v>
      </c>
      <c r="L53" s="214">
        <v>9.4836120000000008</v>
      </c>
      <c r="M53" s="214">
        <v>9.4760659999999994</v>
      </c>
      <c r="N53" s="214">
        <v>9.4951939999999997</v>
      </c>
      <c r="O53" s="214">
        <v>8.8490000000000002</v>
      </c>
      <c r="P53" s="214">
        <v>9.1105350000000005</v>
      </c>
      <c r="Q53" s="214">
        <v>9.3675160000000002</v>
      </c>
      <c r="R53" s="214">
        <v>9.6522000000000006</v>
      </c>
      <c r="S53" s="214">
        <v>9.8340960000000006</v>
      </c>
      <c r="T53" s="214">
        <v>9.8093660000000007</v>
      </c>
      <c r="U53" s="214">
        <v>9.9830640000000006</v>
      </c>
      <c r="V53" s="214">
        <v>9.7409669999999995</v>
      </c>
      <c r="W53" s="214">
        <v>9.4035659999999996</v>
      </c>
      <c r="X53" s="214">
        <v>9.5520639999999997</v>
      </c>
      <c r="Y53" s="214">
        <v>9.6074330000000003</v>
      </c>
      <c r="Z53" s="214">
        <v>9.8975480000000005</v>
      </c>
      <c r="AA53" s="214">
        <v>9.2595159999999996</v>
      </c>
      <c r="AB53" s="214">
        <v>9.5035349999999994</v>
      </c>
      <c r="AC53" s="214">
        <v>9.5238709999999998</v>
      </c>
      <c r="AD53" s="214">
        <v>9.7195</v>
      </c>
      <c r="AE53" s="214">
        <v>9.7711930000000002</v>
      </c>
      <c r="AF53" s="214">
        <v>9.8461999999999996</v>
      </c>
      <c r="AG53" s="214">
        <v>9.9889349999999997</v>
      </c>
      <c r="AH53" s="214">
        <v>9.9975159999999992</v>
      </c>
      <c r="AI53" s="214">
        <v>9.8783999999999992</v>
      </c>
      <c r="AJ53" s="214">
        <v>9.9349030000000003</v>
      </c>
      <c r="AK53" s="214">
        <v>9.7988330000000001</v>
      </c>
      <c r="AL53" s="214">
        <v>9.8056769999999993</v>
      </c>
      <c r="AM53" s="214">
        <v>9.3550319999999996</v>
      </c>
      <c r="AN53" s="214">
        <v>9.8035519999999998</v>
      </c>
      <c r="AO53" s="214">
        <v>9.900226</v>
      </c>
      <c r="AP53" s="214">
        <v>9.8485329999999998</v>
      </c>
      <c r="AQ53" s="214">
        <v>10.049386999999999</v>
      </c>
      <c r="AR53" s="214">
        <v>10.2746</v>
      </c>
      <c r="AS53" s="214">
        <v>10.242741000000001</v>
      </c>
      <c r="AT53" s="214">
        <v>10.300967999999999</v>
      </c>
      <c r="AU53" s="214">
        <v>10.0245</v>
      </c>
      <c r="AV53" s="214">
        <v>10.06471</v>
      </c>
      <c r="AW53" s="214">
        <v>9.9792330000000007</v>
      </c>
      <c r="AX53" s="214">
        <v>10.015226</v>
      </c>
      <c r="AY53" s="214">
        <v>9.3164840000000009</v>
      </c>
      <c r="AZ53" s="214">
        <v>9.5519639999999999</v>
      </c>
      <c r="BA53" s="214">
        <v>9.833774</v>
      </c>
      <c r="BB53" s="762">
        <v>9.8965329999999998</v>
      </c>
      <c r="BC53" s="214">
        <v>10.103322581</v>
      </c>
      <c r="BD53" s="214">
        <v>10.167688</v>
      </c>
      <c r="BE53" s="355">
        <v>10.304589999999999</v>
      </c>
      <c r="BF53" s="355">
        <v>10.18253</v>
      </c>
      <c r="BG53" s="355">
        <v>10.068720000000001</v>
      </c>
      <c r="BH53" s="355">
        <v>10.068250000000001</v>
      </c>
      <c r="BI53" s="355">
        <v>10.088749999999999</v>
      </c>
      <c r="BJ53" s="355">
        <v>10.151529999999999</v>
      </c>
      <c r="BK53" s="355">
        <v>9.6674720000000001</v>
      </c>
      <c r="BL53" s="355">
        <v>9.8350039999999996</v>
      </c>
      <c r="BM53" s="355">
        <v>9.9580479999999998</v>
      </c>
      <c r="BN53" s="355">
        <v>10.063230000000001</v>
      </c>
      <c r="BO53" s="355">
        <v>10.290469999999999</v>
      </c>
      <c r="BP53" s="355">
        <v>10.465059999999999</v>
      </c>
      <c r="BQ53" s="355">
        <v>10.29251</v>
      </c>
      <c r="BR53" s="355">
        <v>10.22156</v>
      </c>
      <c r="BS53" s="355">
        <v>10.06406</v>
      </c>
      <c r="BT53" s="355">
        <v>10.086119999999999</v>
      </c>
      <c r="BU53" s="355">
        <v>10.157030000000001</v>
      </c>
      <c r="BV53" s="355">
        <v>10.23405</v>
      </c>
    </row>
    <row r="54" spans="1:74" ht="11.1" customHeight="1" x14ac:dyDescent="0.2">
      <c r="A54" s="61" t="s">
        <v>960</v>
      </c>
      <c r="B54" s="179" t="s">
        <v>546</v>
      </c>
      <c r="C54" s="214">
        <v>1.4144509999999999</v>
      </c>
      <c r="D54" s="214">
        <v>1.4017139999999999</v>
      </c>
      <c r="E54" s="214">
        <v>1.4614510000000001</v>
      </c>
      <c r="F54" s="214">
        <v>1.5244329999999999</v>
      </c>
      <c r="G54" s="214">
        <v>1.4495480000000001</v>
      </c>
      <c r="H54" s="214">
        <v>1.5217000000000001</v>
      </c>
      <c r="I54" s="214">
        <v>1.5608059999999999</v>
      </c>
      <c r="J54" s="214">
        <v>1.6048709999999999</v>
      </c>
      <c r="K54" s="214">
        <v>1.5439659999999999</v>
      </c>
      <c r="L54" s="214">
        <v>1.4258710000000001</v>
      </c>
      <c r="M54" s="214">
        <v>1.4911000000000001</v>
      </c>
      <c r="N54" s="214">
        <v>1.585936</v>
      </c>
      <c r="O54" s="214">
        <v>1.479225</v>
      </c>
      <c r="P54" s="214">
        <v>1.4526779999999999</v>
      </c>
      <c r="Q54" s="214">
        <v>1.4209670000000001</v>
      </c>
      <c r="R54" s="214">
        <v>1.4982329999999999</v>
      </c>
      <c r="S54" s="214">
        <v>1.467516</v>
      </c>
      <c r="T54" s="214">
        <v>1.521433</v>
      </c>
      <c r="U54" s="214">
        <v>1.636741</v>
      </c>
      <c r="V54" s="214">
        <v>1.674838</v>
      </c>
      <c r="W54" s="214">
        <v>1.6185659999999999</v>
      </c>
      <c r="X54" s="214">
        <v>1.484612</v>
      </c>
      <c r="Y54" s="214">
        <v>1.569566</v>
      </c>
      <c r="Z54" s="214">
        <v>1.664838</v>
      </c>
      <c r="AA54" s="214">
        <v>1.5133540000000001</v>
      </c>
      <c r="AB54" s="214">
        <v>1.525285</v>
      </c>
      <c r="AC54" s="214">
        <v>1.498483</v>
      </c>
      <c r="AD54" s="214">
        <v>1.590733</v>
      </c>
      <c r="AE54" s="214">
        <v>1.6080000000000001</v>
      </c>
      <c r="AF54" s="214">
        <v>1.6402330000000001</v>
      </c>
      <c r="AG54" s="214">
        <v>1.6699029999999999</v>
      </c>
      <c r="AH54" s="214">
        <v>1.600225</v>
      </c>
      <c r="AI54" s="214">
        <v>1.5465329999999999</v>
      </c>
      <c r="AJ54" s="214">
        <v>1.5535159999999999</v>
      </c>
      <c r="AK54" s="214">
        <v>1.6336999999999999</v>
      </c>
      <c r="AL54" s="214">
        <v>1.698</v>
      </c>
      <c r="AM54" s="214">
        <v>1.5721940000000001</v>
      </c>
      <c r="AN54" s="214">
        <v>1.5746899999999999</v>
      </c>
      <c r="AO54" s="214">
        <v>1.562419</v>
      </c>
      <c r="AP54" s="214">
        <v>1.585467</v>
      </c>
      <c r="AQ54" s="214">
        <v>1.6026130000000001</v>
      </c>
      <c r="AR54" s="214">
        <v>1.6537329999999999</v>
      </c>
      <c r="AS54" s="214">
        <v>1.7289030000000001</v>
      </c>
      <c r="AT54" s="214">
        <v>1.789323</v>
      </c>
      <c r="AU54" s="214">
        <v>1.7314000000000001</v>
      </c>
      <c r="AV54" s="214">
        <v>1.5825480000000001</v>
      </c>
      <c r="AW54" s="214">
        <v>1.6738329999999999</v>
      </c>
      <c r="AX54" s="214">
        <v>1.65229</v>
      </c>
      <c r="AY54" s="214">
        <v>1.6153869999999999</v>
      </c>
      <c r="AZ54" s="214">
        <v>1.6042860000000001</v>
      </c>
      <c r="BA54" s="214">
        <v>1.6767099999999999</v>
      </c>
      <c r="BB54" s="762">
        <v>1.7339329999999999</v>
      </c>
      <c r="BC54" s="214">
        <v>1.7033548386999999</v>
      </c>
      <c r="BD54" s="214">
        <v>1.7551490332999999</v>
      </c>
      <c r="BE54" s="355">
        <v>1.7524839999999999</v>
      </c>
      <c r="BF54" s="355">
        <v>1.686199</v>
      </c>
      <c r="BG54" s="355">
        <v>1.6508050000000001</v>
      </c>
      <c r="BH54" s="355">
        <v>1.5420149999999999</v>
      </c>
      <c r="BI54" s="355">
        <v>1.593191</v>
      </c>
      <c r="BJ54" s="355">
        <v>1.649502</v>
      </c>
      <c r="BK54" s="355">
        <v>1.5367580000000001</v>
      </c>
      <c r="BL54" s="355">
        <v>1.5061929999999999</v>
      </c>
      <c r="BM54" s="355">
        <v>1.534991</v>
      </c>
      <c r="BN54" s="355">
        <v>1.5860209999999999</v>
      </c>
      <c r="BO54" s="355">
        <v>1.635108</v>
      </c>
      <c r="BP54" s="355">
        <v>1.7003109999999999</v>
      </c>
      <c r="BQ54" s="355">
        <v>1.716286</v>
      </c>
      <c r="BR54" s="355">
        <v>1.665368</v>
      </c>
      <c r="BS54" s="355">
        <v>1.622986</v>
      </c>
      <c r="BT54" s="355">
        <v>1.5255590000000001</v>
      </c>
      <c r="BU54" s="355">
        <v>1.60859</v>
      </c>
      <c r="BV54" s="355">
        <v>1.6810020000000001</v>
      </c>
    </row>
    <row r="55" spans="1:74" ht="11.1" customHeight="1" x14ac:dyDescent="0.2">
      <c r="A55" s="61" t="s">
        <v>961</v>
      </c>
      <c r="B55" s="179" t="s">
        <v>547</v>
      </c>
      <c r="C55" s="214">
        <v>4.479838</v>
      </c>
      <c r="D55" s="214">
        <v>4.2805</v>
      </c>
      <c r="E55" s="214">
        <v>4.2838060000000002</v>
      </c>
      <c r="F55" s="214">
        <v>4.4164329999999996</v>
      </c>
      <c r="G55" s="214">
        <v>4.7671289999999997</v>
      </c>
      <c r="H55" s="214">
        <v>4.7915000000000001</v>
      </c>
      <c r="I55" s="214">
        <v>4.9338059999999997</v>
      </c>
      <c r="J55" s="214">
        <v>4.9299670000000004</v>
      </c>
      <c r="K55" s="214">
        <v>4.8883660000000004</v>
      </c>
      <c r="L55" s="214">
        <v>4.8148059999999999</v>
      </c>
      <c r="M55" s="214">
        <v>5.0496660000000002</v>
      </c>
      <c r="N55" s="214">
        <v>5.121613</v>
      </c>
      <c r="O55" s="214">
        <v>4.6852900000000002</v>
      </c>
      <c r="P55" s="214">
        <v>4.5944640000000003</v>
      </c>
      <c r="Q55" s="214">
        <v>4.7796770000000004</v>
      </c>
      <c r="R55" s="214">
        <v>4.9878999999999998</v>
      </c>
      <c r="S55" s="214">
        <v>5.0261290000000001</v>
      </c>
      <c r="T55" s="214">
        <v>4.8959999999999999</v>
      </c>
      <c r="U55" s="214">
        <v>5.0211930000000002</v>
      </c>
      <c r="V55" s="214">
        <v>5.0424509999999998</v>
      </c>
      <c r="W55" s="214">
        <v>4.9398</v>
      </c>
      <c r="X55" s="214">
        <v>4.6619999999999999</v>
      </c>
      <c r="Y55" s="214">
        <v>5.0116329999999998</v>
      </c>
      <c r="Z55" s="214">
        <v>5.3228710000000001</v>
      </c>
      <c r="AA55" s="214">
        <v>4.8352250000000003</v>
      </c>
      <c r="AB55" s="214">
        <v>4.7523569999999999</v>
      </c>
      <c r="AC55" s="214">
        <v>4.8937090000000003</v>
      </c>
      <c r="AD55" s="214">
        <v>4.9914329999999998</v>
      </c>
      <c r="AE55" s="214">
        <v>4.9828060000000001</v>
      </c>
      <c r="AF55" s="214">
        <v>5.0317999999999996</v>
      </c>
      <c r="AG55" s="214">
        <v>5.1011930000000003</v>
      </c>
      <c r="AH55" s="214">
        <v>5.1065800000000001</v>
      </c>
      <c r="AI55" s="214">
        <v>5.0608000000000004</v>
      </c>
      <c r="AJ55" s="214">
        <v>4.816516</v>
      </c>
      <c r="AK55" s="214">
        <v>5.1690329999999998</v>
      </c>
      <c r="AL55" s="214">
        <v>5.0420959999999999</v>
      </c>
      <c r="AM55" s="214">
        <v>4.5407099999999998</v>
      </c>
      <c r="AN55" s="214">
        <v>4.6771029999999998</v>
      </c>
      <c r="AO55" s="214">
        <v>4.8730969999999996</v>
      </c>
      <c r="AP55" s="214">
        <v>4.68</v>
      </c>
      <c r="AQ55" s="214">
        <v>4.7677420000000001</v>
      </c>
      <c r="AR55" s="214">
        <v>4.9625329999999996</v>
      </c>
      <c r="AS55" s="214">
        <v>4.9434829999999996</v>
      </c>
      <c r="AT55" s="214">
        <v>4.9451289999999997</v>
      </c>
      <c r="AU55" s="214">
        <v>4.8939329999999996</v>
      </c>
      <c r="AV55" s="214">
        <v>4.6258710000000001</v>
      </c>
      <c r="AW55" s="214">
        <v>5.065067</v>
      </c>
      <c r="AX55" s="214">
        <v>5.1573869999999999</v>
      </c>
      <c r="AY55" s="214">
        <v>4.7968070000000003</v>
      </c>
      <c r="AZ55" s="214">
        <v>4.6722140000000003</v>
      </c>
      <c r="BA55" s="214">
        <v>4.78071</v>
      </c>
      <c r="BB55" s="762">
        <v>5.035533</v>
      </c>
      <c r="BC55" s="214">
        <v>5.0878395999999997</v>
      </c>
      <c r="BD55" s="214">
        <v>5.1092201299999997</v>
      </c>
      <c r="BE55" s="355">
        <v>5.15524</v>
      </c>
      <c r="BF55" s="355">
        <v>5.0899479999999997</v>
      </c>
      <c r="BG55" s="355">
        <v>5.0364909999999998</v>
      </c>
      <c r="BH55" s="355">
        <v>4.7609560000000002</v>
      </c>
      <c r="BI55" s="355">
        <v>4.9740549999999999</v>
      </c>
      <c r="BJ55" s="355">
        <v>5.0765099999999999</v>
      </c>
      <c r="BK55" s="355">
        <v>4.7493790000000002</v>
      </c>
      <c r="BL55" s="355">
        <v>4.6805479999999999</v>
      </c>
      <c r="BM55" s="355">
        <v>4.8284339999999997</v>
      </c>
      <c r="BN55" s="355">
        <v>4.9992089999999996</v>
      </c>
      <c r="BO55" s="355">
        <v>5.1855229999999999</v>
      </c>
      <c r="BP55" s="355">
        <v>5.2477049999999998</v>
      </c>
      <c r="BQ55" s="355">
        <v>5.2151199999999998</v>
      </c>
      <c r="BR55" s="355">
        <v>5.1493679999999999</v>
      </c>
      <c r="BS55" s="355">
        <v>5.0575130000000001</v>
      </c>
      <c r="BT55" s="355">
        <v>4.7245109999999997</v>
      </c>
      <c r="BU55" s="355">
        <v>5.0600779999999999</v>
      </c>
      <c r="BV55" s="355">
        <v>5.2098100000000001</v>
      </c>
    </row>
    <row r="56" spans="1:74" ht="11.1" customHeight="1" x14ac:dyDescent="0.2">
      <c r="A56" s="61" t="s">
        <v>962</v>
      </c>
      <c r="B56" s="179" t="s">
        <v>548</v>
      </c>
      <c r="C56" s="214">
        <v>0.39538699999999999</v>
      </c>
      <c r="D56" s="214">
        <v>0.50414199999999998</v>
      </c>
      <c r="E56" s="214">
        <v>0.56941900000000001</v>
      </c>
      <c r="F56" s="214">
        <v>0.50819999999999999</v>
      </c>
      <c r="G56" s="214">
        <v>0.48809599999999997</v>
      </c>
      <c r="H56" s="214">
        <v>0.46896599999999999</v>
      </c>
      <c r="I56" s="214">
        <v>0.48141899999999999</v>
      </c>
      <c r="J56" s="214">
        <v>0.41687099999999999</v>
      </c>
      <c r="K56" s="214">
        <v>0.43383300000000002</v>
      </c>
      <c r="L56" s="214">
        <v>0.42029</v>
      </c>
      <c r="M56" s="214">
        <v>0.46616600000000002</v>
      </c>
      <c r="N56" s="214">
        <v>0.45477400000000001</v>
      </c>
      <c r="O56" s="214">
        <v>0.47632200000000002</v>
      </c>
      <c r="P56" s="214">
        <v>0.42746400000000001</v>
      </c>
      <c r="Q56" s="214">
        <v>0.46083800000000003</v>
      </c>
      <c r="R56" s="214">
        <v>0.420433</v>
      </c>
      <c r="S56" s="214">
        <v>0.45429000000000003</v>
      </c>
      <c r="T56" s="214">
        <v>0.45469999999999999</v>
      </c>
      <c r="U56" s="214">
        <v>0.40212900000000001</v>
      </c>
      <c r="V56" s="214">
        <v>0.43867699999999998</v>
      </c>
      <c r="W56" s="214">
        <v>0.40976600000000002</v>
      </c>
      <c r="X56" s="214">
        <v>0.41564499999999999</v>
      </c>
      <c r="Y56" s="214">
        <v>0.46200000000000002</v>
      </c>
      <c r="Z56" s="214">
        <v>0.40116099999999999</v>
      </c>
      <c r="AA56" s="214">
        <v>0.37670900000000002</v>
      </c>
      <c r="AB56" s="214">
        <v>0.41949999999999998</v>
      </c>
      <c r="AC56" s="214">
        <v>0.47832200000000002</v>
      </c>
      <c r="AD56" s="214">
        <v>0.466833</v>
      </c>
      <c r="AE56" s="214">
        <v>0.43551600000000001</v>
      </c>
      <c r="AF56" s="214">
        <v>0.41333300000000001</v>
      </c>
      <c r="AG56" s="214">
        <v>0.42606500000000003</v>
      </c>
      <c r="AH56" s="214">
        <v>0.40367700000000001</v>
      </c>
      <c r="AI56" s="214">
        <v>0.41416700000000001</v>
      </c>
      <c r="AJ56" s="214">
        <v>0.419323</v>
      </c>
      <c r="AK56" s="214">
        <v>0.3765</v>
      </c>
      <c r="AL56" s="214">
        <v>0.37638700000000003</v>
      </c>
      <c r="AM56" s="214">
        <v>0.39712900000000001</v>
      </c>
      <c r="AN56" s="214">
        <v>0.40506900000000001</v>
      </c>
      <c r="AO56" s="214">
        <v>0.40090300000000001</v>
      </c>
      <c r="AP56" s="214">
        <v>0.43593300000000001</v>
      </c>
      <c r="AQ56" s="214">
        <v>0.42806499999999997</v>
      </c>
      <c r="AR56" s="214">
        <v>0.38943299999999997</v>
      </c>
      <c r="AS56" s="214">
        <v>0.40051599999999998</v>
      </c>
      <c r="AT56" s="214">
        <v>0.42199999999999999</v>
      </c>
      <c r="AU56" s="214">
        <v>0.43593300000000001</v>
      </c>
      <c r="AV56" s="214">
        <v>0.45732299999999998</v>
      </c>
      <c r="AW56" s="214">
        <v>0.45013300000000001</v>
      </c>
      <c r="AX56" s="214">
        <v>0.40090300000000001</v>
      </c>
      <c r="AY56" s="214">
        <v>0.47332299999999999</v>
      </c>
      <c r="AZ56" s="214">
        <v>0.48399999999999999</v>
      </c>
      <c r="BA56" s="214">
        <v>0.42674200000000001</v>
      </c>
      <c r="BB56" s="762">
        <v>0.40513300000000002</v>
      </c>
      <c r="BC56" s="214">
        <v>0.41083870968000002</v>
      </c>
      <c r="BD56" s="214">
        <v>0.41420483333000002</v>
      </c>
      <c r="BE56" s="355">
        <v>0.41214659999999997</v>
      </c>
      <c r="BF56" s="355">
        <v>0.41654340000000001</v>
      </c>
      <c r="BG56" s="355">
        <v>0.41370170000000001</v>
      </c>
      <c r="BH56" s="355">
        <v>0.4078116</v>
      </c>
      <c r="BI56" s="355">
        <v>0.4017964</v>
      </c>
      <c r="BJ56" s="355">
        <v>0.39453080000000001</v>
      </c>
      <c r="BK56" s="355">
        <v>0.41203450000000003</v>
      </c>
      <c r="BL56" s="355">
        <v>0.43559540000000002</v>
      </c>
      <c r="BM56" s="355">
        <v>0.46772960000000002</v>
      </c>
      <c r="BN56" s="355">
        <v>0.46958820000000001</v>
      </c>
      <c r="BO56" s="355">
        <v>0.44810070000000002</v>
      </c>
      <c r="BP56" s="355">
        <v>0.42326419999999998</v>
      </c>
      <c r="BQ56" s="355">
        <v>0.40570810000000002</v>
      </c>
      <c r="BR56" s="355">
        <v>0.408862</v>
      </c>
      <c r="BS56" s="355">
        <v>0.40587800000000002</v>
      </c>
      <c r="BT56" s="355">
        <v>0.40377400000000002</v>
      </c>
      <c r="BU56" s="355">
        <v>0.40275430000000001</v>
      </c>
      <c r="BV56" s="355">
        <v>0.3998931</v>
      </c>
    </row>
    <row r="57" spans="1:74" ht="11.1" customHeight="1" x14ac:dyDescent="0.2">
      <c r="A57" s="61" t="s">
        <v>963</v>
      </c>
      <c r="B57" s="640" t="s">
        <v>1215</v>
      </c>
      <c r="C57" s="214">
        <v>2.4805440000000001</v>
      </c>
      <c r="D57" s="214">
        <v>2.3834620000000002</v>
      </c>
      <c r="E57" s="214">
        <v>2.3788339999999999</v>
      </c>
      <c r="F57" s="214">
        <v>2.4238309999999998</v>
      </c>
      <c r="G57" s="214">
        <v>2.5422199999999999</v>
      </c>
      <c r="H57" s="214">
        <v>2.69373</v>
      </c>
      <c r="I57" s="214">
        <v>2.7503190000000002</v>
      </c>
      <c r="J57" s="214">
        <v>2.701705</v>
      </c>
      <c r="K57" s="214">
        <v>2.6517629999999999</v>
      </c>
      <c r="L57" s="214">
        <v>2.478091</v>
      </c>
      <c r="M57" s="214">
        <v>2.5052639999999999</v>
      </c>
      <c r="N57" s="214">
        <v>2.594484</v>
      </c>
      <c r="O57" s="214">
        <v>2.4586420000000002</v>
      </c>
      <c r="P57" s="214">
        <v>2.4227810000000001</v>
      </c>
      <c r="Q57" s="214">
        <v>2.38306</v>
      </c>
      <c r="R57" s="214">
        <v>2.4850970000000001</v>
      </c>
      <c r="S57" s="214">
        <v>2.483123</v>
      </c>
      <c r="T57" s="214">
        <v>2.5450309999999998</v>
      </c>
      <c r="U57" s="214">
        <v>2.7175750000000001</v>
      </c>
      <c r="V57" s="214">
        <v>2.7029299999999998</v>
      </c>
      <c r="W57" s="214">
        <v>2.6757300000000002</v>
      </c>
      <c r="X57" s="214">
        <v>2.4597699999999998</v>
      </c>
      <c r="Y57" s="214">
        <v>2.542462</v>
      </c>
      <c r="Z57" s="214">
        <v>2.5627070000000001</v>
      </c>
      <c r="AA57" s="214">
        <v>2.4635120000000001</v>
      </c>
      <c r="AB57" s="214">
        <v>2.4173170000000002</v>
      </c>
      <c r="AC57" s="214">
        <v>2.4241239999999999</v>
      </c>
      <c r="AD57" s="214">
        <v>2.4549319999999999</v>
      </c>
      <c r="AE57" s="214">
        <v>2.5125760000000001</v>
      </c>
      <c r="AF57" s="214">
        <v>2.4829629999999998</v>
      </c>
      <c r="AG57" s="214">
        <v>2.6434500000000001</v>
      </c>
      <c r="AH57" s="214">
        <v>2.6774499999999999</v>
      </c>
      <c r="AI57" s="214">
        <v>2.5715979999999998</v>
      </c>
      <c r="AJ57" s="214">
        <v>2.4874800000000001</v>
      </c>
      <c r="AK57" s="214">
        <v>2.554233</v>
      </c>
      <c r="AL57" s="214">
        <v>2.6214179999999998</v>
      </c>
      <c r="AM57" s="214">
        <v>2.4872260000000002</v>
      </c>
      <c r="AN57" s="214">
        <v>2.4333100000000001</v>
      </c>
      <c r="AO57" s="214">
        <v>2.473163</v>
      </c>
      <c r="AP57" s="214">
        <v>2.5251679999999999</v>
      </c>
      <c r="AQ57" s="214">
        <v>2.5571609999999998</v>
      </c>
      <c r="AR57" s="214">
        <v>2.6202670000000001</v>
      </c>
      <c r="AS57" s="214">
        <v>2.748513</v>
      </c>
      <c r="AT57" s="214">
        <v>2.693486</v>
      </c>
      <c r="AU57" s="214">
        <v>2.5935009999999998</v>
      </c>
      <c r="AV57" s="214">
        <v>2.3856130000000002</v>
      </c>
      <c r="AW57" s="214">
        <v>2.496534</v>
      </c>
      <c r="AX57" s="214">
        <v>2.5319349999999998</v>
      </c>
      <c r="AY57" s="214">
        <v>2.479355</v>
      </c>
      <c r="AZ57" s="214">
        <v>2.4874640000000001</v>
      </c>
      <c r="BA57" s="214">
        <v>2.5243570000000002</v>
      </c>
      <c r="BB57" s="762">
        <v>2.610366</v>
      </c>
      <c r="BC57" s="214">
        <v>2.7158360807999999</v>
      </c>
      <c r="BD57" s="214">
        <v>2.7715646442000001</v>
      </c>
      <c r="BE57" s="355">
        <v>2.7819370000000001</v>
      </c>
      <c r="BF57" s="355">
        <v>2.7006760000000001</v>
      </c>
      <c r="BG57" s="355">
        <v>2.6255989999999998</v>
      </c>
      <c r="BH57" s="355">
        <v>2.45919</v>
      </c>
      <c r="BI57" s="355">
        <v>2.5396700000000001</v>
      </c>
      <c r="BJ57" s="355">
        <v>2.5892029999999999</v>
      </c>
      <c r="BK57" s="355">
        <v>2.5036900000000002</v>
      </c>
      <c r="BL57" s="355">
        <v>2.436569</v>
      </c>
      <c r="BM57" s="355">
        <v>2.468</v>
      </c>
      <c r="BN57" s="355">
        <v>2.584854</v>
      </c>
      <c r="BO57" s="355">
        <v>2.6803979999999998</v>
      </c>
      <c r="BP57" s="355">
        <v>2.7182569999999999</v>
      </c>
      <c r="BQ57" s="355">
        <v>2.787204</v>
      </c>
      <c r="BR57" s="355">
        <v>2.7264870000000001</v>
      </c>
      <c r="BS57" s="355">
        <v>2.6323270000000001</v>
      </c>
      <c r="BT57" s="355">
        <v>2.4505819999999998</v>
      </c>
      <c r="BU57" s="355">
        <v>2.5582600000000002</v>
      </c>
      <c r="BV57" s="355">
        <v>2.632136</v>
      </c>
    </row>
    <row r="58" spans="1:74" ht="11.1" customHeight="1" x14ac:dyDescent="0.2">
      <c r="A58" s="61" t="s">
        <v>964</v>
      </c>
      <c r="B58" s="179" t="s">
        <v>716</v>
      </c>
      <c r="C58" s="214">
        <v>17.898315</v>
      </c>
      <c r="D58" s="214">
        <v>17.973174</v>
      </c>
      <c r="E58" s="214">
        <v>18.312411999999998</v>
      </c>
      <c r="F58" s="214">
        <v>18.728997</v>
      </c>
      <c r="G58" s="214">
        <v>19.406509</v>
      </c>
      <c r="H58" s="214">
        <v>19.788761999999998</v>
      </c>
      <c r="I58" s="214">
        <v>19.958608000000002</v>
      </c>
      <c r="J58" s="214">
        <v>19.822768</v>
      </c>
      <c r="K58" s="214">
        <v>19.338094000000002</v>
      </c>
      <c r="L58" s="214">
        <v>19.041056999999999</v>
      </c>
      <c r="M58" s="214">
        <v>19.289528000000001</v>
      </c>
      <c r="N58" s="214">
        <v>19.628001000000001</v>
      </c>
      <c r="O58" s="214">
        <v>18.353995000000001</v>
      </c>
      <c r="P58" s="214">
        <v>18.512671999999998</v>
      </c>
      <c r="Q58" s="214">
        <v>19.078154000000001</v>
      </c>
      <c r="R58" s="214">
        <v>19.903963000000001</v>
      </c>
      <c r="S58" s="214">
        <v>20.151895</v>
      </c>
      <c r="T58" s="214">
        <v>20.096962999999999</v>
      </c>
      <c r="U58" s="214">
        <v>20.669862999999999</v>
      </c>
      <c r="V58" s="214">
        <v>20.487604000000001</v>
      </c>
      <c r="W58" s="214">
        <v>19.657661000000001</v>
      </c>
      <c r="X58" s="214">
        <v>19.018349000000001</v>
      </c>
      <c r="Y58" s="214">
        <v>19.57986</v>
      </c>
      <c r="Z58" s="214">
        <v>20.247221</v>
      </c>
      <c r="AA58" s="214">
        <v>18.840767</v>
      </c>
      <c r="AB58" s="214">
        <v>19.018993999999999</v>
      </c>
      <c r="AC58" s="214">
        <v>19.428218000000001</v>
      </c>
      <c r="AD58" s="214">
        <v>20.038564000000001</v>
      </c>
      <c r="AE58" s="214">
        <v>20.195252</v>
      </c>
      <c r="AF58" s="214">
        <v>20.278362000000001</v>
      </c>
      <c r="AG58" s="214">
        <v>20.682383999999999</v>
      </c>
      <c r="AH58" s="214">
        <v>20.624866999999998</v>
      </c>
      <c r="AI58" s="214">
        <v>20.054231000000001</v>
      </c>
      <c r="AJ58" s="214">
        <v>19.65335</v>
      </c>
      <c r="AK58" s="214">
        <v>19.874965</v>
      </c>
      <c r="AL58" s="214">
        <v>19.876255</v>
      </c>
      <c r="AM58" s="214">
        <v>18.698065</v>
      </c>
      <c r="AN58" s="214">
        <v>19.312000000000001</v>
      </c>
      <c r="AO58" s="214">
        <v>19.865195</v>
      </c>
      <c r="AP58" s="214">
        <v>19.896433999999999</v>
      </c>
      <c r="AQ58" s="214">
        <v>20.294452</v>
      </c>
      <c r="AR58" s="214">
        <v>20.779966000000002</v>
      </c>
      <c r="AS58" s="214">
        <v>20.924703999999998</v>
      </c>
      <c r="AT58" s="214">
        <v>20.978905999999998</v>
      </c>
      <c r="AU58" s="214">
        <v>20.322934</v>
      </c>
      <c r="AV58" s="214">
        <v>19.592033000000001</v>
      </c>
      <c r="AW58" s="214">
        <v>20.012132999999999</v>
      </c>
      <c r="AX58" s="214">
        <v>20.081935000000001</v>
      </c>
      <c r="AY58" s="214">
        <v>19.034742999999999</v>
      </c>
      <c r="AZ58" s="214">
        <v>19.211535000000001</v>
      </c>
      <c r="BA58" s="214">
        <v>19.921164000000001</v>
      </c>
      <c r="BB58" s="762">
        <v>20.538298000000001</v>
      </c>
      <c r="BC58" s="214">
        <v>20.89183852</v>
      </c>
      <c r="BD58" s="214">
        <v>21.098040161</v>
      </c>
      <c r="BE58" s="355">
        <v>21.294270000000001</v>
      </c>
      <c r="BF58" s="355">
        <v>20.932259999999999</v>
      </c>
      <c r="BG58" s="355">
        <v>20.411709999999999</v>
      </c>
      <c r="BH58" s="355">
        <v>19.71828</v>
      </c>
      <c r="BI58" s="355">
        <v>19.97523</v>
      </c>
      <c r="BJ58" s="355">
        <v>20.24558</v>
      </c>
      <c r="BK58" s="355">
        <v>19.296289999999999</v>
      </c>
      <c r="BL58" s="355">
        <v>19.372250000000001</v>
      </c>
      <c r="BM58" s="355">
        <v>19.913499999999999</v>
      </c>
      <c r="BN58" s="355">
        <v>20.556059999999999</v>
      </c>
      <c r="BO58" s="355">
        <v>21.13279</v>
      </c>
      <c r="BP58" s="355">
        <v>21.443960000000001</v>
      </c>
      <c r="BQ58" s="355">
        <v>21.302990000000001</v>
      </c>
      <c r="BR58" s="355">
        <v>21.03152</v>
      </c>
      <c r="BS58" s="355">
        <v>20.379799999999999</v>
      </c>
      <c r="BT58" s="355">
        <v>19.672709999999999</v>
      </c>
      <c r="BU58" s="355">
        <v>20.16986</v>
      </c>
      <c r="BV58" s="355">
        <v>20.52083</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762"/>
      <c r="BC59" s="214"/>
      <c r="BD59" s="214"/>
      <c r="BE59" s="355"/>
      <c r="BF59" s="355"/>
      <c r="BG59" s="355"/>
      <c r="BH59" s="355"/>
      <c r="BI59" s="355"/>
      <c r="BJ59" s="355"/>
      <c r="BK59" s="355"/>
      <c r="BL59" s="355"/>
      <c r="BM59" s="355"/>
      <c r="BN59" s="355"/>
      <c r="BO59" s="355"/>
      <c r="BP59" s="355"/>
      <c r="BQ59" s="355"/>
      <c r="BR59" s="355"/>
      <c r="BS59" s="355"/>
      <c r="BT59" s="355"/>
      <c r="BU59" s="355"/>
      <c r="BV59" s="355"/>
    </row>
    <row r="60" spans="1:74" ht="11.1" customHeight="1" x14ac:dyDescent="0.2">
      <c r="A60" s="61" t="s">
        <v>967</v>
      </c>
      <c r="B60" s="180" t="s">
        <v>550</v>
      </c>
      <c r="C60" s="214">
        <v>14.934450999999999</v>
      </c>
      <c r="D60" s="214">
        <v>14.541642</v>
      </c>
      <c r="E60" s="214">
        <v>14.907</v>
      </c>
      <c r="F60" s="214">
        <v>15.282366</v>
      </c>
      <c r="G60" s="214">
        <v>15.713645</v>
      </c>
      <c r="H60" s="214">
        <v>16.312965999999999</v>
      </c>
      <c r="I60" s="214">
        <v>16.483225000000001</v>
      </c>
      <c r="J60" s="214">
        <v>16.290645000000001</v>
      </c>
      <c r="K60" s="214">
        <v>16.156666000000001</v>
      </c>
      <c r="L60" s="214">
        <v>15.474966999999999</v>
      </c>
      <c r="M60" s="214">
        <v>16.135100000000001</v>
      </c>
      <c r="N60" s="214">
        <v>16.376871000000001</v>
      </c>
      <c r="O60" s="214">
        <v>15.649224999999999</v>
      </c>
      <c r="P60" s="214">
        <v>15.517678</v>
      </c>
      <c r="Q60" s="214">
        <v>15.390032</v>
      </c>
      <c r="R60" s="214">
        <v>16.264299999999999</v>
      </c>
      <c r="S60" s="214">
        <v>16.196611999999998</v>
      </c>
      <c r="T60" s="214">
        <v>16.087199999999999</v>
      </c>
      <c r="U60" s="214">
        <v>16.880032</v>
      </c>
      <c r="V60" s="214">
        <v>16.707000000000001</v>
      </c>
      <c r="W60" s="214">
        <v>16.358166000000001</v>
      </c>
      <c r="X60" s="214">
        <v>15.659708999999999</v>
      </c>
      <c r="Y60" s="214">
        <v>16.366533</v>
      </c>
      <c r="Z60" s="214">
        <v>16.751258</v>
      </c>
      <c r="AA60" s="214">
        <v>15.766935</v>
      </c>
      <c r="AB60" s="214">
        <v>15.63475</v>
      </c>
      <c r="AC60" s="214">
        <v>15.877644999999999</v>
      </c>
      <c r="AD60" s="214">
        <v>16.520900000000001</v>
      </c>
      <c r="AE60" s="214">
        <v>16.612451</v>
      </c>
      <c r="AF60" s="214">
        <v>16.923866</v>
      </c>
      <c r="AG60" s="214">
        <v>17.184902999999998</v>
      </c>
      <c r="AH60" s="214">
        <v>16.962322</v>
      </c>
      <c r="AI60" s="214">
        <v>16.427233000000001</v>
      </c>
      <c r="AJ60" s="214">
        <v>15.690967000000001</v>
      </c>
      <c r="AK60" s="214">
        <v>16.682832999999999</v>
      </c>
      <c r="AL60" s="214">
        <v>16.841805999999998</v>
      </c>
      <c r="AM60" s="214">
        <v>16.365065000000001</v>
      </c>
      <c r="AN60" s="214">
        <v>16.166620999999999</v>
      </c>
      <c r="AO60" s="214">
        <v>16.260902999999999</v>
      </c>
      <c r="AP60" s="214">
        <v>16.222166999999999</v>
      </c>
      <c r="AQ60" s="214">
        <v>16.476838999999998</v>
      </c>
      <c r="AR60" s="214">
        <v>16.802900000000001</v>
      </c>
      <c r="AS60" s="214">
        <v>16.994225</v>
      </c>
      <c r="AT60" s="214">
        <v>16.975031999999999</v>
      </c>
      <c r="AU60" s="214">
        <v>16.681667000000001</v>
      </c>
      <c r="AV60" s="214">
        <v>15.782774</v>
      </c>
      <c r="AW60" s="214">
        <v>16.544899999999998</v>
      </c>
      <c r="AX60" s="214">
        <v>16.895807000000001</v>
      </c>
      <c r="AY60" s="214">
        <v>16.457999999999998</v>
      </c>
      <c r="AZ60" s="214">
        <v>15.819893</v>
      </c>
      <c r="BA60" s="214">
        <v>16.380226</v>
      </c>
      <c r="BB60" s="762">
        <v>17.264832999999999</v>
      </c>
      <c r="BC60" s="214">
        <v>17.435258064999999</v>
      </c>
      <c r="BD60" s="214">
        <v>17.423361332999999</v>
      </c>
      <c r="BE60" s="355">
        <v>17.439440000000001</v>
      </c>
      <c r="BF60" s="355">
        <v>17.043839999999999</v>
      </c>
      <c r="BG60" s="355">
        <v>16.743469999999999</v>
      </c>
      <c r="BH60" s="355">
        <v>15.957700000000001</v>
      </c>
      <c r="BI60" s="355">
        <v>16.457059999999998</v>
      </c>
      <c r="BJ60" s="355">
        <v>16.69679</v>
      </c>
      <c r="BK60" s="355">
        <v>16.204879999999999</v>
      </c>
      <c r="BL60" s="355">
        <v>16.01097</v>
      </c>
      <c r="BM60" s="355">
        <v>16.255099999999999</v>
      </c>
      <c r="BN60" s="355">
        <v>16.761690000000002</v>
      </c>
      <c r="BO60" s="355">
        <v>17.061540000000001</v>
      </c>
      <c r="BP60" s="355">
        <v>17.419139999999999</v>
      </c>
      <c r="BQ60" s="355">
        <v>17.414570000000001</v>
      </c>
      <c r="BR60" s="355">
        <v>17.116060000000001</v>
      </c>
      <c r="BS60" s="355">
        <v>16.720020000000002</v>
      </c>
      <c r="BT60" s="355">
        <v>15.9034</v>
      </c>
      <c r="BU60" s="355">
        <v>16.610969999999998</v>
      </c>
      <c r="BV60" s="355">
        <v>16.938140000000001</v>
      </c>
    </row>
    <row r="61" spans="1:74" ht="11.1" customHeight="1" x14ac:dyDescent="0.2">
      <c r="A61" s="61" t="s">
        <v>965</v>
      </c>
      <c r="B61" s="180" t="s">
        <v>549</v>
      </c>
      <c r="C61" s="214">
        <v>17.823159</v>
      </c>
      <c r="D61" s="214">
        <v>17.813963000000001</v>
      </c>
      <c r="E61" s="214">
        <v>17.813963000000001</v>
      </c>
      <c r="F61" s="214">
        <v>17.813963000000001</v>
      </c>
      <c r="G61" s="214">
        <v>17.815463000000001</v>
      </c>
      <c r="H61" s="214">
        <v>17.815463000000001</v>
      </c>
      <c r="I61" s="214">
        <v>17.817762999999999</v>
      </c>
      <c r="J61" s="214">
        <v>17.819762999999998</v>
      </c>
      <c r="K61" s="214">
        <v>17.819762999999998</v>
      </c>
      <c r="L61" s="214">
        <v>17.819762999999998</v>
      </c>
      <c r="M61" s="214">
        <v>17.819762999999998</v>
      </c>
      <c r="N61" s="214">
        <v>17.819762999999998</v>
      </c>
      <c r="O61" s="214">
        <v>17.924630000000001</v>
      </c>
      <c r="P61" s="214">
        <v>17.924630000000001</v>
      </c>
      <c r="Q61" s="214">
        <v>17.930630000000001</v>
      </c>
      <c r="R61" s="214">
        <v>17.951229999999999</v>
      </c>
      <c r="S61" s="214">
        <v>17.951229999999999</v>
      </c>
      <c r="T61" s="214">
        <v>17.824694999999998</v>
      </c>
      <c r="U61" s="214">
        <v>17.834695</v>
      </c>
      <c r="V61" s="214">
        <v>17.834695</v>
      </c>
      <c r="W61" s="214">
        <v>17.834695</v>
      </c>
      <c r="X61" s="214">
        <v>17.850695000000002</v>
      </c>
      <c r="Y61" s="214">
        <v>17.810694999999999</v>
      </c>
      <c r="Z61" s="214">
        <v>17.811382999999999</v>
      </c>
      <c r="AA61" s="214">
        <v>17.967088</v>
      </c>
      <c r="AB61" s="214">
        <v>17.949587999999999</v>
      </c>
      <c r="AC61" s="214">
        <v>17.949587999999999</v>
      </c>
      <c r="AD61" s="214">
        <v>17.961587999999999</v>
      </c>
      <c r="AE61" s="214">
        <v>17.961587999999999</v>
      </c>
      <c r="AF61" s="214">
        <v>18.055938000000001</v>
      </c>
      <c r="AG61" s="214">
        <v>18.096938000000002</v>
      </c>
      <c r="AH61" s="214">
        <v>18.097937999999999</v>
      </c>
      <c r="AI61" s="214">
        <v>18.13785</v>
      </c>
      <c r="AJ61" s="214">
        <v>18.132850000000001</v>
      </c>
      <c r="AK61" s="214">
        <v>18.1861</v>
      </c>
      <c r="AL61" s="214">
        <v>18.1861</v>
      </c>
      <c r="AM61" s="214">
        <v>18.315135999999999</v>
      </c>
      <c r="AN61" s="214">
        <v>18.316535999999999</v>
      </c>
      <c r="AO61" s="214">
        <v>18.307435999999999</v>
      </c>
      <c r="AP61" s="214">
        <v>18.320036000000002</v>
      </c>
      <c r="AQ61" s="214">
        <v>18.320036000000002</v>
      </c>
      <c r="AR61" s="214">
        <v>18.436385999999999</v>
      </c>
      <c r="AS61" s="214">
        <v>18.436385999999999</v>
      </c>
      <c r="AT61" s="214">
        <v>18.436385999999999</v>
      </c>
      <c r="AU61" s="214">
        <v>18.459385999999999</v>
      </c>
      <c r="AV61" s="214">
        <v>18.474385999999999</v>
      </c>
      <c r="AW61" s="214">
        <v>18.474385999999999</v>
      </c>
      <c r="AX61" s="214">
        <v>18.507785999999999</v>
      </c>
      <c r="AY61" s="214">
        <v>18.620826999999998</v>
      </c>
      <c r="AZ61" s="214">
        <v>18.617027</v>
      </c>
      <c r="BA61" s="214">
        <v>18.620777</v>
      </c>
      <c r="BB61" s="762">
        <v>18.620777</v>
      </c>
      <c r="BC61" s="214">
        <v>18.62078</v>
      </c>
      <c r="BD61" s="214">
        <v>18.62078</v>
      </c>
      <c r="BE61" s="355">
        <v>18.62078</v>
      </c>
      <c r="BF61" s="355">
        <v>18.62078</v>
      </c>
      <c r="BG61" s="355">
        <v>18.62078</v>
      </c>
      <c r="BH61" s="355">
        <v>18.62078</v>
      </c>
      <c r="BI61" s="355">
        <v>18.62078</v>
      </c>
      <c r="BJ61" s="355">
        <v>18.62078</v>
      </c>
      <c r="BK61" s="355">
        <v>18.62078</v>
      </c>
      <c r="BL61" s="355">
        <v>18.62078</v>
      </c>
      <c r="BM61" s="355">
        <v>18.62078</v>
      </c>
      <c r="BN61" s="355">
        <v>18.65578</v>
      </c>
      <c r="BO61" s="355">
        <v>18.65578</v>
      </c>
      <c r="BP61" s="355">
        <v>18.65578</v>
      </c>
      <c r="BQ61" s="355">
        <v>18.65578</v>
      </c>
      <c r="BR61" s="355">
        <v>18.65578</v>
      </c>
      <c r="BS61" s="355">
        <v>18.65578</v>
      </c>
      <c r="BT61" s="355">
        <v>18.65578</v>
      </c>
      <c r="BU61" s="355">
        <v>18.65578</v>
      </c>
      <c r="BV61" s="355">
        <v>18.65578</v>
      </c>
    </row>
    <row r="62" spans="1:74" ht="11.1" customHeight="1" x14ac:dyDescent="0.2">
      <c r="A62" s="61" t="s">
        <v>966</v>
      </c>
      <c r="B62" s="181" t="s">
        <v>876</v>
      </c>
      <c r="C62" s="215">
        <v>0.83792390562999997</v>
      </c>
      <c r="D62" s="215">
        <v>0.81630583829000003</v>
      </c>
      <c r="E62" s="215">
        <v>0.83681548007999995</v>
      </c>
      <c r="F62" s="215">
        <v>0.85788692836000002</v>
      </c>
      <c r="G62" s="215">
        <v>0.88202282478000005</v>
      </c>
      <c r="H62" s="215">
        <v>0.91566332011999996</v>
      </c>
      <c r="I62" s="215">
        <v>0.92510069867</v>
      </c>
      <c r="J62" s="215">
        <v>0.91418976783999994</v>
      </c>
      <c r="K62" s="215">
        <v>0.90667120545000002</v>
      </c>
      <c r="L62" s="215">
        <v>0.86841598285999999</v>
      </c>
      <c r="M62" s="215">
        <v>0.90546097610999998</v>
      </c>
      <c r="N62" s="215">
        <v>0.91902855273999995</v>
      </c>
      <c r="O62" s="215">
        <v>0.87305707287000001</v>
      </c>
      <c r="P62" s="215">
        <v>0.86571817660999995</v>
      </c>
      <c r="Q62" s="215">
        <v>0.85830960763999997</v>
      </c>
      <c r="R62" s="215">
        <v>0.90602705219000002</v>
      </c>
      <c r="S62" s="215">
        <v>0.90225639134000002</v>
      </c>
      <c r="T62" s="215">
        <v>0.90252315677999995</v>
      </c>
      <c r="U62" s="215">
        <v>0.94647158249999996</v>
      </c>
      <c r="V62" s="215">
        <v>0.93676959431999995</v>
      </c>
      <c r="W62" s="215">
        <v>0.91721030273000004</v>
      </c>
      <c r="X62" s="215">
        <v>0.87726046521000001</v>
      </c>
      <c r="Y62" s="215">
        <v>0.91891602209000001</v>
      </c>
      <c r="Z62" s="215">
        <v>0.94048047813000002</v>
      </c>
      <c r="AA62" s="215">
        <v>0.87754537629999996</v>
      </c>
      <c r="AB62" s="215">
        <v>0.87103670569000002</v>
      </c>
      <c r="AC62" s="215">
        <v>0.88456877115999999</v>
      </c>
      <c r="AD62" s="215">
        <v>0.91979061094000003</v>
      </c>
      <c r="AE62" s="215">
        <v>0.92488765470000001</v>
      </c>
      <c r="AF62" s="215">
        <v>0.93730195572999997</v>
      </c>
      <c r="AG62" s="215">
        <v>0.94960280020999999</v>
      </c>
      <c r="AH62" s="215">
        <v>0.93725163606999995</v>
      </c>
      <c r="AI62" s="215">
        <v>0.90568799498999997</v>
      </c>
      <c r="AJ62" s="215">
        <v>0.86533374511000005</v>
      </c>
      <c r="AK62" s="215">
        <v>0.91733978147999995</v>
      </c>
      <c r="AL62" s="215">
        <v>0.92608123786999996</v>
      </c>
      <c r="AM62" s="215">
        <v>0.89352680755000002</v>
      </c>
      <c r="AN62" s="215">
        <v>0.88262436740000005</v>
      </c>
      <c r="AO62" s="215">
        <v>0.88821301902000005</v>
      </c>
      <c r="AP62" s="215">
        <v>0.88548772501999995</v>
      </c>
      <c r="AQ62" s="215">
        <v>0.89938900774999997</v>
      </c>
      <c r="AR62" s="215">
        <v>0.91139879584000005</v>
      </c>
      <c r="AS62" s="215">
        <v>0.92177637200999996</v>
      </c>
      <c r="AT62" s="215">
        <v>0.92073533283999998</v>
      </c>
      <c r="AU62" s="215">
        <v>0.90369565921999995</v>
      </c>
      <c r="AV62" s="215">
        <v>0.85430573985000002</v>
      </c>
      <c r="AW62" s="215">
        <v>0.89555885646</v>
      </c>
      <c r="AX62" s="215">
        <v>0.91290265621</v>
      </c>
      <c r="AY62" s="215">
        <v>0.88384903635000001</v>
      </c>
      <c r="AZ62" s="215">
        <v>0.84975399132999996</v>
      </c>
      <c r="BA62" s="215">
        <v>0.87967467738000005</v>
      </c>
      <c r="BB62" s="766">
        <v>0.92718112675999997</v>
      </c>
      <c r="BC62" s="215">
        <v>0.93633339014000005</v>
      </c>
      <c r="BD62" s="215">
        <v>0.93569449471999999</v>
      </c>
      <c r="BE62" s="386">
        <v>0.936558</v>
      </c>
      <c r="BF62" s="386">
        <v>0.91531309999999999</v>
      </c>
      <c r="BG62" s="386">
        <v>0.89918189999999998</v>
      </c>
      <c r="BH62" s="386">
        <v>0.85698350000000001</v>
      </c>
      <c r="BI62" s="386">
        <v>0.88380049999999999</v>
      </c>
      <c r="BJ62" s="386">
        <v>0.89667490000000005</v>
      </c>
      <c r="BK62" s="386">
        <v>0.87025770000000002</v>
      </c>
      <c r="BL62" s="386">
        <v>0.8598441</v>
      </c>
      <c r="BM62" s="386">
        <v>0.87295489999999998</v>
      </c>
      <c r="BN62" s="386">
        <v>0.89847149999999998</v>
      </c>
      <c r="BO62" s="386">
        <v>0.91454420000000003</v>
      </c>
      <c r="BP62" s="386">
        <v>0.93371249999999995</v>
      </c>
      <c r="BQ62" s="386">
        <v>0.93346779999999996</v>
      </c>
      <c r="BR62" s="386">
        <v>0.91746709999999998</v>
      </c>
      <c r="BS62" s="386">
        <v>0.89623819999999998</v>
      </c>
      <c r="BT62" s="386">
        <v>0.85246520000000003</v>
      </c>
      <c r="BU62" s="386">
        <v>0.89039279999999998</v>
      </c>
      <c r="BV62" s="386">
        <v>0.9079296</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822" t="s">
        <v>1018</v>
      </c>
      <c r="C64" s="819"/>
      <c r="D64" s="819"/>
      <c r="E64" s="819"/>
      <c r="F64" s="819"/>
      <c r="G64" s="819"/>
      <c r="H64" s="819"/>
      <c r="I64" s="819"/>
      <c r="J64" s="819"/>
      <c r="K64" s="819"/>
      <c r="L64" s="819"/>
      <c r="M64" s="819"/>
      <c r="N64" s="819"/>
      <c r="O64" s="819"/>
      <c r="P64" s="819"/>
      <c r="Q64" s="819"/>
    </row>
    <row r="65" spans="1:74" s="443" customFormat="1" ht="22.35" customHeight="1" x14ac:dyDescent="0.2">
      <c r="A65" s="442"/>
      <c r="B65" s="841" t="s">
        <v>1217</v>
      </c>
      <c r="C65" s="809"/>
      <c r="D65" s="809"/>
      <c r="E65" s="809"/>
      <c r="F65" s="809"/>
      <c r="G65" s="809"/>
      <c r="H65" s="809"/>
      <c r="I65" s="809"/>
      <c r="J65" s="809"/>
      <c r="K65" s="809"/>
      <c r="L65" s="809"/>
      <c r="M65" s="809"/>
      <c r="N65" s="809"/>
      <c r="O65" s="809"/>
      <c r="P65" s="809"/>
      <c r="Q65" s="805"/>
      <c r="AY65" s="535"/>
      <c r="AZ65" s="535"/>
      <c r="BA65" s="535"/>
      <c r="BB65" s="535"/>
      <c r="BC65" s="535"/>
      <c r="BD65" s="535"/>
      <c r="BE65" s="535"/>
      <c r="BF65" s="669"/>
      <c r="BG65" s="535"/>
      <c r="BH65" s="535"/>
      <c r="BI65" s="535"/>
      <c r="BJ65" s="535"/>
    </row>
    <row r="66" spans="1:74" s="443" customFormat="1" ht="12" customHeight="1" x14ac:dyDescent="0.2">
      <c r="A66" s="442"/>
      <c r="B66" s="808" t="s">
        <v>1043</v>
      </c>
      <c r="C66" s="809"/>
      <c r="D66" s="809"/>
      <c r="E66" s="809"/>
      <c r="F66" s="809"/>
      <c r="G66" s="809"/>
      <c r="H66" s="809"/>
      <c r="I66" s="809"/>
      <c r="J66" s="809"/>
      <c r="K66" s="809"/>
      <c r="L66" s="809"/>
      <c r="M66" s="809"/>
      <c r="N66" s="809"/>
      <c r="O66" s="809"/>
      <c r="P66" s="809"/>
      <c r="Q66" s="805"/>
      <c r="AY66" s="535"/>
      <c r="AZ66" s="535"/>
      <c r="BA66" s="535"/>
      <c r="BB66" s="535"/>
      <c r="BC66" s="535"/>
      <c r="BD66" s="535"/>
      <c r="BE66" s="535"/>
      <c r="BF66" s="669"/>
      <c r="BG66" s="535"/>
      <c r="BH66" s="535"/>
      <c r="BI66" s="535"/>
      <c r="BJ66" s="535"/>
    </row>
    <row r="67" spans="1:74" s="443" customFormat="1" ht="12" customHeight="1" x14ac:dyDescent="0.2">
      <c r="A67" s="442"/>
      <c r="B67" s="808" t="s">
        <v>1061</v>
      </c>
      <c r="C67" s="809"/>
      <c r="D67" s="809"/>
      <c r="E67" s="809"/>
      <c r="F67" s="809"/>
      <c r="G67" s="809"/>
      <c r="H67" s="809"/>
      <c r="I67" s="809"/>
      <c r="J67" s="809"/>
      <c r="K67" s="809"/>
      <c r="L67" s="809"/>
      <c r="M67" s="809"/>
      <c r="N67" s="809"/>
      <c r="O67" s="809"/>
      <c r="P67" s="809"/>
      <c r="Q67" s="805"/>
      <c r="AY67" s="535"/>
      <c r="AZ67" s="535"/>
      <c r="BA67" s="535"/>
      <c r="BB67" s="535"/>
      <c r="BC67" s="535"/>
      <c r="BD67" s="535"/>
      <c r="BE67" s="535"/>
      <c r="BF67" s="669"/>
      <c r="BG67" s="535"/>
      <c r="BH67" s="535"/>
      <c r="BI67" s="535"/>
      <c r="BJ67" s="535"/>
    </row>
    <row r="68" spans="1:74" s="443" customFormat="1" ht="12" customHeight="1" x14ac:dyDescent="0.2">
      <c r="A68" s="442"/>
      <c r="B68" s="810" t="s">
        <v>1063</v>
      </c>
      <c r="C68" s="804"/>
      <c r="D68" s="804"/>
      <c r="E68" s="804"/>
      <c r="F68" s="804"/>
      <c r="G68" s="804"/>
      <c r="H68" s="804"/>
      <c r="I68" s="804"/>
      <c r="J68" s="804"/>
      <c r="K68" s="804"/>
      <c r="L68" s="804"/>
      <c r="M68" s="804"/>
      <c r="N68" s="804"/>
      <c r="O68" s="804"/>
      <c r="P68" s="804"/>
      <c r="Q68" s="805"/>
      <c r="AY68" s="535"/>
      <c r="AZ68" s="535"/>
      <c r="BA68" s="535"/>
      <c r="BB68" s="535"/>
      <c r="BC68" s="535"/>
      <c r="BD68" s="535"/>
      <c r="BE68" s="535"/>
      <c r="BF68" s="669"/>
      <c r="BG68" s="535"/>
      <c r="BH68" s="535"/>
      <c r="BI68" s="535"/>
      <c r="BJ68" s="535"/>
    </row>
    <row r="69" spans="1:74" s="443" customFormat="1" ht="12" customHeight="1" x14ac:dyDescent="0.2">
      <c r="A69" s="442"/>
      <c r="B69" s="803" t="s">
        <v>1047</v>
      </c>
      <c r="C69" s="804"/>
      <c r="D69" s="804"/>
      <c r="E69" s="804"/>
      <c r="F69" s="804"/>
      <c r="G69" s="804"/>
      <c r="H69" s="804"/>
      <c r="I69" s="804"/>
      <c r="J69" s="804"/>
      <c r="K69" s="804"/>
      <c r="L69" s="804"/>
      <c r="M69" s="804"/>
      <c r="N69" s="804"/>
      <c r="O69" s="804"/>
      <c r="P69" s="804"/>
      <c r="Q69" s="805"/>
      <c r="AY69" s="535"/>
      <c r="AZ69" s="535"/>
      <c r="BA69" s="535"/>
      <c r="BB69" s="535"/>
      <c r="BC69" s="535"/>
      <c r="BD69" s="535"/>
      <c r="BE69" s="535"/>
      <c r="BF69" s="669"/>
      <c r="BG69" s="535"/>
      <c r="BH69" s="535"/>
      <c r="BI69" s="535"/>
      <c r="BJ69" s="535"/>
    </row>
    <row r="70" spans="1:74" s="443" customFormat="1" ht="12" customHeight="1" x14ac:dyDescent="0.2">
      <c r="A70" s="436"/>
      <c r="B70" s="825" t="s">
        <v>1156</v>
      </c>
      <c r="C70" s="805"/>
      <c r="D70" s="805"/>
      <c r="E70" s="805"/>
      <c r="F70" s="805"/>
      <c r="G70" s="805"/>
      <c r="H70" s="805"/>
      <c r="I70" s="805"/>
      <c r="J70" s="805"/>
      <c r="K70" s="805"/>
      <c r="L70" s="805"/>
      <c r="M70" s="805"/>
      <c r="N70" s="805"/>
      <c r="O70" s="805"/>
      <c r="P70" s="805"/>
      <c r="Q70" s="805"/>
      <c r="AY70" s="535"/>
      <c r="AZ70" s="535"/>
      <c r="BA70" s="535"/>
      <c r="BB70" s="535"/>
      <c r="BC70" s="535"/>
      <c r="BD70" s="535"/>
      <c r="BE70" s="535"/>
      <c r="BF70" s="669"/>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7"/>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7"/>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7"/>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7"/>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7"/>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7"/>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7"/>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7"/>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7"/>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3"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E16" sqref="BE16"/>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1" customWidth="1"/>
    <col min="59" max="62" width="6.5703125" style="403" customWidth="1"/>
    <col min="63" max="74" width="6.5703125" style="2" customWidth="1"/>
    <col min="75" max="16384" width="9.5703125" style="2"/>
  </cols>
  <sheetData>
    <row r="1" spans="1:74" ht="15.75" customHeight="1" x14ac:dyDescent="0.2">
      <c r="A1" s="811" t="s">
        <v>997</v>
      </c>
      <c r="B1" s="848" t="s">
        <v>251</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305"/>
    </row>
    <row r="2" spans="1:74" s="5" customFormat="1" ht="12.75" x14ac:dyDescent="0.2">
      <c r="A2" s="812"/>
      <c r="B2" s="542" t="str">
        <f>"U.S. Energy Information Administration  |  Short-Term Energy Outlook  - "&amp;Dates!D1</f>
        <v>U.S. Energy Information Administration  |  Short-Term Energy Outlook  - July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2"/>
      <c r="BG2" s="531"/>
      <c r="BH2" s="531"/>
      <c r="BI2" s="531"/>
      <c r="BJ2" s="531"/>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ht="11.25"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3"/>
      <c r="B5" s="7" t="s">
        <v>138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3"/>
      <c r="BG5" s="427"/>
      <c r="BH5" s="427"/>
      <c r="BI5" s="427"/>
      <c r="BJ5" s="427"/>
      <c r="BK5" s="427"/>
      <c r="BL5" s="427"/>
      <c r="BM5" s="427"/>
      <c r="BN5" s="427"/>
      <c r="BO5" s="427"/>
      <c r="BP5" s="427"/>
      <c r="BQ5" s="427"/>
      <c r="BR5" s="427"/>
      <c r="BS5" s="427"/>
      <c r="BT5" s="427"/>
      <c r="BU5" s="427"/>
      <c r="BV5" s="427"/>
    </row>
    <row r="6" spans="1:74" ht="11.1" customHeight="1" x14ac:dyDescent="0.2">
      <c r="A6" s="3" t="s">
        <v>968</v>
      </c>
      <c r="B6" s="182" t="s">
        <v>15</v>
      </c>
      <c r="C6" s="240">
        <v>267.60000000000002</v>
      </c>
      <c r="D6" s="240">
        <v>302</v>
      </c>
      <c r="E6" s="240">
        <v>298.7</v>
      </c>
      <c r="F6" s="240">
        <v>285.3</v>
      </c>
      <c r="G6" s="240">
        <v>295.10000000000002</v>
      </c>
      <c r="H6" s="240">
        <v>288.2</v>
      </c>
      <c r="I6" s="240">
        <v>294.2</v>
      </c>
      <c r="J6" s="240">
        <v>289</v>
      </c>
      <c r="K6" s="240">
        <v>279.2</v>
      </c>
      <c r="L6" s="240">
        <v>263.2</v>
      </c>
      <c r="M6" s="240">
        <v>254.4</v>
      </c>
      <c r="N6" s="240">
        <v>258.10000000000002</v>
      </c>
      <c r="O6" s="240">
        <v>260.39999999999998</v>
      </c>
      <c r="P6" s="240">
        <v>269.89999999999998</v>
      </c>
      <c r="Q6" s="240">
        <v>285.5</v>
      </c>
      <c r="R6" s="240">
        <v>298.10000000000002</v>
      </c>
      <c r="S6" s="240">
        <v>295.10000000000002</v>
      </c>
      <c r="T6" s="240">
        <v>300.10000000000002</v>
      </c>
      <c r="U6" s="240">
        <v>285.5</v>
      </c>
      <c r="V6" s="240">
        <v>275.89999999999998</v>
      </c>
      <c r="W6" s="240">
        <v>266.89999999999998</v>
      </c>
      <c r="X6" s="240">
        <v>233.3</v>
      </c>
      <c r="Y6" s="240">
        <v>211.1</v>
      </c>
      <c r="Z6" s="240">
        <v>163.4</v>
      </c>
      <c r="AA6" s="240">
        <v>136.6</v>
      </c>
      <c r="AB6" s="240">
        <v>163.69999999999999</v>
      </c>
      <c r="AC6" s="240">
        <v>177</v>
      </c>
      <c r="AD6" s="240">
        <v>183.5</v>
      </c>
      <c r="AE6" s="240">
        <v>208</v>
      </c>
      <c r="AF6" s="240">
        <v>212.1</v>
      </c>
      <c r="AG6" s="240">
        <v>207.2</v>
      </c>
      <c r="AH6" s="240">
        <v>183.8</v>
      </c>
      <c r="AI6" s="240">
        <v>160.9</v>
      </c>
      <c r="AJ6" s="240">
        <v>155.80000000000001</v>
      </c>
      <c r="AK6" s="240">
        <v>142.6</v>
      </c>
      <c r="AL6" s="240">
        <v>135.6</v>
      </c>
      <c r="AM6" s="240">
        <v>118.7</v>
      </c>
      <c r="AN6" s="240">
        <v>104.6</v>
      </c>
      <c r="AO6" s="240">
        <v>133.5</v>
      </c>
      <c r="AP6" s="240">
        <v>147.6</v>
      </c>
      <c r="AQ6" s="240">
        <v>161.30000000000001</v>
      </c>
      <c r="AR6" s="240">
        <v>164.3</v>
      </c>
      <c r="AS6" s="240">
        <v>149</v>
      </c>
      <c r="AT6" s="240">
        <v>150.80000000000001</v>
      </c>
      <c r="AU6" s="240">
        <v>151.4</v>
      </c>
      <c r="AV6" s="240">
        <v>156.80000000000001</v>
      </c>
      <c r="AW6" s="240">
        <v>142.69999999999999</v>
      </c>
      <c r="AX6" s="240">
        <v>158.5</v>
      </c>
      <c r="AY6" s="240">
        <v>162.69999999999999</v>
      </c>
      <c r="AZ6" s="240">
        <v>162.5</v>
      </c>
      <c r="BA6" s="240">
        <v>163.4</v>
      </c>
      <c r="BB6" s="240">
        <v>172.3</v>
      </c>
      <c r="BC6" s="240">
        <v>170.33359999999999</v>
      </c>
      <c r="BD6" s="240">
        <v>162.21</v>
      </c>
      <c r="BE6" s="333">
        <v>168.92789999999999</v>
      </c>
      <c r="BF6" s="333">
        <v>165.75569999999999</v>
      </c>
      <c r="BG6" s="333">
        <v>156.5472</v>
      </c>
      <c r="BH6" s="333">
        <v>150.744</v>
      </c>
      <c r="BI6" s="333">
        <v>143.7355</v>
      </c>
      <c r="BJ6" s="333">
        <v>137.49590000000001</v>
      </c>
      <c r="BK6" s="333">
        <v>141.1514</v>
      </c>
      <c r="BL6" s="333">
        <v>144.16419999999999</v>
      </c>
      <c r="BM6" s="333">
        <v>155.11750000000001</v>
      </c>
      <c r="BN6" s="333">
        <v>162.1037</v>
      </c>
      <c r="BO6" s="333">
        <v>165.01079999999999</v>
      </c>
      <c r="BP6" s="333">
        <v>166.10040000000001</v>
      </c>
      <c r="BQ6" s="333">
        <v>165.6412</v>
      </c>
      <c r="BR6" s="333">
        <v>165.30070000000001</v>
      </c>
      <c r="BS6" s="333">
        <v>160.73439999999999</v>
      </c>
      <c r="BT6" s="333">
        <v>156.97389999999999</v>
      </c>
      <c r="BU6" s="333">
        <v>151.30940000000001</v>
      </c>
      <c r="BV6" s="333">
        <v>146.30109999999999</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631</v>
      </c>
      <c r="B8" s="183" t="s">
        <v>552</v>
      </c>
      <c r="C8" s="240">
        <v>343.875</v>
      </c>
      <c r="D8" s="240">
        <v>369.7</v>
      </c>
      <c r="E8" s="240">
        <v>370.95</v>
      </c>
      <c r="F8" s="240">
        <v>353.74</v>
      </c>
      <c r="G8" s="240">
        <v>348.15</v>
      </c>
      <c r="H8" s="240">
        <v>349.55</v>
      </c>
      <c r="I8" s="240">
        <v>356.24</v>
      </c>
      <c r="J8" s="240">
        <v>357.6</v>
      </c>
      <c r="K8" s="240">
        <v>351.8</v>
      </c>
      <c r="L8" s="240">
        <v>334.55</v>
      </c>
      <c r="M8" s="240">
        <v>330</v>
      </c>
      <c r="N8" s="240">
        <v>338.74</v>
      </c>
      <c r="O8" s="240">
        <v>340.3</v>
      </c>
      <c r="P8" s="240">
        <v>339.47500000000002</v>
      </c>
      <c r="Q8" s="240">
        <v>351.38</v>
      </c>
      <c r="R8" s="240">
        <v>363.875</v>
      </c>
      <c r="S8" s="240">
        <v>367.3</v>
      </c>
      <c r="T8" s="240">
        <v>365.28</v>
      </c>
      <c r="U8" s="240">
        <v>360.45</v>
      </c>
      <c r="V8" s="240">
        <v>345.125</v>
      </c>
      <c r="W8" s="240">
        <v>337.52</v>
      </c>
      <c r="X8" s="240">
        <v>318.25</v>
      </c>
      <c r="Y8" s="240">
        <v>292.5</v>
      </c>
      <c r="Z8" s="240">
        <v>263.18</v>
      </c>
      <c r="AA8" s="240">
        <v>221.8</v>
      </c>
      <c r="AB8" s="240">
        <v>220.9</v>
      </c>
      <c r="AC8" s="240">
        <v>238.8</v>
      </c>
      <c r="AD8" s="240">
        <v>241.67500000000001</v>
      </c>
      <c r="AE8" s="240">
        <v>262.02499999999998</v>
      </c>
      <c r="AF8" s="240">
        <v>271.2</v>
      </c>
      <c r="AG8" s="240">
        <v>267.85000000000002</v>
      </c>
      <c r="AH8" s="240">
        <v>247.36</v>
      </c>
      <c r="AI8" s="240">
        <v>223.77500000000001</v>
      </c>
      <c r="AJ8" s="240">
        <v>216.47499999999999</v>
      </c>
      <c r="AK8" s="240">
        <v>212.54</v>
      </c>
      <c r="AL8" s="240">
        <v>204.17500000000001</v>
      </c>
      <c r="AM8" s="240">
        <v>193.5</v>
      </c>
      <c r="AN8" s="240">
        <v>177.14</v>
      </c>
      <c r="AO8" s="240">
        <v>190.52500000000001</v>
      </c>
      <c r="AP8" s="240">
        <v>207.22499999999999</v>
      </c>
      <c r="AQ8" s="240">
        <v>223.68</v>
      </c>
      <c r="AR8" s="240">
        <v>228.875</v>
      </c>
      <c r="AS8" s="240">
        <v>217.65</v>
      </c>
      <c r="AT8" s="240">
        <v>210.78</v>
      </c>
      <c r="AU8" s="240">
        <v>217.875</v>
      </c>
      <c r="AV8" s="240">
        <v>222.46</v>
      </c>
      <c r="AW8" s="240">
        <v>219.82499999999999</v>
      </c>
      <c r="AX8" s="240">
        <v>227.32499999999999</v>
      </c>
      <c r="AY8" s="240">
        <v>236.46</v>
      </c>
      <c r="AZ8" s="240">
        <v>229.35</v>
      </c>
      <c r="BA8" s="240">
        <v>227.5</v>
      </c>
      <c r="BB8" s="240">
        <v>237.25</v>
      </c>
      <c r="BC8" s="240">
        <v>234.46</v>
      </c>
      <c r="BD8" s="240">
        <v>228.75</v>
      </c>
      <c r="BE8" s="333">
        <v>238.76859999999999</v>
      </c>
      <c r="BF8" s="333">
        <v>238.3323</v>
      </c>
      <c r="BG8" s="333">
        <v>231.50299999999999</v>
      </c>
      <c r="BH8" s="333">
        <v>227.79310000000001</v>
      </c>
      <c r="BI8" s="333">
        <v>221.5059</v>
      </c>
      <c r="BJ8" s="333">
        <v>217.03399999999999</v>
      </c>
      <c r="BK8" s="333">
        <v>219.577</v>
      </c>
      <c r="BL8" s="333">
        <v>218.73609999999999</v>
      </c>
      <c r="BM8" s="333">
        <v>227.68819999999999</v>
      </c>
      <c r="BN8" s="333">
        <v>233.5633</v>
      </c>
      <c r="BO8" s="333">
        <v>238.04470000000001</v>
      </c>
      <c r="BP8" s="333">
        <v>239.08940000000001</v>
      </c>
      <c r="BQ8" s="333">
        <v>239.77160000000001</v>
      </c>
      <c r="BR8" s="333">
        <v>239.39680000000001</v>
      </c>
      <c r="BS8" s="333">
        <v>236.2508</v>
      </c>
      <c r="BT8" s="333">
        <v>234.94280000000001</v>
      </c>
      <c r="BU8" s="333">
        <v>230.22409999999999</v>
      </c>
      <c r="BV8" s="333">
        <v>227.0308</v>
      </c>
    </row>
    <row r="9" spans="1:74" ht="11.1" customHeight="1" x14ac:dyDescent="0.2">
      <c r="A9" s="1" t="s">
        <v>632</v>
      </c>
      <c r="B9" s="183" t="s">
        <v>553</v>
      </c>
      <c r="C9" s="240">
        <v>320.3</v>
      </c>
      <c r="D9" s="240">
        <v>364.82499999999999</v>
      </c>
      <c r="E9" s="240">
        <v>365.72500000000002</v>
      </c>
      <c r="F9" s="240">
        <v>354.12</v>
      </c>
      <c r="G9" s="240">
        <v>373.27499999999998</v>
      </c>
      <c r="H9" s="240">
        <v>374.75</v>
      </c>
      <c r="I9" s="240">
        <v>353.54</v>
      </c>
      <c r="J9" s="240">
        <v>352.3</v>
      </c>
      <c r="K9" s="240">
        <v>350</v>
      </c>
      <c r="L9" s="240">
        <v>327.05</v>
      </c>
      <c r="M9" s="240">
        <v>314.47500000000002</v>
      </c>
      <c r="N9" s="240">
        <v>315.12</v>
      </c>
      <c r="O9" s="240">
        <v>322.35000000000002</v>
      </c>
      <c r="P9" s="240">
        <v>332.77499999999998</v>
      </c>
      <c r="Q9" s="240">
        <v>354.96</v>
      </c>
      <c r="R9" s="240">
        <v>362.82499999999999</v>
      </c>
      <c r="S9" s="240">
        <v>361.32499999999999</v>
      </c>
      <c r="T9" s="240">
        <v>369.66</v>
      </c>
      <c r="U9" s="240">
        <v>351.47500000000002</v>
      </c>
      <c r="V9" s="240">
        <v>341.47500000000002</v>
      </c>
      <c r="W9" s="240">
        <v>336.02</v>
      </c>
      <c r="X9" s="240">
        <v>308.10000000000002</v>
      </c>
      <c r="Y9" s="240">
        <v>287.07499999999999</v>
      </c>
      <c r="Z9" s="240">
        <v>240.6</v>
      </c>
      <c r="AA9" s="240">
        <v>194.45</v>
      </c>
      <c r="AB9" s="240">
        <v>217.65</v>
      </c>
      <c r="AC9" s="240">
        <v>235.42</v>
      </c>
      <c r="AD9" s="240">
        <v>236.27500000000001</v>
      </c>
      <c r="AE9" s="240">
        <v>256.47500000000002</v>
      </c>
      <c r="AF9" s="240">
        <v>272.88</v>
      </c>
      <c r="AG9" s="240">
        <v>267.77499999999998</v>
      </c>
      <c r="AH9" s="240">
        <v>258.38</v>
      </c>
      <c r="AI9" s="240">
        <v>230.52500000000001</v>
      </c>
      <c r="AJ9" s="240">
        <v>232.125</v>
      </c>
      <c r="AK9" s="240">
        <v>207.6</v>
      </c>
      <c r="AL9" s="240">
        <v>187.75</v>
      </c>
      <c r="AM9" s="240">
        <v>175.57499999999999</v>
      </c>
      <c r="AN9" s="240">
        <v>159.86000000000001</v>
      </c>
      <c r="AO9" s="240">
        <v>191</v>
      </c>
      <c r="AP9" s="240">
        <v>202.67500000000001</v>
      </c>
      <c r="AQ9" s="240">
        <v>221.94</v>
      </c>
      <c r="AR9" s="240">
        <v>238.4</v>
      </c>
      <c r="AS9" s="240">
        <v>214.82499999999999</v>
      </c>
      <c r="AT9" s="240">
        <v>214.18</v>
      </c>
      <c r="AU9" s="240">
        <v>215.32499999999999</v>
      </c>
      <c r="AV9" s="240">
        <v>214.62</v>
      </c>
      <c r="AW9" s="240">
        <v>203.22499999999999</v>
      </c>
      <c r="AX9" s="240">
        <v>218.52500000000001</v>
      </c>
      <c r="AY9" s="240">
        <v>227.22</v>
      </c>
      <c r="AZ9" s="240">
        <v>219.85</v>
      </c>
      <c r="BA9" s="240">
        <v>222.22499999999999</v>
      </c>
      <c r="BB9" s="240">
        <v>233.42500000000001</v>
      </c>
      <c r="BC9" s="240">
        <v>228.12</v>
      </c>
      <c r="BD9" s="240">
        <v>223.05</v>
      </c>
      <c r="BE9" s="333">
        <v>232.60429999999999</v>
      </c>
      <c r="BF9" s="333">
        <v>232.23159999999999</v>
      </c>
      <c r="BG9" s="333">
        <v>225.0308</v>
      </c>
      <c r="BH9" s="333">
        <v>220.15610000000001</v>
      </c>
      <c r="BI9" s="333">
        <v>210.81790000000001</v>
      </c>
      <c r="BJ9" s="333">
        <v>202.85650000000001</v>
      </c>
      <c r="BK9" s="333">
        <v>202.6489</v>
      </c>
      <c r="BL9" s="333">
        <v>206.3537</v>
      </c>
      <c r="BM9" s="333">
        <v>219.20750000000001</v>
      </c>
      <c r="BN9" s="333">
        <v>227.46250000000001</v>
      </c>
      <c r="BO9" s="333">
        <v>234.02930000000001</v>
      </c>
      <c r="BP9" s="333">
        <v>237.57900000000001</v>
      </c>
      <c r="BQ9" s="333">
        <v>235.58099999999999</v>
      </c>
      <c r="BR9" s="333">
        <v>235.4819</v>
      </c>
      <c r="BS9" s="333">
        <v>231.98240000000001</v>
      </c>
      <c r="BT9" s="333">
        <v>228.161</v>
      </c>
      <c r="BU9" s="333">
        <v>219.75229999999999</v>
      </c>
      <c r="BV9" s="333">
        <v>212.9306</v>
      </c>
    </row>
    <row r="10" spans="1:74" ht="11.1" customHeight="1" x14ac:dyDescent="0.2">
      <c r="A10" s="1" t="s">
        <v>633</v>
      </c>
      <c r="B10" s="183" t="s">
        <v>554</v>
      </c>
      <c r="C10" s="240">
        <v>316.2</v>
      </c>
      <c r="D10" s="240">
        <v>346.8</v>
      </c>
      <c r="E10" s="240">
        <v>353.625</v>
      </c>
      <c r="F10" s="240">
        <v>337.92</v>
      </c>
      <c r="G10" s="240">
        <v>335.52499999999998</v>
      </c>
      <c r="H10" s="240">
        <v>335.85</v>
      </c>
      <c r="I10" s="240">
        <v>340.7</v>
      </c>
      <c r="J10" s="240">
        <v>339.72500000000002</v>
      </c>
      <c r="K10" s="240">
        <v>329.82</v>
      </c>
      <c r="L10" s="240">
        <v>310.875</v>
      </c>
      <c r="M10" s="240">
        <v>303.8</v>
      </c>
      <c r="N10" s="240">
        <v>309.06</v>
      </c>
      <c r="O10" s="240">
        <v>310.64999999999998</v>
      </c>
      <c r="P10" s="240">
        <v>313.92500000000001</v>
      </c>
      <c r="Q10" s="240">
        <v>328.48</v>
      </c>
      <c r="R10" s="240">
        <v>346.15</v>
      </c>
      <c r="S10" s="240">
        <v>344.4</v>
      </c>
      <c r="T10" s="240">
        <v>345.26</v>
      </c>
      <c r="U10" s="240">
        <v>341.125</v>
      </c>
      <c r="V10" s="240">
        <v>326.97500000000002</v>
      </c>
      <c r="W10" s="240">
        <v>317.89999999999998</v>
      </c>
      <c r="X10" s="240">
        <v>296.47500000000002</v>
      </c>
      <c r="Y10" s="240">
        <v>268.95</v>
      </c>
      <c r="Z10" s="240">
        <v>230.96</v>
      </c>
      <c r="AA10" s="240">
        <v>189.95</v>
      </c>
      <c r="AB10" s="240">
        <v>200.67500000000001</v>
      </c>
      <c r="AC10" s="240">
        <v>220.82</v>
      </c>
      <c r="AD10" s="240">
        <v>222.95</v>
      </c>
      <c r="AE10" s="240">
        <v>244.3</v>
      </c>
      <c r="AF10" s="240">
        <v>254.56</v>
      </c>
      <c r="AG10" s="240">
        <v>249.375</v>
      </c>
      <c r="AH10" s="240">
        <v>230.96</v>
      </c>
      <c r="AI10" s="240">
        <v>206.7</v>
      </c>
      <c r="AJ10" s="240">
        <v>200.85</v>
      </c>
      <c r="AK10" s="240">
        <v>189.84</v>
      </c>
      <c r="AL10" s="240">
        <v>178.625</v>
      </c>
      <c r="AM10" s="240">
        <v>169.42500000000001</v>
      </c>
      <c r="AN10" s="240">
        <v>155.28</v>
      </c>
      <c r="AO10" s="240">
        <v>175.42500000000001</v>
      </c>
      <c r="AP10" s="240">
        <v>188.17500000000001</v>
      </c>
      <c r="AQ10" s="240">
        <v>202.46</v>
      </c>
      <c r="AR10" s="240">
        <v>211.75</v>
      </c>
      <c r="AS10" s="240">
        <v>202.65</v>
      </c>
      <c r="AT10" s="240">
        <v>195.66</v>
      </c>
      <c r="AU10" s="240">
        <v>197.72499999999999</v>
      </c>
      <c r="AV10" s="240">
        <v>203.72</v>
      </c>
      <c r="AW10" s="240">
        <v>195.35</v>
      </c>
      <c r="AX10" s="240">
        <v>203</v>
      </c>
      <c r="AY10" s="240">
        <v>213.42</v>
      </c>
      <c r="AZ10" s="240">
        <v>207.22499999999999</v>
      </c>
      <c r="BA10" s="240">
        <v>208.2</v>
      </c>
      <c r="BB10" s="240">
        <v>219.55</v>
      </c>
      <c r="BC10" s="240">
        <v>215.94</v>
      </c>
      <c r="BD10" s="240">
        <v>211.4</v>
      </c>
      <c r="BE10" s="333">
        <v>216.49770000000001</v>
      </c>
      <c r="BF10" s="333">
        <v>215.18940000000001</v>
      </c>
      <c r="BG10" s="333">
        <v>206.11789999999999</v>
      </c>
      <c r="BH10" s="333">
        <v>200.9393</v>
      </c>
      <c r="BI10" s="333">
        <v>194.0566</v>
      </c>
      <c r="BJ10" s="333">
        <v>187.637</v>
      </c>
      <c r="BK10" s="333">
        <v>190.55250000000001</v>
      </c>
      <c r="BL10" s="333">
        <v>193.0256</v>
      </c>
      <c r="BM10" s="333">
        <v>202.63910000000001</v>
      </c>
      <c r="BN10" s="333">
        <v>211.39500000000001</v>
      </c>
      <c r="BO10" s="333">
        <v>214.47550000000001</v>
      </c>
      <c r="BP10" s="333">
        <v>215.6173</v>
      </c>
      <c r="BQ10" s="333">
        <v>214.64259999999999</v>
      </c>
      <c r="BR10" s="333">
        <v>214.58750000000001</v>
      </c>
      <c r="BS10" s="333">
        <v>209.58799999999999</v>
      </c>
      <c r="BT10" s="333">
        <v>206.82159999999999</v>
      </c>
      <c r="BU10" s="333">
        <v>201.44300000000001</v>
      </c>
      <c r="BV10" s="333">
        <v>196.3545</v>
      </c>
    </row>
    <row r="11" spans="1:74" ht="11.1" customHeight="1" x14ac:dyDescent="0.2">
      <c r="A11" s="1" t="s">
        <v>634</v>
      </c>
      <c r="B11" s="183" t="s">
        <v>555</v>
      </c>
      <c r="C11" s="240">
        <v>291.57499999999999</v>
      </c>
      <c r="D11" s="240">
        <v>332.45</v>
      </c>
      <c r="E11" s="240">
        <v>347.07499999999999</v>
      </c>
      <c r="F11" s="240">
        <v>349.98</v>
      </c>
      <c r="G11" s="240">
        <v>361.2</v>
      </c>
      <c r="H11" s="240">
        <v>370.17500000000001</v>
      </c>
      <c r="I11" s="240">
        <v>362.34</v>
      </c>
      <c r="J11" s="240">
        <v>363.57499999999999</v>
      </c>
      <c r="K11" s="240">
        <v>360.08</v>
      </c>
      <c r="L11" s="240">
        <v>344</v>
      </c>
      <c r="M11" s="240">
        <v>321.55</v>
      </c>
      <c r="N11" s="240">
        <v>308</v>
      </c>
      <c r="O11" s="240">
        <v>313.67500000000001</v>
      </c>
      <c r="P11" s="240">
        <v>320.57499999999999</v>
      </c>
      <c r="Q11" s="240">
        <v>343.8</v>
      </c>
      <c r="R11" s="240">
        <v>345.3</v>
      </c>
      <c r="S11" s="240">
        <v>350.45</v>
      </c>
      <c r="T11" s="240">
        <v>355.52</v>
      </c>
      <c r="U11" s="240">
        <v>364.27499999999998</v>
      </c>
      <c r="V11" s="240">
        <v>365.05</v>
      </c>
      <c r="W11" s="240">
        <v>357.92</v>
      </c>
      <c r="X11" s="240">
        <v>330.57499999999999</v>
      </c>
      <c r="Y11" s="240">
        <v>304</v>
      </c>
      <c r="Z11" s="240">
        <v>255.98</v>
      </c>
      <c r="AA11" s="240">
        <v>197.02500000000001</v>
      </c>
      <c r="AB11" s="240">
        <v>196.22499999999999</v>
      </c>
      <c r="AC11" s="240">
        <v>225.18</v>
      </c>
      <c r="AD11" s="240">
        <v>239.375</v>
      </c>
      <c r="AE11" s="240">
        <v>265.42500000000001</v>
      </c>
      <c r="AF11" s="240">
        <v>277.2</v>
      </c>
      <c r="AG11" s="240">
        <v>283.125</v>
      </c>
      <c r="AH11" s="240">
        <v>280.98</v>
      </c>
      <c r="AI11" s="240">
        <v>263.95</v>
      </c>
      <c r="AJ11" s="240">
        <v>238.97499999999999</v>
      </c>
      <c r="AK11" s="240">
        <v>214.02</v>
      </c>
      <c r="AL11" s="240">
        <v>199.375</v>
      </c>
      <c r="AM11" s="240">
        <v>191.92500000000001</v>
      </c>
      <c r="AN11" s="240">
        <v>172.44</v>
      </c>
      <c r="AO11" s="240">
        <v>187.5</v>
      </c>
      <c r="AP11" s="240">
        <v>204.1</v>
      </c>
      <c r="AQ11" s="240">
        <v>224.8</v>
      </c>
      <c r="AR11" s="240">
        <v>232.125</v>
      </c>
      <c r="AS11" s="240">
        <v>228.32499999999999</v>
      </c>
      <c r="AT11" s="240">
        <v>223.68</v>
      </c>
      <c r="AU11" s="240">
        <v>226.3</v>
      </c>
      <c r="AV11" s="240">
        <v>226.68</v>
      </c>
      <c r="AW11" s="240">
        <v>220.85</v>
      </c>
      <c r="AX11" s="240">
        <v>213.8</v>
      </c>
      <c r="AY11" s="240">
        <v>225.36</v>
      </c>
      <c r="AZ11" s="240">
        <v>224.7</v>
      </c>
      <c r="BA11" s="240">
        <v>229.97499999999999</v>
      </c>
      <c r="BB11" s="240">
        <v>235.47499999999999</v>
      </c>
      <c r="BC11" s="240">
        <v>239.68</v>
      </c>
      <c r="BD11" s="240">
        <v>241.4</v>
      </c>
      <c r="BE11" s="333">
        <v>240.93960000000001</v>
      </c>
      <c r="BF11" s="333">
        <v>244.52869999999999</v>
      </c>
      <c r="BG11" s="333">
        <v>238.66579999999999</v>
      </c>
      <c r="BH11" s="333">
        <v>231.1884</v>
      </c>
      <c r="BI11" s="333">
        <v>221.7629</v>
      </c>
      <c r="BJ11" s="333">
        <v>205.12379999999999</v>
      </c>
      <c r="BK11" s="333">
        <v>197.1395</v>
      </c>
      <c r="BL11" s="333">
        <v>200.21109999999999</v>
      </c>
      <c r="BM11" s="333">
        <v>212.81649999999999</v>
      </c>
      <c r="BN11" s="333">
        <v>221.3075</v>
      </c>
      <c r="BO11" s="333">
        <v>231.34039999999999</v>
      </c>
      <c r="BP11" s="333">
        <v>234.1242</v>
      </c>
      <c r="BQ11" s="333">
        <v>237.29409999999999</v>
      </c>
      <c r="BR11" s="333">
        <v>242.70099999999999</v>
      </c>
      <c r="BS11" s="333">
        <v>240.36840000000001</v>
      </c>
      <c r="BT11" s="333">
        <v>236.17679999999999</v>
      </c>
      <c r="BU11" s="333">
        <v>228.40199999999999</v>
      </c>
      <c r="BV11" s="333">
        <v>213.5189</v>
      </c>
    </row>
    <row r="12" spans="1:74" ht="11.1" customHeight="1" x14ac:dyDescent="0.2">
      <c r="A12" s="1" t="s">
        <v>635</v>
      </c>
      <c r="B12" s="183" t="s">
        <v>556</v>
      </c>
      <c r="C12" s="240">
        <v>350.67500000000001</v>
      </c>
      <c r="D12" s="240">
        <v>390.77499999999998</v>
      </c>
      <c r="E12" s="240">
        <v>402.17500000000001</v>
      </c>
      <c r="F12" s="240">
        <v>387.94</v>
      </c>
      <c r="G12" s="240">
        <v>390.85</v>
      </c>
      <c r="H12" s="240">
        <v>390.07499999999999</v>
      </c>
      <c r="I12" s="240">
        <v>391.5</v>
      </c>
      <c r="J12" s="240">
        <v>381.25</v>
      </c>
      <c r="K12" s="240">
        <v>382.3</v>
      </c>
      <c r="L12" s="240">
        <v>367.125</v>
      </c>
      <c r="M12" s="240">
        <v>349.875</v>
      </c>
      <c r="N12" s="240">
        <v>348.66</v>
      </c>
      <c r="O12" s="240">
        <v>351.27499999999998</v>
      </c>
      <c r="P12" s="240">
        <v>355.82499999999999</v>
      </c>
      <c r="Q12" s="240">
        <v>378.96</v>
      </c>
      <c r="R12" s="240">
        <v>398.92500000000001</v>
      </c>
      <c r="S12" s="240">
        <v>402.4</v>
      </c>
      <c r="T12" s="240">
        <v>400.96</v>
      </c>
      <c r="U12" s="240">
        <v>397.92500000000001</v>
      </c>
      <c r="V12" s="240">
        <v>385.77499999999998</v>
      </c>
      <c r="W12" s="240">
        <v>372.8</v>
      </c>
      <c r="X12" s="240">
        <v>347.35</v>
      </c>
      <c r="Y12" s="240">
        <v>314.17500000000001</v>
      </c>
      <c r="Z12" s="240">
        <v>282.10000000000002</v>
      </c>
      <c r="AA12" s="240">
        <v>244.57499999999999</v>
      </c>
      <c r="AB12" s="240">
        <v>254.55</v>
      </c>
      <c r="AC12" s="240">
        <v>309.5</v>
      </c>
      <c r="AD12" s="240">
        <v>300.64999999999998</v>
      </c>
      <c r="AE12" s="240">
        <v>346.5</v>
      </c>
      <c r="AF12" s="240">
        <v>335.86</v>
      </c>
      <c r="AG12" s="240">
        <v>350.875</v>
      </c>
      <c r="AH12" s="240">
        <v>332.98</v>
      </c>
      <c r="AI12" s="240">
        <v>295.75</v>
      </c>
      <c r="AJ12" s="240">
        <v>272.72500000000002</v>
      </c>
      <c r="AK12" s="240">
        <v>261.58</v>
      </c>
      <c r="AL12" s="240">
        <v>256.27499999999998</v>
      </c>
      <c r="AM12" s="240">
        <v>256.875</v>
      </c>
      <c r="AN12" s="240">
        <v>225.06</v>
      </c>
      <c r="AO12" s="240">
        <v>242.2</v>
      </c>
      <c r="AP12" s="240">
        <v>258.25</v>
      </c>
      <c r="AQ12" s="240">
        <v>264.88</v>
      </c>
      <c r="AR12" s="240">
        <v>272.57499999999999</v>
      </c>
      <c r="AS12" s="240">
        <v>272.02499999999998</v>
      </c>
      <c r="AT12" s="240">
        <v>257.72000000000003</v>
      </c>
      <c r="AU12" s="240">
        <v>263.17500000000001</v>
      </c>
      <c r="AV12" s="240">
        <v>268.2</v>
      </c>
      <c r="AW12" s="240">
        <v>262.35000000000002</v>
      </c>
      <c r="AX12" s="240">
        <v>257.05</v>
      </c>
      <c r="AY12" s="240">
        <v>267.36</v>
      </c>
      <c r="AZ12" s="240">
        <v>274.45</v>
      </c>
      <c r="BA12" s="240">
        <v>284.5</v>
      </c>
      <c r="BB12" s="240">
        <v>287.5</v>
      </c>
      <c r="BC12" s="240">
        <v>290.12</v>
      </c>
      <c r="BD12" s="240">
        <v>288</v>
      </c>
      <c r="BE12" s="333">
        <v>284.48660000000001</v>
      </c>
      <c r="BF12" s="333">
        <v>280.81040000000002</v>
      </c>
      <c r="BG12" s="333">
        <v>270.35509999999999</v>
      </c>
      <c r="BH12" s="333">
        <v>260.98379999999997</v>
      </c>
      <c r="BI12" s="333">
        <v>258.58359999999999</v>
      </c>
      <c r="BJ12" s="333">
        <v>247.6559</v>
      </c>
      <c r="BK12" s="333">
        <v>245.59989999999999</v>
      </c>
      <c r="BL12" s="333">
        <v>253.09889999999999</v>
      </c>
      <c r="BM12" s="333">
        <v>268.44159999999999</v>
      </c>
      <c r="BN12" s="333">
        <v>281.12569999999999</v>
      </c>
      <c r="BO12" s="333">
        <v>288.27980000000002</v>
      </c>
      <c r="BP12" s="333">
        <v>291.06700000000001</v>
      </c>
      <c r="BQ12" s="333">
        <v>290.3768</v>
      </c>
      <c r="BR12" s="333">
        <v>288.30869999999999</v>
      </c>
      <c r="BS12" s="333">
        <v>281.50479999999999</v>
      </c>
      <c r="BT12" s="333">
        <v>275.76220000000001</v>
      </c>
      <c r="BU12" s="333">
        <v>267.7319</v>
      </c>
      <c r="BV12" s="333">
        <v>258.00009999999997</v>
      </c>
    </row>
    <row r="13" spans="1:74" ht="11.1" customHeight="1" x14ac:dyDescent="0.2">
      <c r="A13" s="1" t="s">
        <v>636</v>
      </c>
      <c r="B13" s="183" t="s">
        <v>594</v>
      </c>
      <c r="C13" s="240">
        <v>331.85</v>
      </c>
      <c r="D13" s="240">
        <v>367</v>
      </c>
      <c r="E13" s="240">
        <v>371.125</v>
      </c>
      <c r="F13" s="240">
        <v>357.02</v>
      </c>
      <c r="G13" s="240">
        <v>361.47500000000002</v>
      </c>
      <c r="H13" s="240">
        <v>362.6</v>
      </c>
      <c r="I13" s="240">
        <v>359.1</v>
      </c>
      <c r="J13" s="240">
        <v>357.375</v>
      </c>
      <c r="K13" s="240">
        <v>353.24</v>
      </c>
      <c r="L13" s="240">
        <v>334.375</v>
      </c>
      <c r="M13" s="240">
        <v>324.27499999999998</v>
      </c>
      <c r="N13" s="240">
        <v>327.64</v>
      </c>
      <c r="O13" s="240">
        <v>331.25</v>
      </c>
      <c r="P13" s="240">
        <v>335.625</v>
      </c>
      <c r="Q13" s="240">
        <v>353.32</v>
      </c>
      <c r="R13" s="240">
        <v>366.07499999999999</v>
      </c>
      <c r="S13" s="240">
        <v>367.27499999999998</v>
      </c>
      <c r="T13" s="240">
        <v>369.16</v>
      </c>
      <c r="U13" s="240">
        <v>361.125</v>
      </c>
      <c r="V13" s="240">
        <v>348.65</v>
      </c>
      <c r="W13" s="240">
        <v>340.62</v>
      </c>
      <c r="X13" s="240">
        <v>317.05</v>
      </c>
      <c r="Y13" s="240">
        <v>291.22500000000002</v>
      </c>
      <c r="Z13" s="240">
        <v>254.26</v>
      </c>
      <c r="AA13" s="240">
        <v>211.57499999999999</v>
      </c>
      <c r="AB13" s="240">
        <v>221.625</v>
      </c>
      <c r="AC13" s="240">
        <v>246.36</v>
      </c>
      <c r="AD13" s="240">
        <v>246.9</v>
      </c>
      <c r="AE13" s="240">
        <v>271.82499999999999</v>
      </c>
      <c r="AF13" s="240">
        <v>280.16000000000003</v>
      </c>
      <c r="AG13" s="240">
        <v>279.35000000000002</v>
      </c>
      <c r="AH13" s="240">
        <v>263.62</v>
      </c>
      <c r="AI13" s="240">
        <v>236.52500000000001</v>
      </c>
      <c r="AJ13" s="240">
        <v>229</v>
      </c>
      <c r="AK13" s="240">
        <v>215.8</v>
      </c>
      <c r="AL13" s="240">
        <v>203.75</v>
      </c>
      <c r="AM13" s="240">
        <v>194.85</v>
      </c>
      <c r="AN13" s="240">
        <v>176.36</v>
      </c>
      <c r="AO13" s="240">
        <v>196.875</v>
      </c>
      <c r="AP13" s="240">
        <v>211.27500000000001</v>
      </c>
      <c r="AQ13" s="240">
        <v>226.82</v>
      </c>
      <c r="AR13" s="240">
        <v>236.55</v>
      </c>
      <c r="AS13" s="240">
        <v>223.9</v>
      </c>
      <c r="AT13" s="240">
        <v>217.76</v>
      </c>
      <c r="AU13" s="240">
        <v>221.85</v>
      </c>
      <c r="AV13" s="240">
        <v>224.94</v>
      </c>
      <c r="AW13" s="240">
        <v>218.15</v>
      </c>
      <c r="AX13" s="240">
        <v>225.42500000000001</v>
      </c>
      <c r="AY13" s="240">
        <v>234.9</v>
      </c>
      <c r="AZ13" s="240">
        <v>230.4</v>
      </c>
      <c r="BA13" s="240">
        <v>232.5</v>
      </c>
      <c r="BB13" s="240">
        <v>241.72499999999999</v>
      </c>
      <c r="BC13" s="240">
        <v>239.14</v>
      </c>
      <c r="BD13" s="240">
        <v>234.65</v>
      </c>
      <c r="BE13" s="333">
        <v>241.36330000000001</v>
      </c>
      <c r="BF13" s="333">
        <v>240.1514</v>
      </c>
      <c r="BG13" s="333">
        <v>232.5172</v>
      </c>
      <c r="BH13" s="333">
        <v>227.08690000000001</v>
      </c>
      <c r="BI13" s="333">
        <v>220.14179999999999</v>
      </c>
      <c r="BJ13" s="333">
        <v>212.98079999999999</v>
      </c>
      <c r="BK13" s="333">
        <v>213.69919999999999</v>
      </c>
      <c r="BL13" s="333">
        <v>216.2835</v>
      </c>
      <c r="BM13" s="333">
        <v>227.81290000000001</v>
      </c>
      <c r="BN13" s="333">
        <v>235.99279999999999</v>
      </c>
      <c r="BO13" s="333">
        <v>241.5153</v>
      </c>
      <c r="BP13" s="333">
        <v>243.69569999999999</v>
      </c>
      <c r="BQ13" s="333">
        <v>243.16329999999999</v>
      </c>
      <c r="BR13" s="333">
        <v>242.5421</v>
      </c>
      <c r="BS13" s="333">
        <v>238.69130000000001</v>
      </c>
      <c r="BT13" s="333">
        <v>235.5044</v>
      </c>
      <c r="BU13" s="333">
        <v>228.7047</v>
      </c>
      <c r="BV13" s="333">
        <v>222.79509999999999</v>
      </c>
    </row>
    <row r="14" spans="1:74" ht="11.1" customHeight="1" x14ac:dyDescent="0.2">
      <c r="A14" s="1" t="s">
        <v>659</v>
      </c>
      <c r="B14" s="10" t="s">
        <v>17</v>
      </c>
      <c r="C14" s="240">
        <v>339.07499999999999</v>
      </c>
      <c r="D14" s="240">
        <v>373.6</v>
      </c>
      <c r="E14" s="240">
        <v>377.875</v>
      </c>
      <c r="F14" s="240">
        <v>363.82</v>
      </c>
      <c r="G14" s="240">
        <v>367.5</v>
      </c>
      <c r="H14" s="240">
        <v>368.85</v>
      </c>
      <c r="I14" s="240">
        <v>366.06</v>
      </c>
      <c r="J14" s="240">
        <v>364.47500000000002</v>
      </c>
      <c r="K14" s="240">
        <v>360.42</v>
      </c>
      <c r="L14" s="240">
        <v>341.95</v>
      </c>
      <c r="M14" s="240">
        <v>332.17500000000001</v>
      </c>
      <c r="N14" s="240">
        <v>335.68</v>
      </c>
      <c r="O14" s="240">
        <v>339.2</v>
      </c>
      <c r="P14" s="240">
        <v>343.42500000000001</v>
      </c>
      <c r="Q14" s="240">
        <v>360.58</v>
      </c>
      <c r="R14" s="240">
        <v>373.52499999999998</v>
      </c>
      <c r="S14" s="240">
        <v>375</v>
      </c>
      <c r="T14" s="240">
        <v>376.6</v>
      </c>
      <c r="U14" s="240">
        <v>368.82499999999999</v>
      </c>
      <c r="V14" s="240">
        <v>356.45</v>
      </c>
      <c r="W14" s="240">
        <v>348.42</v>
      </c>
      <c r="X14" s="240">
        <v>325.45</v>
      </c>
      <c r="Y14" s="240">
        <v>299.67500000000001</v>
      </c>
      <c r="Z14" s="240">
        <v>263.24</v>
      </c>
      <c r="AA14" s="240">
        <v>220.75</v>
      </c>
      <c r="AB14" s="240">
        <v>230.07499999999999</v>
      </c>
      <c r="AC14" s="240">
        <v>254.64</v>
      </c>
      <c r="AD14" s="240">
        <v>255.47499999999999</v>
      </c>
      <c r="AE14" s="240">
        <v>280.22500000000002</v>
      </c>
      <c r="AF14" s="240">
        <v>288.48</v>
      </c>
      <c r="AG14" s="240">
        <v>287.95</v>
      </c>
      <c r="AH14" s="240">
        <v>272.60000000000002</v>
      </c>
      <c r="AI14" s="240">
        <v>246.15</v>
      </c>
      <c r="AJ14" s="240">
        <v>238.67500000000001</v>
      </c>
      <c r="AK14" s="240">
        <v>226.02</v>
      </c>
      <c r="AL14" s="240">
        <v>214.42500000000001</v>
      </c>
      <c r="AM14" s="240">
        <v>205.65</v>
      </c>
      <c r="AN14" s="240">
        <v>187.2</v>
      </c>
      <c r="AO14" s="240">
        <v>207.07499999999999</v>
      </c>
      <c r="AP14" s="240">
        <v>221.57499999999999</v>
      </c>
      <c r="AQ14" s="240">
        <v>237.1</v>
      </c>
      <c r="AR14" s="240">
        <v>246.7</v>
      </c>
      <c r="AS14" s="240">
        <v>234.5</v>
      </c>
      <c r="AT14" s="240">
        <v>228.38</v>
      </c>
      <c r="AU14" s="240">
        <v>232.65</v>
      </c>
      <c r="AV14" s="240">
        <v>235.92</v>
      </c>
      <c r="AW14" s="240">
        <v>229.5</v>
      </c>
      <c r="AX14" s="240">
        <v>236.55</v>
      </c>
      <c r="AY14" s="240">
        <v>245.84</v>
      </c>
      <c r="AZ14" s="240">
        <v>241.6</v>
      </c>
      <c r="BA14" s="240">
        <v>243.67500000000001</v>
      </c>
      <c r="BB14" s="240">
        <v>252.75</v>
      </c>
      <c r="BC14" s="240">
        <v>250.26</v>
      </c>
      <c r="BD14" s="240">
        <v>246.02500000000001</v>
      </c>
      <c r="BE14" s="333">
        <v>252.6199</v>
      </c>
      <c r="BF14" s="333">
        <v>251.26599999999999</v>
      </c>
      <c r="BG14" s="333">
        <v>243.6063</v>
      </c>
      <c r="BH14" s="333">
        <v>238.28800000000001</v>
      </c>
      <c r="BI14" s="333">
        <v>231.45480000000001</v>
      </c>
      <c r="BJ14" s="333">
        <v>224.44159999999999</v>
      </c>
      <c r="BK14" s="333">
        <v>225.02160000000001</v>
      </c>
      <c r="BL14" s="333">
        <v>227.60659999999999</v>
      </c>
      <c r="BM14" s="333">
        <v>238.9074</v>
      </c>
      <c r="BN14" s="333">
        <v>247.11959999999999</v>
      </c>
      <c r="BO14" s="333">
        <v>252.68520000000001</v>
      </c>
      <c r="BP14" s="333">
        <v>254.7585</v>
      </c>
      <c r="BQ14" s="333">
        <v>254.42679999999999</v>
      </c>
      <c r="BR14" s="333">
        <v>253.87039999999999</v>
      </c>
      <c r="BS14" s="333">
        <v>250.1191</v>
      </c>
      <c r="BT14" s="333">
        <v>247.11969999999999</v>
      </c>
      <c r="BU14" s="333">
        <v>240.48089999999999</v>
      </c>
      <c r="BV14" s="333">
        <v>234.74780000000001</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946</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124</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621</v>
      </c>
      <c r="B18" s="183" t="s">
        <v>552</v>
      </c>
      <c r="C18" s="68">
        <v>57.92</v>
      </c>
      <c r="D18" s="68">
        <v>59.881</v>
      </c>
      <c r="E18" s="68">
        <v>59.472999999999999</v>
      </c>
      <c r="F18" s="68">
        <v>63.731000000000002</v>
      </c>
      <c r="G18" s="68">
        <v>62.640999999999998</v>
      </c>
      <c r="H18" s="68">
        <v>61.976999999999997</v>
      </c>
      <c r="I18" s="68">
        <v>61.052999999999997</v>
      </c>
      <c r="J18" s="68">
        <v>58.551000000000002</v>
      </c>
      <c r="K18" s="68">
        <v>58.106000000000002</v>
      </c>
      <c r="L18" s="68">
        <v>54.703000000000003</v>
      </c>
      <c r="M18" s="68">
        <v>55.972000000000001</v>
      </c>
      <c r="N18" s="68">
        <v>61.079000000000001</v>
      </c>
      <c r="O18" s="68">
        <v>64.453999999999994</v>
      </c>
      <c r="P18" s="68">
        <v>59.911999999999999</v>
      </c>
      <c r="Q18" s="68">
        <v>57.656999999999996</v>
      </c>
      <c r="R18" s="68">
        <v>54.935000000000002</v>
      </c>
      <c r="S18" s="68">
        <v>62.576999999999998</v>
      </c>
      <c r="T18" s="68">
        <v>63.14</v>
      </c>
      <c r="U18" s="68">
        <v>59.765000000000001</v>
      </c>
      <c r="V18" s="68">
        <v>57.773000000000003</v>
      </c>
      <c r="W18" s="68">
        <v>55.712000000000003</v>
      </c>
      <c r="X18" s="68">
        <v>50.685000000000002</v>
      </c>
      <c r="Y18" s="68">
        <v>53.624000000000002</v>
      </c>
      <c r="Z18" s="68">
        <v>62.085000000000001</v>
      </c>
      <c r="AA18" s="68">
        <v>69.031999999999996</v>
      </c>
      <c r="AB18" s="68">
        <v>68.141999999999996</v>
      </c>
      <c r="AC18" s="68">
        <v>64.542000000000002</v>
      </c>
      <c r="AD18" s="68">
        <v>63.271999999999998</v>
      </c>
      <c r="AE18" s="68">
        <v>61.203000000000003</v>
      </c>
      <c r="AF18" s="68">
        <v>61.35</v>
      </c>
      <c r="AG18" s="68">
        <v>58.703000000000003</v>
      </c>
      <c r="AH18" s="68">
        <v>60.374000000000002</v>
      </c>
      <c r="AI18" s="68">
        <v>62.622</v>
      </c>
      <c r="AJ18" s="68">
        <v>59.686999999999998</v>
      </c>
      <c r="AK18" s="68">
        <v>58.578000000000003</v>
      </c>
      <c r="AL18" s="68">
        <v>60.722000000000001</v>
      </c>
      <c r="AM18" s="68">
        <v>70.111000000000004</v>
      </c>
      <c r="AN18" s="68">
        <v>70.805000000000007</v>
      </c>
      <c r="AO18" s="68">
        <v>65.850999999999999</v>
      </c>
      <c r="AP18" s="68">
        <v>68.671000000000006</v>
      </c>
      <c r="AQ18" s="68">
        <v>69.308999999999997</v>
      </c>
      <c r="AR18" s="68">
        <v>73.015000000000001</v>
      </c>
      <c r="AS18" s="68">
        <v>72.253</v>
      </c>
      <c r="AT18" s="68">
        <v>65.075999999999993</v>
      </c>
      <c r="AU18" s="68">
        <v>58.64</v>
      </c>
      <c r="AV18" s="68">
        <v>60.798000000000002</v>
      </c>
      <c r="AW18" s="68">
        <v>62.911999999999999</v>
      </c>
      <c r="AX18" s="68">
        <v>65.019000000000005</v>
      </c>
      <c r="AY18" s="68">
        <v>74.254000000000005</v>
      </c>
      <c r="AZ18" s="68">
        <v>72.760999999999996</v>
      </c>
      <c r="BA18" s="68">
        <v>65.27</v>
      </c>
      <c r="BB18" s="68">
        <v>68.271000000000001</v>
      </c>
      <c r="BC18" s="68">
        <v>69.085999999999999</v>
      </c>
      <c r="BD18" s="68">
        <v>66.141038523000006</v>
      </c>
      <c r="BE18" s="329">
        <v>65.026560000000003</v>
      </c>
      <c r="BF18" s="329">
        <v>63.264539999999997</v>
      </c>
      <c r="BG18" s="329">
        <v>61.948610000000002</v>
      </c>
      <c r="BH18" s="329">
        <v>58.812379999999997</v>
      </c>
      <c r="BI18" s="329">
        <v>60.288510000000002</v>
      </c>
      <c r="BJ18" s="329">
        <v>65.0381</v>
      </c>
      <c r="BK18" s="329">
        <v>69.820080000000004</v>
      </c>
      <c r="BL18" s="329">
        <v>69.719250000000002</v>
      </c>
      <c r="BM18" s="329">
        <v>66.279240000000001</v>
      </c>
      <c r="BN18" s="329">
        <v>65.070269999999994</v>
      </c>
      <c r="BO18" s="329">
        <v>65.775149999999996</v>
      </c>
      <c r="BP18" s="329">
        <v>66.109319999999997</v>
      </c>
      <c r="BQ18" s="329">
        <v>65.012690000000006</v>
      </c>
      <c r="BR18" s="329">
        <v>63.943019999999997</v>
      </c>
      <c r="BS18" s="329">
        <v>62.821809999999999</v>
      </c>
      <c r="BT18" s="329">
        <v>59.719650000000001</v>
      </c>
      <c r="BU18" s="329">
        <v>61.242550000000001</v>
      </c>
      <c r="BV18" s="329">
        <v>66.040869999999998</v>
      </c>
    </row>
    <row r="19" spans="1:74" ht="11.1" customHeight="1" x14ac:dyDescent="0.2">
      <c r="A19" s="1" t="s">
        <v>622</v>
      </c>
      <c r="B19" s="183" t="s">
        <v>553</v>
      </c>
      <c r="C19" s="68">
        <v>53.645000000000003</v>
      </c>
      <c r="D19" s="68">
        <v>55.066000000000003</v>
      </c>
      <c r="E19" s="68">
        <v>53.79</v>
      </c>
      <c r="F19" s="68">
        <v>50.122</v>
      </c>
      <c r="G19" s="68">
        <v>48.523000000000003</v>
      </c>
      <c r="H19" s="68">
        <v>49.293999999999997</v>
      </c>
      <c r="I19" s="68">
        <v>48.441000000000003</v>
      </c>
      <c r="J19" s="68">
        <v>46.993000000000002</v>
      </c>
      <c r="K19" s="68">
        <v>49.802</v>
      </c>
      <c r="L19" s="68">
        <v>48.033000000000001</v>
      </c>
      <c r="M19" s="68">
        <v>49.277999999999999</v>
      </c>
      <c r="N19" s="68">
        <v>51.527000000000001</v>
      </c>
      <c r="O19" s="68">
        <v>52.87</v>
      </c>
      <c r="P19" s="68">
        <v>53.250999999999998</v>
      </c>
      <c r="Q19" s="68">
        <v>49.093000000000004</v>
      </c>
      <c r="R19" s="68">
        <v>50.506999999999998</v>
      </c>
      <c r="S19" s="68">
        <v>46.914000000000001</v>
      </c>
      <c r="T19" s="68">
        <v>49.74</v>
      </c>
      <c r="U19" s="68">
        <v>48.264000000000003</v>
      </c>
      <c r="V19" s="68">
        <v>46.77</v>
      </c>
      <c r="W19" s="68">
        <v>47.082999999999998</v>
      </c>
      <c r="X19" s="68">
        <v>44.073999999999998</v>
      </c>
      <c r="Y19" s="68">
        <v>45.415999999999997</v>
      </c>
      <c r="Z19" s="68">
        <v>52.44</v>
      </c>
      <c r="AA19" s="68">
        <v>53.424999999999997</v>
      </c>
      <c r="AB19" s="68">
        <v>53.384999999999998</v>
      </c>
      <c r="AC19" s="68">
        <v>52.860999999999997</v>
      </c>
      <c r="AD19" s="68">
        <v>53.286000000000001</v>
      </c>
      <c r="AE19" s="68">
        <v>49.145000000000003</v>
      </c>
      <c r="AF19" s="68">
        <v>50.387</v>
      </c>
      <c r="AG19" s="68">
        <v>48.21</v>
      </c>
      <c r="AH19" s="68">
        <v>49.387</v>
      </c>
      <c r="AI19" s="68">
        <v>47.040999999999997</v>
      </c>
      <c r="AJ19" s="68">
        <v>45.966999999999999</v>
      </c>
      <c r="AK19" s="68">
        <v>50.052999999999997</v>
      </c>
      <c r="AL19" s="68">
        <v>53.673999999999999</v>
      </c>
      <c r="AM19" s="68">
        <v>61.787999999999997</v>
      </c>
      <c r="AN19" s="68">
        <v>59.902000000000001</v>
      </c>
      <c r="AO19" s="68">
        <v>56.664000000000001</v>
      </c>
      <c r="AP19" s="68">
        <v>54.075000000000003</v>
      </c>
      <c r="AQ19" s="68">
        <v>53.664999999999999</v>
      </c>
      <c r="AR19" s="68">
        <v>53.305999999999997</v>
      </c>
      <c r="AS19" s="68">
        <v>51.436999999999998</v>
      </c>
      <c r="AT19" s="68">
        <v>51.393000000000001</v>
      </c>
      <c r="AU19" s="68">
        <v>50.552999999999997</v>
      </c>
      <c r="AV19" s="68">
        <v>49.395000000000003</v>
      </c>
      <c r="AW19" s="68">
        <v>49.999000000000002</v>
      </c>
      <c r="AX19" s="68">
        <v>52.847000000000001</v>
      </c>
      <c r="AY19" s="68">
        <v>60.081000000000003</v>
      </c>
      <c r="AZ19" s="68">
        <v>59.963999999999999</v>
      </c>
      <c r="BA19" s="68">
        <v>56.984999999999999</v>
      </c>
      <c r="BB19" s="68">
        <v>56.805</v>
      </c>
      <c r="BC19" s="68">
        <v>54.557571428999999</v>
      </c>
      <c r="BD19" s="68">
        <v>53.232030653000002</v>
      </c>
      <c r="BE19" s="329">
        <v>51.750019999999999</v>
      </c>
      <c r="BF19" s="329">
        <v>50.750320000000002</v>
      </c>
      <c r="BG19" s="329">
        <v>49.9831</v>
      </c>
      <c r="BH19" s="329">
        <v>47.671410000000002</v>
      </c>
      <c r="BI19" s="329">
        <v>49.244610000000002</v>
      </c>
      <c r="BJ19" s="329">
        <v>52.731780000000001</v>
      </c>
      <c r="BK19" s="329">
        <v>56.485660000000003</v>
      </c>
      <c r="BL19" s="329">
        <v>56.717010000000002</v>
      </c>
      <c r="BM19" s="329">
        <v>54.002139999999997</v>
      </c>
      <c r="BN19" s="329">
        <v>52.150620000000004</v>
      </c>
      <c r="BO19" s="329">
        <v>50.113950000000003</v>
      </c>
      <c r="BP19" s="329">
        <v>51.323419999999999</v>
      </c>
      <c r="BQ19" s="329">
        <v>50.989550000000001</v>
      </c>
      <c r="BR19" s="329">
        <v>50.019939999999998</v>
      </c>
      <c r="BS19" s="329">
        <v>49.91534</v>
      </c>
      <c r="BT19" s="329">
        <v>47.648510000000002</v>
      </c>
      <c r="BU19" s="329">
        <v>49.194920000000003</v>
      </c>
      <c r="BV19" s="329">
        <v>52.698500000000003</v>
      </c>
    </row>
    <row r="20" spans="1:74" ht="11.1" customHeight="1" x14ac:dyDescent="0.2">
      <c r="A20" s="1" t="s">
        <v>623</v>
      </c>
      <c r="B20" s="183" t="s">
        <v>554</v>
      </c>
      <c r="C20" s="68">
        <v>80.215999999999994</v>
      </c>
      <c r="D20" s="68">
        <v>72.703999999999994</v>
      </c>
      <c r="E20" s="68">
        <v>75.552999999999997</v>
      </c>
      <c r="F20" s="68">
        <v>73.146000000000001</v>
      </c>
      <c r="G20" s="68">
        <v>76.858999999999995</v>
      </c>
      <c r="H20" s="68">
        <v>77.495999999999995</v>
      </c>
      <c r="I20" s="68">
        <v>76.861999999999995</v>
      </c>
      <c r="J20" s="68">
        <v>75.866</v>
      </c>
      <c r="K20" s="68">
        <v>77.305999999999997</v>
      </c>
      <c r="L20" s="68">
        <v>75.111000000000004</v>
      </c>
      <c r="M20" s="68">
        <v>73.557000000000002</v>
      </c>
      <c r="N20" s="68">
        <v>76.271000000000001</v>
      </c>
      <c r="O20" s="68">
        <v>77.477999999999994</v>
      </c>
      <c r="P20" s="68">
        <v>78.179000000000002</v>
      </c>
      <c r="Q20" s="68">
        <v>78.495000000000005</v>
      </c>
      <c r="R20" s="68">
        <v>76.575999999999993</v>
      </c>
      <c r="S20" s="68">
        <v>74.337000000000003</v>
      </c>
      <c r="T20" s="68">
        <v>73.213999999999999</v>
      </c>
      <c r="U20" s="68">
        <v>75.789000000000001</v>
      </c>
      <c r="V20" s="68">
        <v>74.349000000000004</v>
      </c>
      <c r="W20" s="68">
        <v>74.918000000000006</v>
      </c>
      <c r="X20" s="68">
        <v>75.433999999999997</v>
      </c>
      <c r="Y20" s="68">
        <v>82.728999999999999</v>
      </c>
      <c r="Z20" s="68">
        <v>84.2</v>
      </c>
      <c r="AA20" s="68">
        <v>80.766000000000005</v>
      </c>
      <c r="AB20" s="68">
        <v>81.436000000000007</v>
      </c>
      <c r="AC20" s="68">
        <v>79.84</v>
      </c>
      <c r="AD20" s="68">
        <v>76.581000000000003</v>
      </c>
      <c r="AE20" s="68">
        <v>76.801000000000002</v>
      </c>
      <c r="AF20" s="68">
        <v>74.575000000000003</v>
      </c>
      <c r="AG20" s="68">
        <v>77.251999999999995</v>
      </c>
      <c r="AH20" s="68">
        <v>74.930000000000007</v>
      </c>
      <c r="AI20" s="68">
        <v>78.105000000000004</v>
      </c>
      <c r="AJ20" s="68">
        <v>76.052000000000007</v>
      </c>
      <c r="AK20" s="68">
        <v>77.370999999999995</v>
      </c>
      <c r="AL20" s="68">
        <v>84.606999999999999</v>
      </c>
      <c r="AM20" s="68">
        <v>86.76</v>
      </c>
      <c r="AN20" s="68">
        <v>83.923000000000002</v>
      </c>
      <c r="AO20" s="68">
        <v>82.992999999999995</v>
      </c>
      <c r="AP20" s="68">
        <v>82.587000000000003</v>
      </c>
      <c r="AQ20" s="68">
        <v>82.209000000000003</v>
      </c>
      <c r="AR20" s="68">
        <v>80.378</v>
      </c>
      <c r="AS20" s="68">
        <v>79.185000000000002</v>
      </c>
      <c r="AT20" s="68">
        <v>78.346999999999994</v>
      </c>
      <c r="AU20" s="68">
        <v>83.284000000000006</v>
      </c>
      <c r="AV20" s="68">
        <v>79.167000000000002</v>
      </c>
      <c r="AW20" s="68">
        <v>82.53</v>
      </c>
      <c r="AX20" s="68">
        <v>82.671999999999997</v>
      </c>
      <c r="AY20" s="68">
        <v>86.144999999999996</v>
      </c>
      <c r="AZ20" s="68">
        <v>81.147999999999996</v>
      </c>
      <c r="BA20" s="68">
        <v>79.072000000000003</v>
      </c>
      <c r="BB20" s="68">
        <v>80.591999999999999</v>
      </c>
      <c r="BC20" s="68">
        <v>80.769142857000006</v>
      </c>
      <c r="BD20" s="68">
        <v>82.629632290999993</v>
      </c>
      <c r="BE20" s="329">
        <v>82.379530000000003</v>
      </c>
      <c r="BF20" s="329">
        <v>80.191339999999997</v>
      </c>
      <c r="BG20" s="329">
        <v>81.297719999999998</v>
      </c>
      <c r="BH20" s="329">
        <v>80.627039999999994</v>
      </c>
      <c r="BI20" s="329">
        <v>83.180030000000002</v>
      </c>
      <c r="BJ20" s="329">
        <v>84.564840000000004</v>
      </c>
      <c r="BK20" s="329">
        <v>83.946820000000002</v>
      </c>
      <c r="BL20" s="329">
        <v>82.854349999999997</v>
      </c>
      <c r="BM20" s="329">
        <v>82.311970000000002</v>
      </c>
      <c r="BN20" s="329">
        <v>81.817750000000004</v>
      </c>
      <c r="BO20" s="329">
        <v>82.754599999999996</v>
      </c>
      <c r="BP20" s="329">
        <v>81.680890000000005</v>
      </c>
      <c r="BQ20" s="329">
        <v>82.66507</v>
      </c>
      <c r="BR20" s="329">
        <v>80.934719999999999</v>
      </c>
      <c r="BS20" s="329">
        <v>81.682550000000006</v>
      </c>
      <c r="BT20" s="329">
        <v>81.468490000000003</v>
      </c>
      <c r="BU20" s="329">
        <v>84.246480000000005</v>
      </c>
      <c r="BV20" s="329">
        <v>86.191869999999994</v>
      </c>
    </row>
    <row r="21" spans="1:74" ht="11.1" customHeight="1" x14ac:dyDescent="0.2">
      <c r="A21" s="1" t="s">
        <v>624</v>
      </c>
      <c r="B21" s="183" t="s">
        <v>555</v>
      </c>
      <c r="C21" s="68">
        <v>7.1289999999999996</v>
      </c>
      <c r="D21" s="68">
        <v>6.9409999999999998</v>
      </c>
      <c r="E21" s="68">
        <v>6.7670000000000003</v>
      </c>
      <c r="F21" s="68">
        <v>6.5140000000000002</v>
      </c>
      <c r="G21" s="68">
        <v>5.9349999999999996</v>
      </c>
      <c r="H21" s="68">
        <v>6.5250000000000004</v>
      </c>
      <c r="I21" s="68">
        <v>6.6120000000000001</v>
      </c>
      <c r="J21" s="68">
        <v>6.7089999999999996</v>
      </c>
      <c r="K21" s="68">
        <v>6.3230000000000004</v>
      </c>
      <c r="L21" s="68">
        <v>7.2690000000000001</v>
      </c>
      <c r="M21" s="68">
        <v>7.4080000000000004</v>
      </c>
      <c r="N21" s="68">
        <v>7.07</v>
      </c>
      <c r="O21" s="68">
        <v>7.1470000000000002</v>
      </c>
      <c r="P21" s="68">
        <v>6.2560000000000002</v>
      </c>
      <c r="Q21" s="68">
        <v>6.431</v>
      </c>
      <c r="R21" s="68">
        <v>6.2839999999999998</v>
      </c>
      <c r="S21" s="68">
        <v>6.6639999999999997</v>
      </c>
      <c r="T21" s="68">
        <v>6.0960000000000001</v>
      </c>
      <c r="U21" s="68">
        <v>6.5389999999999997</v>
      </c>
      <c r="V21" s="68">
        <v>6.891</v>
      </c>
      <c r="W21" s="68">
        <v>7.41</v>
      </c>
      <c r="X21" s="68">
        <v>6.52</v>
      </c>
      <c r="Y21" s="68">
        <v>7.8579999999999997</v>
      </c>
      <c r="Z21" s="68">
        <v>7.9020000000000001</v>
      </c>
      <c r="AA21" s="68">
        <v>7.6509999999999998</v>
      </c>
      <c r="AB21" s="68">
        <v>7.7709999999999999</v>
      </c>
      <c r="AC21" s="68">
        <v>6.46</v>
      </c>
      <c r="AD21" s="68">
        <v>6.7919999999999998</v>
      </c>
      <c r="AE21" s="68">
        <v>7.0640000000000001</v>
      </c>
      <c r="AF21" s="68">
        <v>6.7610000000000001</v>
      </c>
      <c r="AG21" s="68">
        <v>6.4480000000000004</v>
      </c>
      <c r="AH21" s="68">
        <v>6.8620000000000001</v>
      </c>
      <c r="AI21" s="68">
        <v>7.1539999999999999</v>
      </c>
      <c r="AJ21" s="68">
        <v>6.8</v>
      </c>
      <c r="AK21" s="68">
        <v>7.226</v>
      </c>
      <c r="AL21" s="68">
        <v>7.7160000000000002</v>
      </c>
      <c r="AM21" s="68">
        <v>8.0229999999999997</v>
      </c>
      <c r="AN21" s="68">
        <v>8.3970000000000002</v>
      </c>
      <c r="AO21" s="68">
        <v>8.3780000000000001</v>
      </c>
      <c r="AP21" s="68">
        <v>7.6420000000000003</v>
      </c>
      <c r="AQ21" s="68">
        <v>7.6059999999999999</v>
      </c>
      <c r="AR21" s="68">
        <v>7.4930000000000003</v>
      </c>
      <c r="AS21" s="68">
        <v>7.4610000000000003</v>
      </c>
      <c r="AT21" s="68">
        <v>6.835</v>
      </c>
      <c r="AU21" s="68">
        <v>6.9370000000000003</v>
      </c>
      <c r="AV21" s="68">
        <v>7.2949999999999999</v>
      </c>
      <c r="AW21" s="68">
        <v>8.0960000000000001</v>
      </c>
      <c r="AX21" s="68">
        <v>7.91</v>
      </c>
      <c r="AY21" s="68">
        <v>8.6180000000000003</v>
      </c>
      <c r="AZ21" s="68">
        <v>8.4559999999999995</v>
      </c>
      <c r="BA21" s="68">
        <v>7.94</v>
      </c>
      <c r="BB21" s="68">
        <v>7.8090000000000002</v>
      </c>
      <c r="BC21" s="68">
        <v>7.5345714285999996</v>
      </c>
      <c r="BD21" s="68">
        <v>6.9809601584000003</v>
      </c>
      <c r="BE21" s="329">
        <v>7.0665040000000001</v>
      </c>
      <c r="BF21" s="329">
        <v>7.0410560000000002</v>
      </c>
      <c r="BG21" s="329">
        <v>7.2290089999999996</v>
      </c>
      <c r="BH21" s="329">
        <v>7.2489059999999998</v>
      </c>
      <c r="BI21" s="329">
        <v>7.9132899999999999</v>
      </c>
      <c r="BJ21" s="329">
        <v>7.8987410000000002</v>
      </c>
      <c r="BK21" s="329">
        <v>7.7482379999999997</v>
      </c>
      <c r="BL21" s="329">
        <v>7.6323600000000003</v>
      </c>
      <c r="BM21" s="329">
        <v>7.455667</v>
      </c>
      <c r="BN21" s="329">
        <v>7.2458229999999997</v>
      </c>
      <c r="BO21" s="329">
        <v>7.2623499999999996</v>
      </c>
      <c r="BP21" s="329">
        <v>7.4425420000000004</v>
      </c>
      <c r="BQ21" s="329">
        <v>7.3895439999999999</v>
      </c>
      <c r="BR21" s="329">
        <v>7.2806290000000002</v>
      </c>
      <c r="BS21" s="329">
        <v>7.4061820000000003</v>
      </c>
      <c r="BT21" s="329">
        <v>7.4457399999999998</v>
      </c>
      <c r="BU21" s="329">
        <v>8.0296679999999991</v>
      </c>
      <c r="BV21" s="329">
        <v>8.0190830000000002</v>
      </c>
    </row>
    <row r="22" spans="1:74" ht="11.1" customHeight="1" x14ac:dyDescent="0.2">
      <c r="A22" s="1" t="s">
        <v>625</v>
      </c>
      <c r="B22" s="183" t="s">
        <v>556</v>
      </c>
      <c r="C22" s="68">
        <v>35.526000000000003</v>
      </c>
      <c r="D22" s="68">
        <v>32.17</v>
      </c>
      <c r="E22" s="68">
        <v>29.087</v>
      </c>
      <c r="F22" s="68">
        <v>27.254999999999999</v>
      </c>
      <c r="G22" s="68">
        <v>27.373999999999999</v>
      </c>
      <c r="H22" s="68">
        <v>29.074000000000002</v>
      </c>
      <c r="I22" s="68">
        <v>29.388000000000002</v>
      </c>
      <c r="J22" s="68">
        <v>29.478000000000002</v>
      </c>
      <c r="K22" s="68">
        <v>28.248000000000001</v>
      </c>
      <c r="L22" s="68">
        <v>28.861000000000001</v>
      </c>
      <c r="M22" s="68">
        <v>30.634</v>
      </c>
      <c r="N22" s="68">
        <v>32.087000000000003</v>
      </c>
      <c r="O22" s="68">
        <v>33.905999999999999</v>
      </c>
      <c r="P22" s="68">
        <v>31.901</v>
      </c>
      <c r="Q22" s="68">
        <v>29.936</v>
      </c>
      <c r="R22" s="68">
        <v>28.457999999999998</v>
      </c>
      <c r="S22" s="68">
        <v>27.66</v>
      </c>
      <c r="T22" s="68">
        <v>27.062000000000001</v>
      </c>
      <c r="U22" s="68">
        <v>27.204000000000001</v>
      </c>
      <c r="V22" s="68">
        <v>26.361999999999998</v>
      </c>
      <c r="W22" s="68">
        <v>27.327999999999999</v>
      </c>
      <c r="X22" s="68">
        <v>26.96</v>
      </c>
      <c r="Y22" s="68">
        <v>29.928000000000001</v>
      </c>
      <c r="Z22" s="68">
        <v>33.741</v>
      </c>
      <c r="AA22" s="68">
        <v>33.103000000000002</v>
      </c>
      <c r="AB22" s="68">
        <v>30.614000000000001</v>
      </c>
      <c r="AC22" s="68">
        <v>29.228000000000002</v>
      </c>
      <c r="AD22" s="68">
        <v>28.65</v>
      </c>
      <c r="AE22" s="68">
        <v>28.370999999999999</v>
      </c>
      <c r="AF22" s="68">
        <v>28.026</v>
      </c>
      <c r="AG22" s="68">
        <v>27.106000000000002</v>
      </c>
      <c r="AH22" s="68">
        <v>26.702000000000002</v>
      </c>
      <c r="AI22" s="68">
        <v>30.294</v>
      </c>
      <c r="AJ22" s="68">
        <v>28.85</v>
      </c>
      <c r="AK22" s="68">
        <v>29.709</v>
      </c>
      <c r="AL22" s="68">
        <v>28.745999999999999</v>
      </c>
      <c r="AM22" s="68">
        <v>34.270000000000003</v>
      </c>
      <c r="AN22" s="68">
        <v>32.587000000000003</v>
      </c>
      <c r="AO22" s="68">
        <v>29.439</v>
      </c>
      <c r="AP22" s="68">
        <v>29.72</v>
      </c>
      <c r="AQ22" s="68">
        <v>29.814</v>
      </c>
      <c r="AR22" s="68">
        <v>27.902999999999999</v>
      </c>
      <c r="AS22" s="68">
        <v>29.959</v>
      </c>
      <c r="AT22" s="68">
        <v>28.297999999999998</v>
      </c>
      <c r="AU22" s="68">
        <v>27.597999999999999</v>
      </c>
      <c r="AV22" s="68">
        <v>28.210999999999999</v>
      </c>
      <c r="AW22" s="68">
        <v>29.879000000000001</v>
      </c>
      <c r="AX22" s="68">
        <v>29.274999999999999</v>
      </c>
      <c r="AY22" s="68">
        <v>30.949000000000002</v>
      </c>
      <c r="AZ22" s="68">
        <v>30.789000000000001</v>
      </c>
      <c r="BA22" s="68">
        <v>29.686</v>
      </c>
      <c r="BB22" s="68">
        <v>30.238</v>
      </c>
      <c r="BC22" s="68">
        <v>27.925142857000001</v>
      </c>
      <c r="BD22" s="68">
        <v>28.259733912000002</v>
      </c>
      <c r="BE22" s="329">
        <v>28.16778</v>
      </c>
      <c r="BF22" s="329">
        <v>27.863019999999999</v>
      </c>
      <c r="BG22" s="329">
        <v>28.23846</v>
      </c>
      <c r="BH22" s="329">
        <v>28.274170000000002</v>
      </c>
      <c r="BI22" s="329">
        <v>29.999580000000002</v>
      </c>
      <c r="BJ22" s="329">
        <v>31.580549999999999</v>
      </c>
      <c r="BK22" s="329">
        <v>33.148310000000002</v>
      </c>
      <c r="BL22" s="329">
        <v>31.840350000000001</v>
      </c>
      <c r="BM22" s="329">
        <v>30.161370000000002</v>
      </c>
      <c r="BN22" s="329">
        <v>28.64012</v>
      </c>
      <c r="BO22" s="329">
        <v>28.091419999999999</v>
      </c>
      <c r="BP22" s="329">
        <v>28.223669999999998</v>
      </c>
      <c r="BQ22" s="329">
        <v>28.0871</v>
      </c>
      <c r="BR22" s="329">
        <v>27.72259</v>
      </c>
      <c r="BS22" s="329">
        <v>28.027889999999999</v>
      </c>
      <c r="BT22" s="329">
        <v>28.119050000000001</v>
      </c>
      <c r="BU22" s="329">
        <v>29.846699999999998</v>
      </c>
      <c r="BV22" s="329">
        <v>31.42615</v>
      </c>
    </row>
    <row r="23" spans="1:74" ht="11.1" customHeight="1" x14ac:dyDescent="0.2">
      <c r="A23" s="1" t="s">
        <v>626</v>
      </c>
      <c r="B23" s="183" t="s">
        <v>123</v>
      </c>
      <c r="C23" s="68">
        <v>234.43600000000001</v>
      </c>
      <c r="D23" s="68">
        <v>226.762</v>
      </c>
      <c r="E23" s="68">
        <v>224.67</v>
      </c>
      <c r="F23" s="68">
        <v>220.768</v>
      </c>
      <c r="G23" s="68">
        <v>221.33199999999999</v>
      </c>
      <c r="H23" s="68">
        <v>224.36600000000001</v>
      </c>
      <c r="I23" s="68">
        <v>222.35599999999999</v>
      </c>
      <c r="J23" s="68">
        <v>217.59700000000001</v>
      </c>
      <c r="K23" s="68">
        <v>219.785</v>
      </c>
      <c r="L23" s="68">
        <v>213.977</v>
      </c>
      <c r="M23" s="68">
        <v>216.84899999999999</v>
      </c>
      <c r="N23" s="68">
        <v>228.03399999999999</v>
      </c>
      <c r="O23" s="68">
        <v>235.85499999999999</v>
      </c>
      <c r="P23" s="68">
        <v>229.499</v>
      </c>
      <c r="Q23" s="68">
        <v>221.61199999999999</v>
      </c>
      <c r="R23" s="68">
        <v>216.76</v>
      </c>
      <c r="S23" s="68">
        <v>218.15199999999999</v>
      </c>
      <c r="T23" s="68">
        <v>219.25200000000001</v>
      </c>
      <c r="U23" s="68">
        <v>217.56100000000001</v>
      </c>
      <c r="V23" s="68">
        <v>212.14500000000001</v>
      </c>
      <c r="W23" s="68">
        <v>212.45099999999999</v>
      </c>
      <c r="X23" s="68">
        <v>203.673</v>
      </c>
      <c r="Y23" s="68">
        <v>219.55500000000001</v>
      </c>
      <c r="Z23" s="68">
        <v>240.36799999999999</v>
      </c>
      <c r="AA23" s="68">
        <v>243.977</v>
      </c>
      <c r="AB23" s="68">
        <v>241.34800000000001</v>
      </c>
      <c r="AC23" s="68">
        <v>232.93100000000001</v>
      </c>
      <c r="AD23" s="68">
        <v>228.58099999999999</v>
      </c>
      <c r="AE23" s="68">
        <v>222.584</v>
      </c>
      <c r="AF23" s="68">
        <v>221.09899999999999</v>
      </c>
      <c r="AG23" s="68">
        <v>217.71899999999999</v>
      </c>
      <c r="AH23" s="68">
        <v>218.255</v>
      </c>
      <c r="AI23" s="68">
        <v>225.21600000000001</v>
      </c>
      <c r="AJ23" s="68">
        <v>217.35599999999999</v>
      </c>
      <c r="AK23" s="68">
        <v>222.93700000000001</v>
      </c>
      <c r="AL23" s="68">
        <v>235.465</v>
      </c>
      <c r="AM23" s="68">
        <v>260.952</v>
      </c>
      <c r="AN23" s="68">
        <v>255.614</v>
      </c>
      <c r="AO23" s="68">
        <v>243.32499999999999</v>
      </c>
      <c r="AP23" s="68">
        <v>242.69499999999999</v>
      </c>
      <c r="AQ23" s="68">
        <v>242.60300000000001</v>
      </c>
      <c r="AR23" s="68">
        <v>242.095</v>
      </c>
      <c r="AS23" s="68">
        <v>240.29499999999999</v>
      </c>
      <c r="AT23" s="68">
        <v>229.94900000000001</v>
      </c>
      <c r="AU23" s="68">
        <v>227.012</v>
      </c>
      <c r="AV23" s="68">
        <v>224.86600000000001</v>
      </c>
      <c r="AW23" s="68">
        <v>233.416</v>
      </c>
      <c r="AX23" s="68">
        <v>237.72300000000001</v>
      </c>
      <c r="AY23" s="68">
        <v>260.04700000000003</v>
      </c>
      <c r="AZ23" s="68">
        <v>253.11799999999999</v>
      </c>
      <c r="BA23" s="68">
        <v>238.953</v>
      </c>
      <c r="BB23" s="68">
        <v>243.715</v>
      </c>
      <c r="BC23" s="68">
        <v>239.87242857000001</v>
      </c>
      <c r="BD23" s="68">
        <v>237.24339553999999</v>
      </c>
      <c r="BE23" s="329">
        <v>234.3904</v>
      </c>
      <c r="BF23" s="329">
        <v>229.1103</v>
      </c>
      <c r="BG23" s="329">
        <v>228.6969</v>
      </c>
      <c r="BH23" s="329">
        <v>222.63390000000001</v>
      </c>
      <c r="BI23" s="329">
        <v>230.626</v>
      </c>
      <c r="BJ23" s="329">
        <v>241.81399999999999</v>
      </c>
      <c r="BK23" s="329">
        <v>251.1491</v>
      </c>
      <c r="BL23" s="329">
        <v>248.76329999999999</v>
      </c>
      <c r="BM23" s="329">
        <v>240.21039999999999</v>
      </c>
      <c r="BN23" s="329">
        <v>234.9246</v>
      </c>
      <c r="BO23" s="329">
        <v>233.9975</v>
      </c>
      <c r="BP23" s="329">
        <v>234.77979999999999</v>
      </c>
      <c r="BQ23" s="329">
        <v>234.14400000000001</v>
      </c>
      <c r="BR23" s="329">
        <v>229.90090000000001</v>
      </c>
      <c r="BS23" s="329">
        <v>229.85380000000001</v>
      </c>
      <c r="BT23" s="329">
        <v>224.4014</v>
      </c>
      <c r="BU23" s="329">
        <v>232.56030000000001</v>
      </c>
      <c r="BV23" s="329">
        <v>244.37649999999999</v>
      </c>
    </row>
    <row r="24" spans="1:74" ht="11.1" customHeight="1" x14ac:dyDescent="0.2">
      <c r="A24" s="1"/>
      <c r="B24" s="7" t="s">
        <v>125</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627</v>
      </c>
      <c r="B25" s="183" t="s">
        <v>123</v>
      </c>
      <c r="C25" s="68">
        <v>55.228000000000002</v>
      </c>
      <c r="D25" s="68">
        <v>53.143000000000001</v>
      </c>
      <c r="E25" s="68">
        <v>47.326999999999998</v>
      </c>
      <c r="F25" s="68">
        <v>45.107999999999997</v>
      </c>
      <c r="G25" s="68">
        <v>46.375999999999998</v>
      </c>
      <c r="H25" s="68">
        <v>48.634</v>
      </c>
      <c r="I25" s="68">
        <v>49.725999999999999</v>
      </c>
      <c r="J25" s="68">
        <v>47.655000000000001</v>
      </c>
      <c r="K25" s="68">
        <v>39.78</v>
      </c>
      <c r="L25" s="68">
        <v>37.594999999999999</v>
      </c>
      <c r="M25" s="68">
        <v>37.548000000000002</v>
      </c>
      <c r="N25" s="68">
        <v>38.975999999999999</v>
      </c>
      <c r="O25" s="68">
        <v>39.395000000000003</v>
      </c>
      <c r="P25" s="68">
        <v>37.718000000000004</v>
      </c>
      <c r="Q25" s="68">
        <v>34.372</v>
      </c>
      <c r="R25" s="68">
        <v>31.138000000000002</v>
      </c>
      <c r="S25" s="68">
        <v>31.484999999999999</v>
      </c>
      <c r="T25" s="68">
        <v>28.785</v>
      </c>
      <c r="U25" s="68">
        <v>28.864000000000001</v>
      </c>
      <c r="V25" s="68">
        <v>27.721</v>
      </c>
      <c r="W25" s="68">
        <v>28.353999999999999</v>
      </c>
      <c r="X25" s="68">
        <v>27.798999999999999</v>
      </c>
      <c r="Y25" s="68">
        <v>29.72</v>
      </c>
      <c r="Z25" s="68">
        <v>31.236000000000001</v>
      </c>
      <c r="AA25" s="68">
        <v>30.54</v>
      </c>
      <c r="AB25" s="68">
        <v>30.423999999999999</v>
      </c>
      <c r="AC25" s="68">
        <v>26.725000000000001</v>
      </c>
      <c r="AD25" s="68">
        <v>25.096</v>
      </c>
      <c r="AE25" s="68">
        <v>26.062000000000001</v>
      </c>
      <c r="AF25" s="68">
        <v>25.212</v>
      </c>
      <c r="AG25" s="68">
        <v>24.056000000000001</v>
      </c>
      <c r="AH25" s="68">
        <v>26.03</v>
      </c>
      <c r="AI25" s="68">
        <v>29.026</v>
      </c>
      <c r="AJ25" s="68">
        <v>27.698</v>
      </c>
      <c r="AK25" s="68">
        <v>27.754000000000001</v>
      </c>
      <c r="AL25" s="68">
        <v>28.594999999999999</v>
      </c>
      <c r="AM25" s="68">
        <v>26.8</v>
      </c>
      <c r="AN25" s="68">
        <v>27.218</v>
      </c>
      <c r="AO25" s="68">
        <v>26.468</v>
      </c>
      <c r="AP25" s="68">
        <v>25.039000000000001</v>
      </c>
      <c r="AQ25" s="68">
        <v>23.707999999999998</v>
      </c>
      <c r="AR25" s="68">
        <v>24.873999999999999</v>
      </c>
      <c r="AS25" s="68">
        <v>24.773</v>
      </c>
      <c r="AT25" s="68">
        <v>25.640999999999998</v>
      </c>
      <c r="AU25" s="68">
        <v>25.088000000000001</v>
      </c>
      <c r="AV25" s="68">
        <v>25.891999999999999</v>
      </c>
      <c r="AW25" s="68">
        <v>26.524999999999999</v>
      </c>
      <c r="AX25" s="68">
        <v>28.61</v>
      </c>
      <c r="AY25" s="68">
        <v>28.495999999999999</v>
      </c>
      <c r="AZ25" s="68">
        <v>25.727</v>
      </c>
      <c r="BA25" s="68">
        <v>21.728000000000002</v>
      </c>
      <c r="BB25" s="68">
        <v>21.827999999999999</v>
      </c>
      <c r="BC25" s="68">
        <v>22.207999999999998</v>
      </c>
      <c r="BD25" s="68">
        <v>22.404100570000001</v>
      </c>
      <c r="BE25" s="329">
        <v>26.00319</v>
      </c>
      <c r="BF25" s="329">
        <v>26.292770000000001</v>
      </c>
      <c r="BG25" s="329">
        <v>26.390350000000002</v>
      </c>
      <c r="BH25" s="329">
        <v>25.725930000000002</v>
      </c>
      <c r="BI25" s="329">
        <v>26.583870000000001</v>
      </c>
      <c r="BJ25" s="329">
        <v>27.98395</v>
      </c>
      <c r="BK25" s="329">
        <v>27.878769999999999</v>
      </c>
      <c r="BL25" s="329">
        <v>28.847159999999999</v>
      </c>
      <c r="BM25" s="329">
        <v>25.237909999999999</v>
      </c>
      <c r="BN25" s="329">
        <v>22.626799999999999</v>
      </c>
      <c r="BO25" s="329">
        <v>23.64996</v>
      </c>
      <c r="BP25" s="329">
        <v>23.82208</v>
      </c>
      <c r="BQ25" s="329">
        <v>23.789000000000001</v>
      </c>
      <c r="BR25" s="329">
        <v>24.30583</v>
      </c>
      <c r="BS25" s="329">
        <v>24.433610000000002</v>
      </c>
      <c r="BT25" s="329">
        <v>24.171790000000001</v>
      </c>
      <c r="BU25" s="329">
        <v>24.591180000000001</v>
      </c>
      <c r="BV25" s="329">
        <v>25.970130000000001</v>
      </c>
    </row>
    <row r="26" spans="1:74" ht="11.1" customHeight="1" x14ac:dyDescent="0.2">
      <c r="A26" s="1"/>
      <c r="B26" s="7" t="s">
        <v>126</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628</v>
      </c>
      <c r="B27" s="184" t="s">
        <v>123</v>
      </c>
      <c r="C27" s="69">
        <v>179.208</v>
      </c>
      <c r="D27" s="69">
        <v>173.619</v>
      </c>
      <c r="E27" s="69">
        <v>177.34299999999999</v>
      </c>
      <c r="F27" s="69">
        <v>175.66</v>
      </c>
      <c r="G27" s="69">
        <v>174.95599999999999</v>
      </c>
      <c r="H27" s="69">
        <v>175.732</v>
      </c>
      <c r="I27" s="69">
        <v>172.63</v>
      </c>
      <c r="J27" s="69">
        <v>169.94200000000001</v>
      </c>
      <c r="K27" s="69">
        <v>180.005</v>
      </c>
      <c r="L27" s="69">
        <v>176.38200000000001</v>
      </c>
      <c r="M27" s="69">
        <v>179.30099999999999</v>
      </c>
      <c r="N27" s="69">
        <v>189.05799999999999</v>
      </c>
      <c r="O27" s="69">
        <v>196.46</v>
      </c>
      <c r="P27" s="69">
        <v>191.78100000000001</v>
      </c>
      <c r="Q27" s="69">
        <v>187.24</v>
      </c>
      <c r="R27" s="69">
        <v>185.62200000000001</v>
      </c>
      <c r="S27" s="69">
        <v>186.667</v>
      </c>
      <c r="T27" s="69">
        <v>190.46700000000001</v>
      </c>
      <c r="U27" s="69">
        <v>188.697</v>
      </c>
      <c r="V27" s="69">
        <v>184.42400000000001</v>
      </c>
      <c r="W27" s="69">
        <v>184.09700000000001</v>
      </c>
      <c r="X27" s="69">
        <v>175.874</v>
      </c>
      <c r="Y27" s="69">
        <v>189.83500000000001</v>
      </c>
      <c r="Z27" s="69">
        <v>209.13200000000001</v>
      </c>
      <c r="AA27" s="69">
        <v>213.43700000000001</v>
      </c>
      <c r="AB27" s="69">
        <v>210.92400000000001</v>
      </c>
      <c r="AC27" s="69">
        <v>206.20599999999999</v>
      </c>
      <c r="AD27" s="69">
        <v>203.48500000000001</v>
      </c>
      <c r="AE27" s="69">
        <v>196.52199999999999</v>
      </c>
      <c r="AF27" s="69">
        <v>195.887</v>
      </c>
      <c r="AG27" s="69">
        <v>193.66300000000001</v>
      </c>
      <c r="AH27" s="69">
        <v>192.22499999999999</v>
      </c>
      <c r="AI27" s="69">
        <v>196.19</v>
      </c>
      <c r="AJ27" s="69">
        <v>189.65799999999999</v>
      </c>
      <c r="AK27" s="69">
        <v>195.18299999999999</v>
      </c>
      <c r="AL27" s="69">
        <v>206.87</v>
      </c>
      <c r="AM27" s="69">
        <v>234.15199999999999</v>
      </c>
      <c r="AN27" s="69">
        <v>228.39599999999999</v>
      </c>
      <c r="AO27" s="69">
        <v>216.857</v>
      </c>
      <c r="AP27" s="69">
        <v>217.65600000000001</v>
      </c>
      <c r="AQ27" s="69">
        <v>218.89500000000001</v>
      </c>
      <c r="AR27" s="69">
        <v>217.221</v>
      </c>
      <c r="AS27" s="69">
        <v>215.52199999999999</v>
      </c>
      <c r="AT27" s="69">
        <v>204.30799999999999</v>
      </c>
      <c r="AU27" s="69">
        <v>201.92400000000001</v>
      </c>
      <c r="AV27" s="69">
        <v>198.97399999999999</v>
      </c>
      <c r="AW27" s="69">
        <v>206.89099999999999</v>
      </c>
      <c r="AX27" s="69">
        <v>209.113</v>
      </c>
      <c r="AY27" s="69">
        <v>231.55099999999999</v>
      </c>
      <c r="AZ27" s="69">
        <v>227.39099999999999</v>
      </c>
      <c r="BA27" s="69">
        <v>217.22499999999999</v>
      </c>
      <c r="BB27" s="69">
        <v>221.887</v>
      </c>
      <c r="BC27" s="69">
        <v>217.66428571</v>
      </c>
      <c r="BD27" s="69">
        <v>214.83933005</v>
      </c>
      <c r="BE27" s="350">
        <v>208.38720000000001</v>
      </c>
      <c r="BF27" s="350">
        <v>202.8175</v>
      </c>
      <c r="BG27" s="350">
        <v>202.3065</v>
      </c>
      <c r="BH27" s="350">
        <v>196.90799999999999</v>
      </c>
      <c r="BI27" s="350">
        <v>204.0421</v>
      </c>
      <c r="BJ27" s="350">
        <v>213.83009999999999</v>
      </c>
      <c r="BK27" s="350">
        <v>223.27029999999999</v>
      </c>
      <c r="BL27" s="350">
        <v>219.9162</v>
      </c>
      <c r="BM27" s="350">
        <v>214.9725</v>
      </c>
      <c r="BN27" s="350">
        <v>212.2978</v>
      </c>
      <c r="BO27" s="350">
        <v>210.3475</v>
      </c>
      <c r="BP27" s="350">
        <v>210.95779999999999</v>
      </c>
      <c r="BQ27" s="350">
        <v>210.35499999999999</v>
      </c>
      <c r="BR27" s="350">
        <v>205.5951</v>
      </c>
      <c r="BS27" s="350">
        <v>205.42019999999999</v>
      </c>
      <c r="BT27" s="350">
        <v>200.2296</v>
      </c>
      <c r="BU27" s="350">
        <v>207.9691</v>
      </c>
      <c r="BV27" s="350">
        <v>218.40629999999999</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822" t="s">
        <v>1018</v>
      </c>
      <c r="C29" s="819"/>
      <c r="D29" s="819"/>
      <c r="E29" s="819"/>
      <c r="F29" s="819"/>
      <c r="G29" s="819"/>
      <c r="H29" s="819"/>
      <c r="I29" s="819"/>
      <c r="J29" s="819"/>
      <c r="K29" s="819"/>
      <c r="L29" s="819"/>
      <c r="M29" s="819"/>
      <c r="N29" s="819"/>
      <c r="O29" s="819"/>
      <c r="P29" s="819"/>
      <c r="Q29" s="819"/>
      <c r="AY29" s="532"/>
      <c r="AZ29" s="532"/>
      <c r="BA29" s="532"/>
      <c r="BB29" s="532"/>
      <c r="BC29" s="532"/>
      <c r="BD29" s="532"/>
      <c r="BE29" s="532"/>
      <c r="BF29" s="674"/>
      <c r="BG29" s="532"/>
      <c r="BH29" s="532"/>
      <c r="BI29" s="532"/>
      <c r="BJ29" s="532"/>
    </row>
    <row r="30" spans="1:74" s="280" customFormat="1" ht="12" customHeight="1" x14ac:dyDescent="0.2">
      <c r="A30" s="1"/>
      <c r="B30" s="824" t="s">
        <v>139</v>
      </c>
      <c r="C30" s="819"/>
      <c r="D30" s="819"/>
      <c r="E30" s="819"/>
      <c r="F30" s="819"/>
      <c r="G30" s="819"/>
      <c r="H30" s="819"/>
      <c r="I30" s="819"/>
      <c r="J30" s="819"/>
      <c r="K30" s="819"/>
      <c r="L30" s="819"/>
      <c r="M30" s="819"/>
      <c r="N30" s="819"/>
      <c r="O30" s="819"/>
      <c r="P30" s="819"/>
      <c r="Q30" s="819"/>
      <c r="AY30" s="532"/>
      <c r="AZ30" s="532"/>
      <c r="BA30" s="532"/>
      <c r="BB30" s="532"/>
      <c r="BC30" s="532"/>
      <c r="BD30" s="532"/>
      <c r="BE30" s="532"/>
      <c r="BF30" s="674"/>
      <c r="BG30" s="532"/>
      <c r="BH30" s="532"/>
      <c r="BI30" s="532"/>
      <c r="BJ30" s="532"/>
    </row>
    <row r="31" spans="1:74" s="446" customFormat="1" ht="12" customHeight="1" x14ac:dyDescent="0.2">
      <c r="A31" s="445"/>
      <c r="B31" s="808" t="s">
        <v>1043</v>
      </c>
      <c r="C31" s="809"/>
      <c r="D31" s="809"/>
      <c r="E31" s="809"/>
      <c r="F31" s="809"/>
      <c r="G31" s="809"/>
      <c r="H31" s="809"/>
      <c r="I31" s="809"/>
      <c r="J31" s="809"/>
      <c r="K31" s="809"/>
      <c r="L31" s="809"/>
      <c r="M31" s="809"/>
      <c r="N31" s="809"/>
      <c r="O31" s="809"/>
      <c r="P31" s="809"/>
      <c r="Q31" s="805"/>
      <c r="AY31" s="533"/>
      <c r="AZ31" s="533"/>
      <c r="BA31" s="533"/>
      <c r="BB31" s="533"/>
      <c r="BC31" s="533"/>
      <c r="BD31" s="533"/>
      <c r="BE31" s="533"/>
      <c r="BF31" s="675"/>
      <c r="BG31" s="533"/>
      <c r="BH31" s="533"/>
      <c r="BI31" s="533"/>
      <c r="BJ31" s="533"/>
    </row>
    <row r="32" spans="1:74" s="446" customFormat="1" ht="12" customHeight="1" x14ac:dyDescent="0.2">
      <c r="A32" s="445"/>
      <c r="B32" s="803" t="s">
        <v>1064</v>
      </c>
      <c r="C32" s="805"/>
      <c r="D32" s="805"/>
      <c r="E32" s="805"/>
      <c r="F32" s="805"/>
      <c r="G32" s="805"/>
      <c r="H32" s="805"/>
      <c r="I32" s="805"/>
      <c r="J32" s="805"/>
      <c r="K32" s="805"/>
      <c r="L32" s="805"/>
      <c r="M32" s="805"/>
      <c r="N32" s="805"/>
      <c r="O32" s="805"/>
      <c r="P32" s="805"/>
      <c r="Q32" s="805"/>
      <c r="AY32" s="533"/>
      <c r="AZ32" s="533"/>
      <c r="BA32" s="533"/>
      <c r="BB32" s="533"/>
      <c r="BC32" s="533"/>
      <c r="BD32" s="533"/>
      <c r="BE32" s="533"/>
      <c r="BF32" s="675"/>
      <c r="BG32" s="533"/>
      <c r="BH32" s="533"/>
      <c r="BI32" s="533"/>
      <c r="BJ32" s="533"/>
    </row>
    <row r="33" spans="1:74" s="446" customFormat="1" ht="12" customHeight="1" x14ac:dyDescent="0.2">
      <c r="A33" s="445"/>
      <c r="B33" s="847" t="s">
        <v>1065</v>
      </c>
      <c r="C33" s="805"/>
      <c r="D33" s="805"/>
      <c r="E33" s="805"/>
      <c r="F33" s="805"/>
      <c r="G33" s="805"/>
      <c r="H33" s="805"/>
      <c r="I33" s="805"/>
      <c r="J33" s="805"/>
      <c r="K33" s="805"/>
      <c r="L33" s="805"/>
      <c r="M33" s="805"/>
      <c r="N33" s="805"/>
      <c r="O33" s="805"/>
      <c r="P33" s="805"/>
      <c r="Q33" s="805"/>
      <c r="AY33" s="533"/>
      <c r="AZ33" s="533"/>
      <c r="BA33" s="533"/>
      <c r="BB33" s="533"/>
      <c r="BC33" s="533"/>
      <c r="BD33" s="533"/>
      <c r="BE33" s="533"/>
      <c r="BF33" s="675"/>
      <c r="BG33" s="533"/>
      <c r="BH33" s="533"/>
      <c r="BI33" s="533"/>
      <c r="BJ33" s="533"/>
    </row>
    <row r="34" spans="1:74" s="446" customFormat="1" ht="12" customHeight="1" x14ac:dyDescent="0.2">
      <c r="A34" s="445"/>
      <c r="B34" s="808" t="s">
        <v>1069</v>
      </c>
      <c r="C34" s="809"/>
      <c r="D34" s="809"/>
      <c r="E34" s="809"/>
      <c r="F34" s="809"/>
      <c r="G34" s="809"/>
      <c r="H34" s="809"/>
      <c r="I34" s="809"/>
      <c r="J34" s="809"/>
      <c r="K34" s="809"/>
      <c r="L34" s="809"/>
      <c r="M34" s="809"/>
      <c r="N34" s="809"/>
      <c r="O34" s="809"/>
      <c r="P34" s="809"/>
      <c r="Q34" s="805"/>
      <c r="AY34" s="533"/>
      <c r="AZ34" s="533"/>
      <c r="BA34" s="533"/>
      <c r="BB34" s="533"/>
      <c r="BC34" s="533"/>
      <c r="BD34" s="533"/>
      <c r="BE34" s="533"/>
      <c r="BF34" s="675"/>
      <c r="BG34" s="533"/>
      <c r="BH34" s="533"/>
      <c r="BI34" s="533"/>
      <c r="BJ34" s="533"/>
    </row>
    <row r="35" spans="1:74" s="446" customFormat="1" ht="12" customHeight="1" x14ac:dyDescent="0.2">
      <c r="A35" s="445"/>
      <c r="B35" s="810" t="s">
        <v>1070</v>
      </c>
      <c r="C35" s="804"/>
      <c r="D35" s="804"/>
      <c r="E35" s="804"/>
      <c r="F35" s="804"/>
      <c r="G35" s="804"/>
      <c r="H35" s="804"/>
      <c r="I35" s="804"/>
      <c r="J35" s="804"/>
      <c r="K35" s="804"/>
      <c r="L35" s="804"/>
      <c r="M35" s="804"/>
      <c r="N35" s="804"/>
      <c r="O35" s="804"/>
      <c r="P35" s="804"/>
      <c r="Q35" s="805"/>
      <c r="AY35" s="533"/>
      <c r="AZ35" s="533"/>
      <c r="BA35" s="533"/>
      <c r="BB35" s="533"/>
      <c r="BC35" s="533"/>
      <c r="BD35" s="533"/>
      <c r="BE35" s="533"/>
      <c r="BF35" s="675"/>
      <c r="BG35" s="533"/>
      <c r="BH35" s="533"/>
      <c r="BI35" s="533"/>
      <c r="BJ35" s="533"/>
    </row>
    <row r="36" spans="1:74" s="446" customFormat="1" ht="12" customHeight="1" x14ac:dyDescent="0.2">
      <c r="A36" s="445"/>
      <c r="B36" s="803" t="s">
        <v>1047</v>
      </c>
      <c r="C36" s="804"/>
      <c r="D36" s="804"/>
      <c r="E36" s="804"/>
      <c r="F36" s="804"/>
      <c r="G36" s="804"/>
      <c r="H36" s="804"/>
      <c r="I36" s="804"/>
      <c r="J36" s="804"/>
      <c r="K36" s="804"/>
      <c r="L36" s="804"/>
      <c r="M36" s="804"/>
      <c r="N36" s="804"/>
      <c r="O36" s="804"/>
      <c r="P36" s="804"/>
      <c r="Q36" s="805"/>
      <c r="AY36" s="533"/>
      <c r="AZ36" s="533"/>
      <c r="BA36" s="533"/>
      <c r="BB36" s="533"/>
      <c r="BC36" s="533"/>
      <c r="BD36" s="533"/>
      <c r="BE36" s="533"/>
      <c r="BF36" s="675"/>
      <c r="BG36" s="533"/>
      <c r="BH36" s="533"/>
      <c r="BI36" s="533"/>
      <c r="BJ36" s="533"/>
    </row>
    <row r="37" spans="1:74" s="447" customFormat="1" ht="12" customHeight="1" x14ac:dyDescent="0.2">
      <c r="A37" s="436"/>
      <c r="B37" s="825" t="s">
        <v>1156</v>
      </c>
      <c r="C37" s="805"/>
      <c r="D37" s="805"/>
      <c r="E37" s="805"/>
      <c r="F37" s="805"/>
      <c r="G37" s="805"/>
      <c r="H37" s="805"/>
      <c r="I37" s="805"/>
      <c r="J37" s="805"/>
      <c r="K37" s="805"/>
      <c r="L37" s="805"/>
      <c r="M37" s="805"/>
      <c r="N37" s="805"/>
      <c r="O37" s="805"/>
      <c r="P37" s="805"/>
      <c r="Q37" s="805"/>
      <c r="AY37" s="534"/>
      <c r="AZ37" s="534"/>
      <c r="BA37" s="534"/>
      <c r="BB37" s="534"/>
      <c r="BC37" s="534"/>
      <c r="BD37" s="534"/>
      <c r="BE37" s="534"/>
      <c r="BF37" s="676"/>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G46" sqref="BG46"/>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7" customWidth="1"/>
    <col min="59" max="62" width="6.5703125" style="396" customWidth="1"/>
    <col min="63" max="74" width="6.5703125" style="72" customWidth="1"/>
    <col min="75" max="16384" width="9.5703125" style="72"/>
  </cols>
  <sheetData>
    <row r="1" spans="1:74" ht="13.35" customHeight="1" x14ac:dyDescent="0.2">
      <c r="A1" s="811" t="s">
        <v>997</v>
      </c>
      <c r="B1" s="852" t="s">
        <v>252</v>
      </c>
      <c r="C1" s="853"/>
      <c r="D1" s="853"/>
      <c r="E1" s="853"/>
      <c r="F1" s="853"/>
      <c r="G1" s="853"/>
      <c r="H1" s="853"/>
      <c r="I1" s="853"/>
      <c r="J1" s="853"/>
      <c r="K1" s="853"/>
      <c r="L1" s="853"/>
      <c r="M1" s="853"/>
      <c r="N1" s="853"/>
      <c r="O1" s="853"/>
      <c r="P1" s="853"/>
      <c r="Q1" s="853"/>
      <c r="R1" s="853"/>
      <c r="S1" s="853"/>
      <c r="T1" s="853"/>
      <c r="U1" s="853"/>
      <c r="V1" s="853"/>
      <c r="W1" s="853"/>
      <c r="X1" s="853"/>
      <c r="Y1" s="853"/>
      <c r="Z1" s="853"/>
      <c r="AA1" s="853"/>
      <c r="AB1" s="853"/>
      <c r="AC1" s="853"/>
      <c r="AD1" s="853"/>
      <c r="AE1" s="853"/>
      <c r="AF1" s="853"/>
      <c r="AG1" s="853"/>
      <c r="AH1" s="853"/>
      <c r="AI1" s="853"/>
      <c r="AJ1" s="853"/>
      <c r="AK1" s="853"/>
      <c r="AL1" s="853"/>
      <c r="AM1" s="304"/>
    </row>
    <row r="2" spans="1:74" ht="12.75" x14ac:dyDescent="0.2">
      <c r="A2" s="812"/>
      <c r="B2" s="542" t="str">
        <f>"U.S. Energy Information Administration  |  Short-Term Energy Outlook  - "&amp;Dates!D1</f>
        <v>U.S. Energy Information Administration  |  Short-Term Energy Outlook  - July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73"/>
      <c r="B5" s="74" t="s">
        <v>979</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50"/>
      <c r="BA5" s="750"/>
      <c r="BB5" s="750"/>
      <c r="BC5" s="750"/>
      <c r="BD5" s="750"/>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973</v>
      </c>
      <c r="B6" s="185" t="s">
        <v>557</v>
      </c>
      <c r="C6" s="214">
        <v>68.916140870999996</v>
      </c>
      <c r="D6" s="214">
        <v>69.116977571000007</v>
      </c>
      <c r="E6" s="214">
        <v>68.93084571</v>
      </c>
      <c r="F6" s="214">
        <v>69.820758767000001</v>
      </c>
      <c r="G6" s="214">
        <v>69.582196710000005</v>
      </c>
      <c r="H6" s="214">
        <v>69.479765533000005</v>
      </c>
      <c r="I6" s="214">
        <v>70.851733773999996</v>
      </c>
      <c r="J6" s="214">
        <v>70.699253806000002</v>
      </c>
      <c r="K6" s="214">
        <v>70.515447033000001</v>
      </c>
      <c r="L6" s="214">
        <v>70.729019031999997</v>
      </c>
      <c r="M6" s="214">
        <v>71.453521933000005</v>
      </c>
      <c r="N6" s="214">
        <v>70.254420096999993</v>
      </c>
      <c r="O6" s="214">
        <v>70.928873096999993</v>
      </c>
      <c r="P6" s="214">
        <v>72.608525321000002</v>
      </c>
      <c r="Q6" s="214">
        <v>73.133472452000007</v>
      </c>
      <c r="R6" s="214">
        <v>74.922566099999997</v>
      </c>
      <c r="S6" s="214">
        <v>74.517992160999995</v>
      </c>
      <c r="T6" s="214">
        <v>74.902743666999996</v>
      </c>
      <c r="U6" s="214">
        <v>76.495453194000007</v>
      </c>
      <c r="V6" s="214">
        <v>76.912024129000002</v>
      </c>
      <c r="W6" s="214">
        <v>76.884800400000003</v>
      </c>
      <c r="X6" s="214">
        <v>77.647430870999997</v>
      </c>
      <c r="Y6" s="214">
        <v>77.150550233000004</v>
      </c>
      <c r="Z6" s="214">
        <v>77.748464322999993</v>
      </c>
      <c r="AA6" s="214">
        <v>77.138884871000002</v>
      </c>
      <c r="AB6" s="214">
        <v>78.307429607000003</v>
      </c>
      <c r="AC6" s="214">
        <v>78.684204805999997</v>
      </c>
      <c r="AD6" s="214">
        <v>79.712402166999993</v>
      </c>
      <c r="AE6" s="214">
        <v>78.848494097</v>
      </c>
      <c r="AF6" s="214">
        <v>78.948249532999995</v>
      </c>
      <c r="AG6" s="214">
        <v>78.961244968000003</v>
      </c>
      <c r="AH6" s="214">
        <v>78.905021871000002</v>
      </c>
      <c r="AI6" s="214">
        <v>79.667475033000002</v>
      </c>
      <c r="AJ6" s="214">
        <v>78.755342386999999</v>
      </c>
      <c r="AK6" s="214">
        <v>78.737742299999994</v>
      </c>
      <c r="AL6" s="214">
        <v>78.653604548000004</v>
      </c>
      <c r="AM6" s="214">
        <v>78.184862031999998</v>
      </c>
      <c r="AN6" s="214">
        <v>79.433360483000001</v>
      </c>
      <c r="AO6" s="214">
        <v>78.413489999999996</v>
      </c>
      <c r="AP6" s="214">
        <v>77.985209166999994</v>
      </c>
      <c r="AQ6" s="214">
        <v>77.758497097000003</v>
      </c>
      <c r="AR6" s="214">
        <v>76.810003933000004</v>
      </c>
      <c r="AS6" s="214">
        <v>76.528089257999994</v>
      </c>
      <c r="AT6" s="214">
        <v>77.209808065000004</v>
      </c>
      <c r="AU6" s="214">
        <v>76.756022133000002</v>
      </c>
      <c r="AV6" s="214">
        <v>75.863709258</v>
      </c>
      <c r="AW6" s="214">
        <v>76.930232167</v>
      </c>
      <c r="AX6" s="214">
        <v>75.942433742000006</v>
      </c>
      <c r="AY6" s="214">
        <v>75.638581322999997</v>
      </c>
      <c r="AZ6" s="214">
        <v>76.886917357000002</v>
      </c>
      <c r="BA6" s="214">
        <v>76.623785225999995</v>
      </c>
      <c r="BB6" s="214">
        <v>76.840857400000004</v>
      </c>
      <c r="BC6" s="214">
        <v>77.234350000000006</v>
      </c>
      <c r="BD6" s="214">
        <v>77.887460000000004</v>
      </c>
      <c r="BE6" s="355">
        <v>78.769959999999998</v>
      </c>
      <c r="BF6" s="355">
        <v>80.100139999999996</v>
      </c>
      <c r="BG6" s="355">
        <v>80.56935</v>
      </c>
      <c r="BH6" s="355">
        <v>80.926829999999995</v>
      </c>
      <c r="BI6" s="355">
        <v>81.315299999999993</v>
      </c>
      <c r="BJ6" s="355">
        <v>81.5398</v>
      </c>
      <c r="BK6" s="355">
        <v>81.704440000000005</v>
      </c>
      <c r="BL6" s="355">
        <v>81.950810000000004</v>
      </c>
      <c r="BM6" s="355">
        <v>82.100660000000005</v>
      </c>
      <c r="BN6" s="355">
        <v>82.129630000000006</v>
      </c>
      <c r="BO6" s="355">
        <v>82.117980000000003</v>
      </c>
      <c r="BP6" s="355">
        <v>82.040890000000005</v>
      </c>
      <c r="BQ6" s="355">
        <v>82.044979999999995</v>
      </c>
      <c r="BR6" s="355">
        <v>82.288589999999999</v>
      </c>
      <c r="BS6" s="355">
        <v>82.341419999999999</v>
      </c>
      <c r="BT6" s="355">
        <v>82.621369999999999</v>
      </c>
      <c r="BU6" s="355">
        <v>82.884789999999995</v>
      </c>
      <c r="BV6" s="355">
        <v>83.185959999999994</v>
      </c>
    </row>
    <row r="7" spans="1:74" ht="11.1" customHeight="1" x14ac:dyDescent="0.2">
      <c r="A7" s="76" t="s">
        <v>974</v>
      </c>
      <c r="B7" s="185" t="s">
        <v>558</v>
      </c>
      <c r="C7" s="214">
        <v>1.0431457742000001</v>
      </c>
      <c r="D7" s="214">
        <v>1.0611511070999999</v>
      </c>
      <c r="E7" s="214">
        <v>1.0323333871</v>
      </c>
      <c r="F7" s="214">
        <v>0.99157743333000004</v>
      </c>
      <c r="G7" s="214">
        <v>0.90006167741999998</v>
      </c>
      <c r="H7" s="214">
        <v>0.84801863333000005</v>
      </c>
      <c r="I7" s="214">
        <v>0.75661329032000002</v>
      </c>
      <c r="J7" s="214">
        <v>0.76160548387000004</v>
      </c>
      <c r="K7" s="214">
        <v>0.86381233332999996</v>
      </c>
      <c r="L7" s="214">
        <v>0.91575554838999995</v>
      </c>
      <c r="M7" s="214">
        <v>0.95219180000000003</v>
      </c>
      <c r="N7" s="214">
        <v>1.0034479355000001</v>
      </c>
      <c r="O7" s="214">
        <v>1.0023497419</v>
      </c>
      <c r="P7" s="214">
        <v>1.0031504285999999</v>
      </c>
      <c r="Q7" s="214">
        <v>0.96831829032000005</v>
      </c>
      <c r="R7" s="214">
        <v>0.96638239999999997</v>
      </c>
      <c r="S7" s="214">
        <v>0.92849719355000004</v>
      </c>
      <c r="T7" s="214">
        <v>0.90168006667</v>
      </c>
      <c r="U7" s="214">
        <v>0.83760864516</v>
      </c>
      <c r="V7" s="214">
        <v>0.83561203226000003</v>
      </c>
      <c r="W7" s="214">
        <v>0.95005620000000002</v>
      </c>
      <c r="X7" s="214">
        <v>0.96415700000000004</v>
      </c>
      <c r="Y7" s="214">
        <v>0.98130286667</v>
      </c>
      <c r="Z7" s="214">
        <v>1.0195545805999999</v>
      </c>
      <c r="AA7" s="214">
        <v>1.0141756773999999</v>
      </c>
      <c r="AB7" s="214">
        <v>0.98249407143</v>
      </c>
      <c r="AC7" s="214">
        <v>0.98460487097000005</v>
      </c>
      <c r="AD7" s="214">
        <v>0.99196016666999998</v>
      </c>
      <c r="AE7" s="214">
        <v>0.93947148387000001</v>
      </c>
      <c r="AF7" s="214">
        <v>0.86666433333000004</v>
      </c>
      <c r="AG7" s="214">
        <v>0.86069877418999996</v>
      </c>
      <c r="AH7" s="214">
        <v>0.81213077419000002</v>
      </c>
      <c r="AI7" s="214">
        <v>0.92003630000000003</v>
      </c>
      <c r="AJ7" s="214">
        <v>0.94162825805999995</v>
      </c>
      <c r="AK7" s="214">
        <v>0.98628879999999997</v>
      </c>
      <c r="AL7" s="214">
        <v>0.99811180644999997</v>
      </c>
      <c r="AM7" s="214">
        <v>0.98987096774000005</v>
      </c>
      <c r="AN7" s="214">
        <v>0.98048275862000001</v>
      </c>
      <c r="AO7" s="214">
        <v>0.96429032258000003</v>
      </c>
      <c r="AP7" s="214">
        <v>0.87529999999999997</v>
      </c>
      <c r="AQ7" s="214">
        <v>0.87325806451999999</v>
      </c>
      <c r="AR7" s="214">
        <v>0.82941066666999996</v>
      </c>
      <c r="AS7" s="214">
        <v>0.80727077419000004</v>
      </c>
      <c r="AT7" s="214">
        <v>0.80381267741999995</v>
      </c>
      <c r="AU7" s="214">
        <v>1.0174619</v>
      </c>
      <c r="AV7" s="214">
        <v>0.92084509677000004</v>
      </c>
      <c r="AW7" s="214">
        <v>1.1925930333000001</v>
      </c>
      <c r="AX7" s="214">
        <v>1.0197435160999999</v>
      </c>
      <c r="AY7" s="214">
        <v>1.0007277742</v>
      </c>
      <c r="AZ7" s="214">
        <v>1.0051831429</v>
      </c>
      <c r="BA7" s="214">
        <v>1.0110912258</v>
      </c>
      <c r="BB7" s="214">
        <v>1.0124299333</v>
      </c>
      <c r="BC7" s="214">
        <v>0.85425260000000003</v>
      </c>
      <c r="BD7" s="214">
        <v>0.77156789999999997</v>
      </c>
      <c r="BE7" s="355">
        <v>0.66583740000000002</v>
      </c>
      <c r="BF7" s="355">
        <v>0.797319</v>
      </c>
      <c r="BG7" s="355">
        <v>0.84865579999999996</v>
      </c>
      <c r="BH7" s="355">
        <v>0.8885921</v>
      </c>
      <c r="BI7" s="355">
        <v>0.94715380000000005</v>
      </c>
      <c r="BJ7" s="355">
        <v>0.9689219</v>
      </c>
      <c r="BK7" s="355">
        <v>0.97518280000000002</v>
      </c>
      <c r="BL7" s="355">
        <v>1.021771</v>
      </c>
      <c r="BM7" s="355">
        <v>1.010508</v>
      </c>
      <c r="BN7" s="355">
        <v>0.92294129999999996</v>
      </c>
      <c r="BO7" s="355">
        <v>0.84388099999999999</v>
      </c>
      <c r="BP7" s="355">
        <v>0.78500009999999998</v>
      </c>
      <c r="BQ7" s="355">
        <v>0.66486009999999995</v>
      </c>
      <c r="BR7" s="355">
        <v>0.81577069999999996</v>
      </c>
      <c r="BS7" s="355">
        <v>0.84772380000000003</v>
      </c>
      <c r="BT7" s="355">
        <v>0.88713439999999999</v>
      </c>
      <c r="BU7" s="355">
        <v>0.94364780000000004</v>
      </c>
      <c r="BV7" s="355">
        <v>0.96908349999999999</v>
      </c>
    </row>
    <row r="8" spans="1:74" ht="11.1" customHeight="1" x14ac:dyDescent="0.2">
      <c r="A8" s="76" t="s">
        <v>977</v>
      </c>
      <c r="B8" s="185" t="s">
        <v>135</v>
      </c>
      <c r="C8" s="214">
        <v>3.9666091935000001</v>
      </c>
      <c r="D8" s="214">
        <v>3.8795916786000002</v>
      </c>
      <c r="E8" s="214">
        <v>3.7564155484000001</v>
      </c>
      <c r="F8" s="214">
        <v>3.8094849332999998</v>
      </c>
      <c r="G8" s="214">
        <v>3.6520217742000001</v>
      </c>
      <c r="H8" s="214">
        <v>3.4230017333</v>
      </c>
      <c r="I8" s="214">
        <v>3.4870538065000001</v>
      </c>
      <c r="J8" s="214">
        <v>3.3142614194000002</v>
      </c>
      <c r="K8" s="214">
        <v>3.5835407333</v>
      </c>
      <c r="L8" s="214">
        <v>3.250666871</v>
      </c>
      <c r="M8" s="214">
        <v>3.5561827667000001</v>
      </c>
      <c r="N8" s="214">
        <v>3.3939897742</v>
      </c>
      <c r="O8" s="214">
        <v>3.2364734838999998</v>
      </c>
      <c r="P8" s="214">
        <v>3.3454396429000002</v>
      </c>
      <c r="Q8" s="214">
        <v>3.3340279677</v>
      </c>
      <c r="R8" s="214">
        <v>3.4844088666999999</v>
      </c>
      <c r="S8" s="214">
        <v>3.5324142903000002</v>
      </c>
      <c r="T8" s="214">
        <v>3.5237740333000001</v>
      </c>
      <c r="U8" s="214">
        <v>3.4913942258000001</v>
      </c>
      <c r="V8" s="214">
        <v>3.5162393548000002</v>
      </c>
      <c r="W8" s="214">
        <v>3.4942406333</v>
      </c>
      <c r="X8" s="214">
        <v>3.5165595161000001</v>
      </c>
      <c r="Y8" s="214">
        <v>3.3360489667</v>
      </c>
      <c r="Z8" s="214">
        <v>3.4003628387</v>
      </c>
      <c r="AA8" s="214">
        <v>3.4013153870999999</v>
      </c>
      <c r="AB8" s="214">
        <v>3.3421387857</v>
      </c>
      <c r="AC8" s="214">
        <v>3.0718777741999999</v>
      </c>
      <c r="AD8" s="214">
        <v>3.5528843000000001</v>
      </c>
      <c r="AE8" s="214">
        <v>3.5650696128999999</v>
      </c>
      <c r="AF8" s="214">
        <v>3.4882104667</v>
      </c>
      <c r="AG8" s="214">
        <v>3.7500272902999998</v>
      </c>
      <c r="AH8" s="214">
        <v>3.8319754194</v>
      </c>
      <c r="AI8" s="214">
        <v>3.8625609666999998</v>
      </c>
      <c r="AJ8" s="214">
        <v>3.5631697418999999</v>
      </c>
      <c r="AK8" s="214">
        <v>3.4166764666999998</v>
      </c>
      <c r="AL8" s="214">
        <v>3.4974126773999998</v>
      </c>
      <c r="AM8" s="214">
        <v>3.4572650645</v>
      </c>
      <c r="AN8" s="214">
        <v>3.4362236552000001</v>
      </c>
      <c r="AO8" s="214">
        <v>3.5387255161</v>
      </c>
      <c r="AP8" s="214">
        <v>3.3468624667000002</v>
      </c>
      <c r="AQ8" s="214">
        <v>3.4978046129</v>
      </c>
      <c r="AR8" s="214">
        <v>3.1644394999999998</v>
      </c>
      <c r="AS8" s="214">
        <v>3.1767799354999999</v>
      </c>
      <c r="AT8" s="214">
        <v>3.3587791290000002</v>
      </c>
      <c r="AU8" s="214">
        <v>3.1833157666999998</v>
      </c>
      <c r="AV8" s="214">
        <v>3.2898976128999999</v>
      </c>
      <c r="AW8" s="214">
        <v>3.3431589666999999</v>
      </c>
      <c r="AX8" s="214">
        <v>3.4121735161000002</v>
      </c>
      <c r="AY8" s="214">
        <v>3.3676910000000002</v>
      </c>
      <c r="AZ8" s="214">
        <v>3.30392325</v>
      </c>
      <c r="BA8" s="214">
        <v>3.3654825161000002</v>
      </c>
      <c r="BB8" s="214">
        <v>3.0870984667000001</v>
      </c>
      <c r="BC8" s="214">
        <v>3.3569300000000002</v>
      </c>
      <c r="BD8" s="214">
        <v>3.2399369999999998</v>
      </c>
      <c r="BE8" s="355">
        <v>3.290524</v>
      </c>
      <c r="BF8" s="355">
        <v>3.2498079999999998</v>
      </c>
      <c r="BG8" s="355">
        <v>3.093099</v>
      </c>
      <c r="BH8" s="355">
        <v>3.1618170000000001</v>
      </c>
      <c r="BI8" s="355">
        <v>3.219312</v>
      </c>
      <c r="BJ8" s="355">
        <v>3.275226</v>
      </c>
      <c r="BK8" s="355">
        <v>3.322136</v>
      </c>
      <c r="BL8" s="355">
        <v>3.3604129999999999</v>
      </c>
      <c r="BM8" s="355">
        <v>3.3794200000000001</v>
      </c>
      <c r="BN8" s="355">
        <v>3.3932370000000001</v>
      </c>
      <c r="BO8" s="355">
        <v>3.3569300000000002</v>
      </c>
      <c r="BP8" s="355">
        <v>3.2399369999999998</v>
      </c>
      <c r="BQ8" s="355">
        <v>3.290524</v>
      </c>
      <c r="BR8" s="355">
        <v>3.2498079999999998</v>
      </c>
      <c r="BS8" s="355">
        <v>3.093099</v>
      </c>
      <c r="BT8" s="355">
        <v>3.1618170000000001</v>
      </c>
      <c r="BU8" s="355">
        <v>3.219312</v>
      </c>
      <c r="BV8" s="355">
        <v>3.275226</v>
      </c>
    </row>
    <row r="9" spans="1:74" ht="11.1" customHeight="1" x14ac:dyDescent="0.2">
      <c r="A9" s="76" t="s">
        <v>978</v>
      </c>
      <c r="B9" s="185" t="s">
        <v>127</v>
      </c>
      <c r="C9" s="214">
        <v>63.906385903</v>
      </c>
      <c r="D9" s="214">
        <v>64.176234785999995</v>
      </c>
      <c r="E9" s="214">
        <v>64.142096773999995</v>
      </c>
      <c r="F9" s="214">
        <v>65.019696400000001</v>
      </c>
      <c r="G9" s="214">
        <v>65.030113258</v>
      </c>
      <c r="H9" s="214">
        <v>65.208745167000004</v>
      </c>
      <c r="I9" s="214">
        <v>66.608066676999997</v>
      </c>
      <c r="J9" s="214">
        <v>66.623386902999997</v>
      </c>
      <c r="K9" s="214">
        <v>66.068093966999996</v>
      </c>
      <c r="L9" s="214">
        <v>66.562596612999997</v>
      </c>
      <c r="M9" s="214">
        <v>66.945147367000004</v>
      </c>
      <c r="N9" s="214">
        <v>65.856982387000002</v>
      </c>
      <c r="O9" s="214">
        <v>66.690049870999999</v>
      </c>
      <c r="P9" s="214">
        <v>68.259935249999998</v>
      </c>
      <c r="Q9" s="214">
        <v>68.831126194000007</v>
      </c>
      <c r="R9" s="214">
        <v>70.471774832999998</v>
      </c>
      <c r="S9" s="214">
        <v>70.057080677000002</v>
      </c>
      <c r="T9" s="214">
        <v>70.477289567</v>
      </c>
      <c r="U9" s="214">
        <v>72.166450323000007</v>
      </c>
      <c r="V9" s="214">
        <v>72.560172742000006</v>
      </c>
      <c r="W9" s="214">
        <v>72.440503566999993</v>
      </c>
      <c r="X9" s="214">
        <v>73.166714354999996</v>
      </c>
      <c r="Y9" s="214">
        <v>72.833198400000001</v>
      </c>
      <c r="Z9" s="214">
        <v>73.328546903000003</v>
      </c>
      <c r="AA9" s="214">
        <v>72.723393806000004</v>
      </c>
      <c r="AB9" s="214">
        <v>73.982796750000006</v>
      </c>
      <c r="AC9" s="214">
        <v>74.627722160999994</v>
      </c>
      <c r="AD9" s="214">
        <v>75.167557700000003</v>
      </c>
      <c r="AE9" s="214">
        <v>74.343952999999999</v>
      </c>
      <c r="AF9" s="214">
        <v>74.593374733000005</v>
      </c>
      <c r="AG9" s="214">
        <v>74.350518902999994</v>
      </c>
      <c r="AH9" s="214">
        <v>74.260915677</v>
      </c>
      <c r="AI9" s="214">
        <v>74.884877767000006</v>
      </c>
      <c r="AJ9" s="214">
        <v>74.250544387000005</v>
      </c>
      <c r="AK9" s="214">
        <v>74.334777032999995</v>
      </c>
      <c r="AL9" s="214">
        <v>74.158080064999993</v>
      </c>
      <c r="AM9" s="214">
        <v>73.737725999999995</v>
      </c>
      <c r="AN9" s="214">
        <v>75.016654068999998</v>
      </c>
      <c r="AO9" s="214">
        <v>73.910474160999996</v>
      </c>
      <c r="AP9" s="214">
        <v>73.763046700000004</v>
      </c>
      <c r="AQ9" s="214">
        <v>73.387434419000002</v>
      </c>
      <c r="AR9" s="214">
        <v>72.816153767000003</v>
      </c>
      <c r="AS9" s="214">
        <v>72.544038548000003</v>
      </c>
      <c r="AT9" s="214">
        <v>73.047216258000006</v>
      </c>
      <c r="AU9" s="214">
        <v>72.555244466999994</v>
      </c>
      <c r="AV9" s="214">
        <v>71.652966547999995</v>
      </c>
      <c r="AW9" s="214">
        <v>72.394480166999998</v>
      </c>
      <c r="AX9" s="214">
        <v>71.510516710000005</v>
      </c>
      <c r="AY9" s="214">
        <v>71.270162548000002</v>
      </c>
      <c r="AZ9" s="214">
        <v>72.577810963999994</v>
      </c>
      <c r="BA9" s="214">
        <v>72.247211484000005</v>
      </c>
      <c r="BB9" s="214">
        <v>72.741328999999993</v>
      </c>
      <c r="BC9" s="214">
        <v>73.023169999999993</v>
      </c>
      <c r="BD9" s="214">
        <v>73.875950000000003</v>
      </c>
      <c r="BE9" s="355">
        <v>74.813599999999994</v>
      </c>
      <c r="BF9" s="355">
        <v>76.053020000000004</v>
      </c>
      <c r="BG9" s="355">
        <v>76.627600000000001</v>
      </c>
      <c r="BH9" s="355">
        <v>76.876419999999996</v>
      </c>
      <c r="BI9" s="355">
        <v>77.148830000000004</v>
      </c>
      <c r="BJ9" s="355">
        <v>77.295649999999995</v>
      </c>
      <c r="BK9" s="355">
        <v>77.407120000000006</v>
      </c>
      <c r="BL9" s="355">
        <v>77.568619999999996</v>
      </c>
      <c r="BM9" s="355">
        <v>77.710729999999998</v>
      </c>
      <c r="BN9" s="355">
        <v>77.813450000000003</v>
      </c>
      <c r="BO9" s="355">
        <v>77.917169999999999</v>
      </c>
      <c r="BP9" s="355">
        <v>78.015950000000004</v>
      </c>
      <c r="BQ9" s="355">
        <v>78.089600000000004</v>
      </c>
      <c r="BR9" s="355">
        <v>78.223020000000005</v>
      </c>
      <c r="BS9" s="355">
        <v>78.400599999999997</v>
      </c>
      <c r="BT9" s="355">
        <v>78.572419999999994</v>
      </c>
      <c r="BU9" s="355">
        <v>78.721829999999997</v>
      </c>
      <c r="BV9" s="355">
        <v>78.941649999999996</v>
      </c>
    </row>
    <row r="10" spans="1:74" ht="11.1" customHeight="1" x14ac:dyDescent="0.2">
      <c r="A10" s="76" t="s">
        <v>668</v>
      </c>
      <c r="B10" s="185" t="s">
        <v>559</v>
      </c>
      <c r="C10" s="214">
        <v>65.258419355000001</v>
      </c>
      <c r="D10" s="214">
        <v>65.448607143000004</v>
      </c>
      <c r="E10" s="214">
        <v>65.272354839000002</v>
      </c>
      <c r="F10" s="214">
        <v>66.115033333</v>
      </c>
      <c r="G10" s="214">
        <v>65.889129032</v>
      </c>
      <c r="H10" s="214">
        <v>65.792133332999995</v>
      </c>
      <c r="I10" s="214">
        <v>67.091290322999996</v>
      </c>
      <c r="J10" s="214">
        <v>66.946903226000003</v>
      </c>
      <c r="K10" s="214">
        <v>66.772833332999994</v>
      </c>
      <c r="L10" s="214">
        <v>66.975064516000003</v>
      </c>
      <c r="M10" s="214">
        <v>67.661133332999995</v>
      </c>
      <c r="N10" s="214">
        <v>66.525677419000004</v>
      </c>
      <c r="O10" s="214">
        <v>66.780741934999995</v>
      </c>
      <c r="P10" s="214">
        <v>68.362142856999995</v>
      </c>
      <c r="Q10" s="214">
        <v>68.856387096999995</v>
      </c>
      <c r="R10" s="214">
        <v>70.540866667000003</v>
      </c>
      <c r="S10" s="214">
        <v>70.159935484000002</v>
      </c>
      <c r="T10" s="214">
        <v>70.522199999999998</v>
      </c>
      <c r="U10" s="214">
        <v>72.021774194000002</v>
      </c>
      <c r="V10" s="214">
        <v>72.413967741999997</v>
      </c>
      <c r="W10" s="214">
        <v>72.388333333000006</v>
      </c>
      <c r="X10" s="214">
        <v>73.106354839000005</v>
      </c>
      <c r="Y10" s="214">
        <v>72.638533332999998</v>
      </c>
      <c r="Z10" s="214">
        <v>73.201483870999994</v>
      </c>
      <c r="AA10" s="214">
        <v>72.595709677000002</v>
      </c>
      <c r="AB10" s="214">
        <v>73.695428570999994</v>
      </c>
      <c r="AC10" s="214">
        <v>74.05</v>
      </c>
      <c r="AD10" s="214">
        <v>75.017633333000006</v>
      </c>
      <c r="AE10" s="214">
        <v>74.204612902999997</v>
      </c>
      <c r="AF10" s="214">
        <v>74.298500000000004</v>
      </c>
      <c r="AG10" s="214">
        <v>74.310741934999996</v>
      </c>
      <c r="AH10" s="214">
        <v>74.257806451999997</v>
      </c>
      <c r="AI10" s="214">
        <v>74.975366667000003</v>
      </c>
      <c r="AJ10" s="214">
        <v>74.116967742</v>
      </c>
      <c r="AK10" s="214">
        <v>74.100399999999993</v>
      </c>
      <c r="AL10" s="214">
        <v>74.021225806000004</v>
      </c>
      <c r="AM10" s="214">
        <v>73.396129032000005</v>
      </c>
      <c r="AN10" s="214">
        <v>74.618827585999995</v>
      </c>
      <c r="AO10" s="214">
        <v>73.347451613000004</v>
      </c>
      <c r="AP10" s="214">
        <v>72.936866667000004</v>
      </c>
      <c r="AQ10" s="214">
        <v>72.58783871</v>
      </c>
      <c r="AR10" s="214">
        <v>71.599833333000007</v>
      </c>
      <c r="AS10" s="214">
        <v>71.376354839000001</v>
      </c>
      <c r="AT10" s="214">
        <v>72.313645160999997</v>
      </c>
      <c r="AU10" s="214">
        <v>71.843933332999995</v>
      </c>
      <c r="AV10" s="214">
        <v>70.713870967999995</v>
      </c>
      <c r="AW10" s="214">
        <v>71.761799999999994</v>
      </c>
      <c r="AX10" s="214">
        <v>71.138483871000005</v>
      </c>
      <c r="AY10" s="214">
        <v>70.777193548</v>
      </c>
      <c r="AZ10" s="214">
        <v>71.687642857</v>
      </c>
      <c r="BA10" s="214">
        <v>71.363548386999994</v>
      </c>
      <c r="BB10" s="214">
        <v>71.601033333000004</v>
      </c>
      <c r="BC10" s="214">
        <v>71.939049999999995</v>
      </c>
      <c r="BD10" s="214">
        <v>72.52328</v>
      </c>
      <c r="BE10" s="355">
        <v>73.339410000000001</v>
      </c>
      <c r="BF10" s="355">
        <v>74.558120000000002</v>
      </c>
      <c r="BG10" s="355">
        <v>74.978049999999996</v>
      </c>
      <c r="BH10" s="355">
        <v>75.296499999999995</v>
      </c>
      <c r="BI10" s="355">
        <v>75.640879999999996</v>
      </c>
      <c r="BJ10" s="355">
        <v>75.833569999999995</v>
      </c>
      <c r="BK10" s="355">
        <v>75.970730000000003</v>
      </c>
      <c r="BL10" s="355">
        <v>76.183260000000004</v>
      </c>
      <c r="BM10" s="355">
        <v>76.306250000000006</v>
      </c>
      <c r="BN10" s="355">
        <v>76.316860000000005</v>
      </c>
      <c r="BO10" s="355">
        <v>76.289640000000006</v>
      </c>
      <c r="BP10" s="355">
        <v>76.201679999999996</v>
      </c>
      <c r="BQ10" s="355">
        <v>76.189059999999998</v>
      </c>
      <c r="BR10" s="355">
        <v>76.398759999999996</v>
      </c>
      <c r="BS10" s="355">
        <v>76.431229999999999</v>
      </c>
      <c r="BT10" s="355">
        <v>76.674430000000001</v>
      </c>
      <c r="BU10" s="355">
        <v>76.902109999999993</v>
      </c>
      <c r="BV10" s="355">
        <v>77.164649999999995</v>
      </c>
    </row>
    <row r="11" spans="1:74" ht="11.1" customHeight="1" x14ac:dyDescent="0.2">
      <c r="A11" s="636" t="s">
        <v>674</v>
      </c>
      <c r="B11" s="637" t="s">
        <v>1201</v>
      </c>
      <c r="C11" s="214">
        <v>0.43539941934999998</v>
      </c>
      <c r="D11" s="214">
        <v>0.40637464286000002</v>
      </c>
      <c r="E11" s="214">
        <v>0.26747803226</v>
      </c>
      <c r="F11" s="214">
        <v>0.17235173333000001</v>
      </c>
      <c r="G11" s="214">
        <v>0.18147641935</v>
      </c>
      <c r="H11" s="214">
        <v>0.26821283333000001</v>
      </c>
      <c r="I11" s="214">
        <v>0.26165522581</v>
      </c>
      <c r="J11" s="214">
        <v>0.28416535484</v>
      </c>
      <c r="K11" s="214">
        <v>0.56499416667000002</v>
      </c>
      <c r="L11" s="214">
        <v>0.17931012902999999</v>
      </c>
      <c r="M11" s="214">
        <v>8.9723333333000005E-2</v>
      </c>
      <c r="N11" s="214">
        <v>8.8005838710000006E-2</v>
      </c>
      <c r="O11" s="214">
        <v>0.27535322580999999</v>
      </c>
      <c r="P11" s="214">
        <v>0.13656892857</v>
      </c>
      <c r="Q11" s="214">
        <v>8.7134967741999997E-2</v>
      </c>
      <c r="R11" s="214">
        <v>0.10020546667000001</v>
      </c>
      <c r="S11" s="214">
        <v>9.0517290323000002E-2</v>
      </c>
      <c r="T11" s="214">
        <v>0.32666273333000001</v>
      </c>
      <c r="U11" s="214">
        <v>0.20339206452</v>
      </c>
      <c r="V11" s="214">
        <v>5.0553451612999997E-2</v>
      </c>
      <c r="W11" s="214">
        <v>0.19150036667000001</v>
      </c>
      <c r="X11" s="214">
        <v>0.22494225806000001</v>
      </c>
      <c r="Y11" s="214">
        <v>0</v>
      </c>
      <c r="Z11" s="214">
        <v>0.25842312902999998</v>
      </c>
      <c r="AA11" s="214">
        <v>0.37470693548</v>
      </c>
      <c r="AB11" s="214">
        <v>0.43579732143</v>
      </c>
      <c r="AC11" s="214">
        <v>0.47260416128999999</v>
      </c>
      <c r="AD11" s="214">
        <v>9.6095266666999996E-2</v>
      </c>
      <c r="AE11" s="214">
        <v>5.5065516129E-2</v>
      </c>
      <c r="AF11" s="214">
        <v>8.6591433332999998E-2</v>
      </c>
      <c r="AG11" s="214">
        <v>0.23140287097000001</v>
      </c>
      <c r="AH11" s="214">
        <v>0.36146448387000002</v>
      </c>
      <c r="AI11" s="214">
        <v>0.18845123333</v>
      </c>
      <c r="AJ11" s="214">
        <v>0.28027732257999999</v>
      </c>
      <c r="AK11" s="214">
        <v>0.25051279999999998</v>
      </c>
      <c r="AL11" s="214">
        <v>0.18121761289999999</v>
      </c>
      <c r="AM11" s="214">
        <v>0.38865748386999999</v>
      </c>
      <c r="AN11" s="214">
        <v>0.33545096551999998</v>
      </c>
      <c r="AO11" s="214">
        <v>0.27637138709999998</v>
      </c>
      <c r="AP11" s="214">
        <v>0.15891150000000001</v>
      </c>
      <c r="AQ11" s="214">
        <v>0.16774222581000001</v>
      </c>
      <c r="AR11" s="214">
        <v>0.25460490000000002</v>
      </c>
      <c r="AS11" s="214">
        <v>0.18622654839</v>
      </c>
      <c r="AT11" s="214">
        <v>0.26071296774000002</v>
      </c>
      <c r="AU11" s="214">
        <v>9.6082733333000006E-2</v>
      </c>
      <c r="AV11" s="214">
        <v>0.18558383871</v>
      </c>
      <c r="AW11" s="214">
        <v>0.30244036667000002</v>
      </c>
      <c r="AX11" s="214">
        <v>0.28560287096999998</v>
      </c>
      <c r="AY11" s="214">
        <v>0.41789790322999998</v>
      </c>
      <c r="AZ11" s="214">
        <v>0.30274167857000001</v>
      </c>
      <c r="BA11" s="214">
        <v>0.15735993547999999</v>
      </c>
      <c r="BB11" s="214">
        <v>0.17235723333</v>
      </c>
      <c r="BC11" s="214">
        <v>0.16774193547999999</v>
      </c>
      <c r="BD11" s="214">
        <v>0.17</v>
      </c>
      <c r="BE11" s="355">
        <v>0.17596774194000001</v>
      </c>
      <c r="BF11" s="355">
        <v>0.17499999999999999</v>
      </c>
      <c r="BG11" s="355">
        <v>0.17499999999999999</v>
      </c>
      <c r="BH11" s="355">
        <v>0.215</v>
      </c>
      <c r="BI11" s="355">
        <v>0.215</v>
      </c>
      <c r="BJ11" s="355">
        <v>0.215</v>
      </c>
      <c r="BK11" s="355">
        <v>0.375</v>
      </c>
      <c r="BL11" s="355">
        <v>0.29499999999999998</v>
      </c>
      <c r="BM11" s="355">
        <v>0.19500000000000001</v>
      </c>
      <c r="BN11" s="355">
        <v>0.15390000000000001</v>
      </c>
      <c r="BO11" s="355">
        <v>0.16274193547999999</v>
      </c>
      <c r="BP11" s="355">
        <v>0.17</v>
      </c>
      <c r="BQ11" s="355">
        <v>0.18096774194000001</v>
      </c>
      <c r="BR11" s="355">
        <v>0.18</v>
      </c>
      <c r="BS11" s="355">
        <v>0.18</v>
      </c>
      <c r="BT11" s="355">
        <v>0.22</v>
      </c>
      <c r="BU11" s="355">
        <v>0.22</v>
      </c>
      <c r="BV11" s="355">
        <v>0.22</v>
      </c>
    </row>
    <row r="12" spans="1:74" ht="11.1" customHeight="1" x14ac:dyDescent="0.2">
      <c r="A12" s="636" t="s">
        <v>1202</v>
      </c>
      <c r="B12" s="637" t="s">
        <v>1203</v>
      </c>
      <c r="C12" s="214">
        <v>4.0658064516E-4</v>
      </c>
      <c r="D12" s="214">
        <v>8.0225000000000001E-4</v>
      </c>
      <c r="E12" s="214">
        <v>7.3367741935E-4</v>
      </c>
      <c r="F12" s="214">
        <v>7.0830000000000003E-4</v>
      </c>
      <c r="G12" s="214">
        <v>4.7232258064999999E-4</v>
      </c>
      <c r="H12" s="214">
        <v>3.8713333333E-4</v>
      </c>
      <c r="I12" s="214">
        <v>2.6319354839000002E-4</v>
      </c>
      <c r="J12" s="214">
        <v>3.0290322581000002E-4</v>
      </c>
      <c r="K12" s="214">
        <v>3.8776666667000002E-4</v>
      </c>
      <c r="L12" s="214">
        <v>5.1648387096999999E-4</v>
      </c>
      <c r="M12" s="214">
        <v>9.1558899999999999E-2</v>
      </c>
      <c r="N12" s="214">
        <v>8.4654838709999998E-4</v>
      </c>
      <c r="O12" s="214">
        <v>9.5051612903E-4</v>
      </c>
      <c r="P12" s="214">
        <v>9.6226464285999999E-2</v>
      </c>
      <c r="Q12" s="214">
        <v>9.0480645161000002E-4</v>
      </c>
      <c r="R12" s="214">
        <v>8.4023333333000001E-4</v>
      </c>
      <c r="S12" s="214">
        <v>6.1529806451999999E-2</v>
      </c>
      <c r="T12" s="214">
        <v>5.5763333332999997E-4</v>
      </c>
      <c r="U12" s="214">
        <v>9.1185483871000006E-2</v>
      </c>
      <c r="V12" s="214">
        <v>9.2361548387000003E-2</v>
      </c>
      <c r="W12" s="214">
        <v>9.6807433333000001E-2</v>
      </c>
      <c r="X12" s="214">
        <v>9.3671903225999997E-2</v>
      </c>
      <c r="Y12" s="214">
        <v>9.0260000000000004E-4</v>
      </c>
      <c r="Z12" s="214">
        <v>9.1135483870999996E-4</v>
      </c>
      <c r="AA12" s="214">
        <v>9.1344806451999994E-2</v>
      </c>
      <c r="AB12" s="214">
        <v>9.8148571429000006E-2</v>
      </c>
      <c r="AC12" s="214">
        <v>7.3132258065000005E-4</v>
      </c>
      <c r="AD12" s="214">
        <v>8.0453333332999996E-4</v>
      </c>
      <c r="AE12" s="214">
        <v>8.9333580644999994E-2</v>
      </c>
      <c r="AF12" s="214">
        <v>9.2474266666999996E-2</v>
      </c>
      <c r="AG12" s="214">
        <v>8.9371064516000007E-2</v>
      </c>
      <c r="AH12" s="214">
        <v>8.9127967742000005E-2</v>
      </c>
      <c r="AI12" s="214">
        <v>9.2231499999999994E-2</v>
      </c>
      <c r="AJ12" s="214">
        <v>8.9317741935E-2</v>
      </c>
      <c r="AK12" s="214">
        <v>9.8963933333000006E-2</v>
      </c>
      <c r="AL12" s="214">
        <v>0.10232645160999999</v>
      </c>
      <c r="AM12" s="214">
        <v>8.5219354838999997E-4</v>
      </c>
      <c r="AN12" s="214">
        <v>0.11411737931</v>
      </c>
      <c r="AO12" s="214">
        <v>0.32509825805999998</v>
      </c>
      <c r="AP12" s="214">
        <v>0.33453966667000001</v>
      </c>
      <c r="AQ12" s="214">
        <v>0.31852203225999998</v>
      </c>
      <c r="AR12" s="214">
        <v>0.54815313333000004</v>
      </c>
      <c r="AS12" s="214">
        <v>0.50770445161</v>
      </c>
      <c r="AT12" s="214">
        <v>0.86347745161</v>
      </c>
      <c r="AU12" s="214">
        <v>0.55881003333000001</v>
      </c>
      <c r="AV12" s="214">
        <v>9.6773967742000006E-2</v>
      </c>
      <c r="AW12" s="214">
        <v>1.0991992333</v>
      </c>
      <c r="AX12" s="214">
        <v>1.3492001935</v>
      </c>
      <c r="AY12" s="214">
        <v>1.6561823548000001</v>
      </c>
      <c r="AZ12" s="214">
        <v>1.8586267857000001</v>
      </c>
      <c r="BA12" s="214">
        <v>1.4049404838999999</v>
      </c>
      <c r="BB12" s="214">
        <v>1.6889637666999999</v>
      </c>
      <c r="BC12" s="214">
        <v>1.77</v>
      </c>
      <c r="BD12" s="214">
        <v>1.68</v>
      </c>
      <c r="BE12" s="355">
        <v>1.7849999999999999</v>
      </c>
      <c r="BF12" s="355">
        <v>1.7849999999999999</v>
      </c>
      <c r="BG12" s="355">
        <v>2.11</v>
      </c>
      <c r="BH12" s="355">
        <v>2.36</v>
      </c>
      <c r="BI12" s="355">
        <v>2.52</v>
      </c>
      <c r="BJ12" s="355">
        <v>2.57</v>
      </c>
      <c r="BK12" s="355">
        <v>2.59</v>
      </c>
      <c r="BL12" s="355">
        <v>2.5276000000000001</v>
      </c>
      <c r="BM12" s="355">
        <v>2.4125999999999999</v>
      </c>
      <c r="BN12" s="355">
        <v>2.3980000000000001</v>
      </c>
      <c r="BO12" s="355">
        <v>2.198</v>
      </c>
      <c r="BP12" s="355">
        <v>2.6576</v>
      </c>
      <c r="BQ12" s="355">
        <v>2.9028</v>
      </c>
      <c r="BR12" s="355">
        <v>3.0617999999999999</v>
      </c>
      <c r="BS12" s="355">
        <v>2.6956000000000002</v>
      </c>
      <c r="BT12" s="355">
        <v>2.7652000000000001</v>
      </c>
      <c r="BU12" s="355">
        <v>3.3346</v>
      </c>
      <c r="BV12" s="355">
        <v>3.9964</v>
      </c>
    </row>
    <row r="13" spans="1:74" ht="11.1" customHeight="1" x14ac:dyDescent="0.2">
      <c r="A13" s="636" t="s">
        <v>673</v>
      </c>
      <c r="B13" s="637" t="s">
        <v>1161</v>
      </c>
      <c r="C13" s="214">
        <v>8.5348485483999994</v>
      </c>
      <c r="D13" s="214">
        <v>8.0534603571000005</v>
      </c>
      <c r="E13" s="214">
        <v>7.7418909676999998</v>
      </c>
      <c r="F13" s="214">
        <v>7.1812587333</v>
      </c>
      <c r="G13" s="214">
        <v>7.3728247096999997</v>
      </c>
      <c r="H13" s="214">
        <v>7.6214635333</v>
      </c>
      <c r="I13" s="214">
        <v>7.3576560000000004</v>
      </c>
      <c r="J13" s="214">
        <v>7.3367295806000001</v>
      </c>
      <c r="K13" s="214">
        <v>7.5643589999999996</v>
      </c>
      <c r="L13" s="214">
        <v>6.9313191290000002</v>
      </c>
      <c r="M13" s="214">
        <v>7.2000369332999998</v>
      </c>
      <c r="N13" s="214">
        <v>8.7242761289999997</v>
      </c>
      <c r="O13" s="214">
        <v>9.2511872580999999</v>
      </c>
      <c r="P13" s="214">
        <v>8.6275373214000002</v>
      </c>
      <c r="Q13" s="214">
        <v>7.466380129</v>
      </c>
      <c r="R13" s="214">
        <v>6.5877834000000002</v>
      </c>
      <c r="S13" s="214">
        <v>6.5755219355000003</v>
      </c>
      <c r="T13" s="214">
        <v>6.3942833666999999</v>
      </c>
      <c r="U13" s="214">
        <v>6.2854825161000001</v>
      </c>
      <c r="V13" s="214">
        <v>6.6118713870999999</v>
      </c>
      <c r="W13" s="214">
        <v>6.5285301000000002</v>
      </c>
      <c r="X13" s="214">
        <v>6.8986341935000004</v>
      </c>
      <c r="Y13" s="214">
        <v>7.5819029000000002</v>
      </c>
      <c r="Z13" s="214">
        <v>7.9255984194</v>
      </c>
      <c r="AA13" s="214">
        <v>8.6371359999999999</v>
      </c>
      <c r="AB13" s="214">
        <v>8.6427004643000007</v>
      </c>
      <c r="AC13" s="214">
        <v>7.8253319677000004</v>
      </c>
      <c r="AD13" s="214">
        <v>6.7403003666999997</v>
      </c>
      <c r="AE13" s="214">
        <v>6.5362186452</v>
      </c>
      <c r="AF13" s="214">
        <v>6.7885391332999996</v>
      </c>
      <c r="AG13" s="214">
        <v>6.7670561935000002</v>
      </c>
      <c r="AH13" s="214">
        <v>6.5370708387000001</v>
      </c>
      <c r="AI13" s="214">
        <v>6.7716539999999998</v>
      </c>
      <c r="AJ13" s="214">
        <v>7.0185917418999999</v>
      </c>
      <c r="AK13" s="214">
        <v>7.0234679</v>
      </c>
      <c r="AL13" s="214">
        <v>7.1488211289999999</v>
      </c>
      <c r="AM13" s="214">
        <v>8.4361684193999995</v>
      </c>
      <c r="AN13" s="214">
        <v>8.3454744482999992</v>
      </c>
      <c r="AO13" s="214">
        <v>7.4891598065</v>
      </c>
      <c r="AP13" s="214">
        <v>7.8840567332999996</v>
      </c>
      <c r="AQ13" s="214">
        <v>7.8415600968000003</v>
      </c>
      <c r="AR13" s="214">
        <v>7.8076207333000003</v>
      </c>
      <c r="AS13" s="214">
        <v>8.3620493871000008</v>
      </c>
      <c r="AT13" s="214">
        <v>8.1897790644999997</v>
      </c>
      <c r="AU13" s="214">
        <v>7.8531397332999999</v>
      </c>
      <c r="AV13" s="214">
        <v>7.2797125484</v>
      </c>
      <c r="AW13" s="214">
        <v>7.3983096000000002</v>
      </c>
      <c r="AX13" s="214">
        <v>8.7712862903000008</v>
      </c>
      <c r="AY13" s="214">
        <v>8.9440125161000008</v>
      </c>
      <c r="AZ13" s="214">
        <v>8.7857919642999995</v>
      </c>
      <c r="BA13" s="214">
        <v>8.8921149031999995</v>
      </c>
      <c r="BB13" s="214">
        <v>7.7692269999999999</v>
      </c>
      <c r="BC13" s="214">
        <v>8.0557970000000001</v>
      </c>
      <c r="BD13" s="214">
        <v>7.861218</v>
      </c>
      <c r="BE13" s="355">
        <v>8.3257220000000007</v>
      </c>
      <c r="BF13" s="355">
        <v>8.0840209999999999</v>
      </c>
      <c r="BG13" s="355">
        <v>7.7264590000000002</v>
      </c>
      <c r="BH13" s="355">
        <v>7.0446119999999999</v>
      </c>
      <c r="BI13" s="355">
        <v>7.1226669999999999</v>
      </c>
      <c r="BJ13" s="355">
        <v>8.7319040000000001</v>
      </c>
      <c r="BK13" s="355">
        <v>9.3458749999999995</v>
      </c>
      <c r="BL13" s="355">
        <v>9.002815</v>
      </c>
      <c r="BM13" s="355">
        <v>8.6943470000000005</v>
      </c>
      <c r="BN13" s="355">
        <v>8.2060770000000005</v>
      </c>
      <c r="BO13" s="355">
        <v>8.149972</v>
      </c>
      <c r="BP13" s="355">
        <v>8.3243860000000005</v>
      </c>
      <c r="BQ13" s="355">
        <v>8.8200900000000004</v>
      </c>
      <c r="BR13" s="355">
        <v>8.5933860000000006</v>
      </c>
      <c r="BS13" s="355">
        <v>8.2411110000000001</v>
      </c>
      <c r="BT13" s="355">
        <v>8.1617420000000003</v>
      </c>
      <c r="BU13" s="355">
        <v>8.2409529999999993</v>
      </c>
      <c r="BV13" s="355">
        <v>9.1507079999999998</v>
      </c>
    </row>
    <row r="14" spans="1:74" ht="11.1" customHeight="1" x14ac:dyDescent="0.2">
      <c r="A14" s="636" t="s">
        <v>1204</v>
      </c>
      <c r="B14" s="637" t="s">
        <v>1162</v>
      </c>
      <c r="C14" s="214">
        <v>4.9815981935</v>
      </c>
      <c r="D14" s="214">
        <v>4.7493125714</v>
      </c>
      <c r="E14" s="214">
        <v>4.7910009031999996</v>
      </c>
      <c r="F14" s="214">
        <v>4.1916440667000003</v>
      </c>
      <c r="G14" s="214">
        <v>4.5824733226000003</v>
      </c>
      <c r="H14" s="214">
        <v>4.4598684000000004</v>
      </c>
      <c r="I14" s="214">
        <v>4.1485127419000003</v>
      </c>
      <c r="J14" s="214">
        <v>4.2036948064999997</v>
      </c>
      <c r="K14" s="214">
        <v>4.0803270332999997</v>
      </c>
      <c r="L14" s="214">
        <v>3.9480509032</v>
      </c>
      <c r="M14" s="214">
        <v>3.6978483667000002</v>
      </c>
      <c r="N14" s="214">
        <v>3.7839705484000001</v>
      </c>
      <c r="O14" s="214">
        <v>4.3476615483999996</v>
      </c>
      <c r="P14" s="214">
        <v>4.8519771070999997</v>
      </c>
      <c r="Q14" s="214">
        <v>4.8219328709999996</v>
      </c>
      <c r="R14" s="214">
        <v>4.0634287667000004</v>
      </c>
      <c r="S14" s="214">
        <v>3.6192752903000001</v>
      </c>
      <c r="T14" s="214">
        <v>3.9949061666999999</v>
      </c>
      <c r="U14" s="214">
        <v>4.0152870644999998</v>
      </c>
      <c r="V14" s="214">
        <v>3.6294406128999999</v>
      </c>
      <c r="W14" s="214">
        <v>3.8995690000000001</v>
      </c>
      <c r="X14" s="214">
        <v>3.6182256451999999</v>
      </c>
      <c r="Y14" s="214">
        <v>4.0278137999999997</v>
      </c>
      <c r="Z14" s="214">
        <v>4.4178671935000002</v>
      </c>
      <c r="AA14" s="214">
        <v>4.5706498064999996</v>
      </c>
      <c r="AB14" s="214">
        <v>5.0788049642999997</v>
      </c>
      <c r="AC14" s="214">
        <v>5.2885353225999996</v>
      </c>
      <c r="AD14" s="214">
        <v>4.3434550666999998</v>
      </c>
      <c r="AE14" s="214">
        <v>4.2420925160999996</v>
      </c>
      <c r="AF14" s="214">
        <v>4.5135048332999999</v>
      </c>
      <c r="AG14" s="214">
        <v>4.5499740644999997</v>
      </c>
      <c r="AH14" s="214">
        <v>4.5845694194000002</v>
      </c>
      <c r="AI14" s="214">
        <v>5.3268550000000001</v>
      </c>
      <c r="AJ14" s="214">
        <v>5.0241462258</v>
      </c>
      <c r="AK14" s="214">
        <v>5.0923354666999998</v>
      </c>
      <c r="AL14" s="214">
        <v>5.1155458387000001</v>
      </c>
      <c r="AM14" s="214">
        <v>5.435301129</v>
      </c>
      <c r="AN14" s="214">
        <v>5.4981893102999999</v>
      </c>
      <c r="AO14" s="214">
        <v>5.9624773547999999</v>
      </c>
      <c r="AP14" s="214">
        <v>5.5938986667000004</v>
      </c>
      <c r="AQ14" s="214">
        <v>5.7548317097000004</v>
      </c>
      <c r="AR14" s="214">
        <v>5.5522819999999999</v>
      </c>
      <c r="AS14" s="214">
        <v>5.5788244839000001</v>
      </c>
      <c r="AT14" s="214">
        <v>6.0470359355000003</v>
      </c>
      <c r="AU14" s="214">
        <v>6.1740625667</v>
      </c>
      <c r="AV14" s="214">
        <v>5.5956819677</v>
      </c>
      <c r="AW14" s="214">
        <v>6.4981045333000003</v>
      </c>
      <c r="AX14" s="214">
        <v>6.7422766128999996</v>
      </c>
      <c r="AY14" s="214">
        <v>7.1137447096999997</v>
      </c>
      <c r="AZ14" s="214">
        <v>7.2498734643000002</v>
      </c>
      <c r="BA14" s="214">
        <v>7.3641849677</v>
      </c>
      <c r="BB14" s="214">
        <v>6.5514504999999996</v>
      </c>
      <c r="BC14" s="214">
        <v>6.5277089999999998</v>
      </c>
      <c r="BD14" s="214">
        <v>6.3778420000000002</v>
      </c>
      <c r="BE14" s="355">
        <v>6.3273669999999997</v>
      </c>
      <c r="BF14" s="355">
        <v>6.5097849999999999</v>
      </c>
      <c r="BG14" s="355">
        <v>6.7196800000000003</v>
      </c>
      <c r="BH14" s="355">
        <v>7.0402129999999996</v>
      </c>
      <c r="BI14" s="355">
        <v>7.1676869999999999</v>
      </c>
      <c r="BJ14" s="355">
        <v>6.859057</v>
      </c>
      <c r="BK14" s="355">
        <v>8.0186150000000005</v>
      </c>
      <c r="BL14" s="355">
        <v>8.1157640000000004</v>
      </c>
      <c r="BM14" s="355">
        <v>7.9600960000000001</v>
      </c>
      <c r="BN14" s="355">
        <v>7.4688850000000002</v>
      </c>
      <c r="BO14" s="355">
        <v>7.2386280000000003</v>
      </c>
      <c r="BP14" s="355">
        <v>6.9234099999999996</v>
      </c>
      <c r="BQ14" s="355">
        <v>6.7405379999999999</v>
      </c>
      <c r="BR14" s="355">
        <v>6.8169490000000001</v>
      </c>
      <c r="BS14" s="355">
        <v>6.9419659999999999</v>
      </c>
      <c r="BT14" s="355">
        <v>6.9945339999999998</v>
      </c>
      <c r="BU14" s="355">
        <v>7.0675689999999998</v>
      </c>
      <c r="BV14" s="355">
        <v>7.1954250000000002</v>
      </c>
    </row>
    <row r="15" spans="1:74" ht="11.1" customHeight="1" x14ac:dyDescent="0.2">
      <c r="A15" s="76" t="s">
        <v>675</v>
      </c>
      <c r="B15" s="185" t="s">
        <v>560</v>
      </c>
      <c r="C15" s="214">
        <v>0.14732258065000001</v>
      </c>
      <c r="D15" s="214">
        <v>0.14774999999999999</v>
      </c>
      <c r="E15" s="214">
        <v>0.14735483870999999</v>
      </c>
      <c r="F15" s="214">
        <v>0.14926666666999999</v>
      </c>
      <c r="G15" s="214">
        <v>0.14874193548</v>
      </c>
      <c r="H15" s="214">
        <v>0.14853333332999999</v>
      </c>
      <c r="I15" s="214">
        <v>0.1514516129</v>
      </c>
      <c r="J15" s="214">
        <v>0.15112903225999999</v>
      </c>
      <c r="K15" s="214">
        <v>0.15073333333</v>
      </c>
      <c r="L15" s="214">
        <v>0.15119354838999999</v>
      </c>
      <c r="M15" s="214">
        <v>0.15273333333</v>
      </c>
      <c r="N15" s="214">
        <v>0.15019354838999999</v>
      </c>
      <c r="O15" s="214">
        <v>0.15383870967999999</v>
      </c>
      <c r="P15" s="214">
        <v>0.15746428571000001</v>
      </c>
      <c r="Q15" s="214">
        <v>0.15861290322999999</v>
      </c>
      <c r="R15" s="214">
        <v>0.16250000000000001</v>
      </c>
      <c r="S15" s="214">
        <v>0.16161290322999999</v>
      </c>
      <c r="T15" s="214">
        <v>0.16243333333000001</v>
      </c>
      <c r="U15" s="214">
        <v>0.16590322581</v>
      </c>
      <c r="V15" s="214">
        <v>0.16680645160999999</v>
      </c>
      <c r="W15" s="214">
        <v>0.16673333333000001</v>
      </c>
      <c r="X15" s="214">
        <v>0.16838709676999999</v>
      </c>
      <c r="Y15" s="214">
        <v>0.16733333333</v>
      </c>
      <c r="Z15" s="214">
        <v>0.16861290323</v>
      </c>
      <c r="AA15" s="214">
        <v>0.15725806451999999</v>
      </c>
      <c r="AB15" s="214">
        <v>0.15964285714000001</v>
      </c>
      <c r="AC15" s="214">
        <v>0.16041935484</v>
      </c>
      <c r="AD15" s="214">
        <v>0.16250000000000001</v>
      </c>
      <c r="AE15" s="214">
        <v>0.16074193547999999</v>
      </c>
      <c r="AF15" s="214">
        <v>0.16096666667000001</v>
      </c>
      <c r="AG15" s="214">
        <v>0.16096774193999999</v>
      </c>
      <c r="AH15" s="214">
        <v>0.16087096774000001</v>
      </c>
      <c r="AI15" s="214">
        <v>0.16243333333000001</v>
      </c>
      <c r="AJ15" s="214">
        <v>0.1605483871</v>
      </c>
      <c r="AK15" s="214">
        <v>0.16053333333</v>
      </c>
      <c r="AL15" s="214">
        <v>0.16035483871</v>
      </c>
      <c r="AM15" s="214">
        <v>0.16577419355</v>
      </c>
      <c r="AN15" s="214">
        <v>0.185</v>
      </c>
      <c r="AO15" s="214">
        <v>0.16193548387000001</v>
      </c>
      <c r="AP15" s="214">
        <v>0.16669999999999999</v>
      </c>
      <c r="AQ15" s="214">
        <v>0.15674193548000001</v>
      </c>
      <c r="AR15" s="214">
        <v>8.0233333333000006E-2</v>
      </c>
      <c r="AS15" s="214">
        <v>0.14925806452000001</v>
      </c>
      <c r="AT15" s="214">
        <v>0.16670967742000001</v>
      </c>
      <c r="AU15" s="214">
        <v>0.18246666667</v>
      </c>
      <c r="AV15" s="214">
        <v>0.16016129032000001</v>
      </c>
      <c r="AW15" s="214">
        <v>0.17693333333</v>
      </c>
      <c r="AX15" s="214">
        <v>0.17538709677</v>
      </c>
      <c r="AY15" s="214">
        <v>0.16261290322999999</v>
      </c>
      <c r="AZ15" s="214">
        <v>0.16803571429</v>
      </c>
      <c r="BA15" s="214">
        <v>0.16187096774000001</v>
      </c>
      <c r="BB15" s="214">
        <v>0.1681</v>
      </c>
      <c r="BC15" s="214">
        <v>0.1598823</v>
      </c>
      <c r="BD15" s="214">
        <v>0.16118080000000001</v>
      </c>
      <c r="BE15" s="355">
        <v>0.16299459999999999</v>
      </c>
      <c r="BF15" s="355">
        <v>0.16570319999999999</v>
      </c>
      <c r="BG15" s="355">
        <v>0.16663649999999999</v>
      </c>
      <c r="BH15" s="355">
        <v>0.1673442</v>
      </c>
      <c r="BI15" s="355">
        <v>0.1681096</v>
      </c>
      <c r="BJ15" s="355">
        <v>0.16853779999999999</v>
      </c>
      <c r="BK15" s="355">
        <v>0.16884270000000001</v>
      </c>
      <c r="BL15" s="355">
        <v>0.16931499999999999</v>
      </c>
      <c r="BM15" s="355">
        <v>0.1695883</v>
      </c>
      <c r="BN15" s="355">
        <v>0.16961190000000001</v>
      </c>
      <c r="BO15" s="355">
        <v>0.16955139999999999</v>
      </c>
      <c r="BP15" s="355">
        <v>0.16935600000000001</v>
      </c>
      <c r="BQ15" s="355">
        <v>0.1693279</v>
      </c>
      <c r="BR15" s="355">
        <v>0.1697939</v>
      </c>
      <c r="BS15" s="355">
        <v>0.16986609999999999</v>
      </c>
      <c r="BT15" s="355">
        <v>0.17040659999999999</v>
      </c>
      <c r="BU15" s="355">
        <v>0.1709126</v>
      </c>
      <c r="BV15" s="355">
        <v>0.17149610000000001</v>
      </c>
    </row>
    <row r="16" spans="1:74" ht="11.1" customHeight="1" x14ac:dyDescent="0.2">
      <c r="A16" s="76" t="s">
        <v>19</v>
      </c>
      <c r="B16" s="185" t="s">
        <v>561</v>
      </c>
      <c r="C16" s="214">
        <v>23.617161289999999</v>
      </c>
      <c r="D16" s="214">
        <v>21.884035713999999</v>
      </c>
      <c r="E16" s="214">
        <v>12.471193548</v>
      </c>
      <c r="F16" s="214">
        <v>-4.7027000000000001</v>
      </c>
      <c r="G16" s="214">
        <v>-13.747354839</v>
      </c>
      <c r="H16" s="214">
        <v>-12.624766666999999</v>
      </c>
      <c r="I16" s="214">
        <v>-9.0498064516000003</v>
      </c>
      <c r="J16" s="214">
        <v>-8.9631612903000004</v>
      </c>
      <c r="K16" s="214">
        <v>-12.0365</v>
      </c>
      <c r="L16" s="214">
        <v>-8.4169999999999998</v>
      </c>
      <c r="M16" s="214">
        <v>7.1941333332999999</v>
      </c>
      <c r="N16" s="214">
        <v>23.395483871</v>
      </c>
      <c r="O16" s="214">
        <v>31.990225806000002</v>
      </c>
      <c r="P16" s="214">
        <v>26.610499999999998</v>
      </c>
      <c r="Q16" s="214">
        <v>11.721548387</v>
      </c>
      <c r="R16" s="214">
        <v>-7.4661333333000002</v>
      </c>
      <c r="S16" s="214">
        <v>-15.753387096999999</v>
      </c>
      <c r="T16" s="214">
        <v>-15.763233333000001</v>
      </c>
      <c r="U16" s="214">
        <v>-13.189806451999999</v>
      </c>
      <c r="V16" s="214">
        <v>-12.340483871</v>
      </c>
      <c r="W16" s="214">
        <v>-14.367566667</v>
      </c>
      <c r="X16" s="214">
        <v>-13.208516128999999</v>
      </c>
      <c r="Y16" s="214">
        <v>5.6120000000000001</v>
      </c>
      <c r="Z16" s="214">
        <v>9.5203225806000003</v>
      </c>
      <c r="AA16" s="214">
        <v>23.562290322999999</v>
      </c>
      <c r="AB16" s="214">
        <v>26.487214286</v>
      </c>
      <c r="AC16" s="214">
        <v>6.2290322581000002</v>
      </c>
      <c r="AD16" s="214">
        <v>-10.712933333000001</v>
      </c>
      <c r="AE16" s="214">
        <v>-16.026612903</v>
      </c>
      <c r="AF16" s="214">
        <v>-12.126366666999999</v>
      </c>
      <c r="AG16" s="214">
        <v>-9.0924516128999997</v>
      </c>
      <c r="AH16" s="214">
        <v>-9.9779677419000006</v>
      </c>
      <c r="AI16" s="214">
        <v>-12.4421</v>
      </c>
      <c r="AJ16" s="214">
        <v>-10.604387097</v>
      </c>
      <c r="AK16" s="214">
        <v>0.42716666666999997</v>
      </c>
      <c r="AL16" s="214">
        <v>8.5485483871000003</v>
      </c>
      <c r="AM16" s="214">
        <v>23.579387097000001</v>
      </c>
      <c r="AN16" s="214">
        <v>13.918379310000001</v>
      </c>
      <c r="AO16" s="214">
        <v>1.8339032258000001</v>
      </c>
      <c r="AP16" s="214">
        <v>-5.4025333333000001</v>
      </c>
      <c r="AQ16" s="214">
        <v>-10.426774194</v>
      </c>
      <c r="AR16" s="214">
        <v>-7.3992666667</v>
      </c>
      <c r="AS16" s="214">
        <v>-4.2683225805999996</v>
      </c>
      <c r="AT16" s="214">
        <v>-3.9956129032000001</v>
      </c>
      <c r="AU16" s="214">
        <v>-8.7685666667</v>
      </c>
      <c r="AV16" s="214">
        <v>-10.005838710000001</v>
      </c>
      <c r="AW16" s="214">
        <v>1.1666000000000001</v>
      </c>
      <c r="AX16" s="214">
        <v>21.713258065000002</v>
      </c>
      <c r="AY16" s="214">
        <v>21.760838710000002</v>
      </c>
      <c r="AZ16" s="214">
        <v>10.194392857</v>
      </c>
      <c r="BA16" s="214">
        <v>8.8436451612999996</v>
      </c>
      <c r="BB16" s="214">
        <v>-7.6758666667000002</v>
      </c>
      <c r="BC16" s="214">
        <v>-10.663622119999999</v>
      </c>
      <c r="BD16" s="214">
        <v>-9.6251571428999991</v>
      </c>
      <c r="BE16" s="355">
        <v>-7.003253</v>
      </c>
      <c r="BF16" s="355">
        <v>-6.4554260000000001</v>
      </c>
      <c r="BG16" s="355">
        <v>-11.28877</v>
      </c>
      <c r="BH16" s="355">
        <v>-8.6078030000000005</v>
      </c>
      <c r="BI16" s="355">
        <v>4.2822649999999998</v>
      </c>
      <c r="BJ16" s="355">
        <v>16.80641</v>
      </c>
      <c r="BK16" s="355">
        <v>24.286480000000001</v>
      </c>
      <c r="BL16" s="355">
        <v>19.767690000000002</v>
      </c>
      <c r="BM16" s="355">
        <v>6.0638319999999997</v>
      </c>
      <c r="BN16" s="355">
        <v>-6.4832869999999998</v>
      </c>
      <c r="BO16" s="355">
        <v>-12.117279999999999</v>
      </c>
      <c r="BP16" s="355">
        <v>-10.72635</v>
      </c>
      <c r="BQ16" s="355">
        <v>-7.8447199999999997</v>
      </c>
      <c r="BR16" s="355">
        <v>-7.2704459999999997</v>
      </c>
      <c r="BS16" s="355">
        <v>-11.397449999999999</v>
      </c>
      <c r="BT16" s="355">
        <v>-9.4362899999999996</v>
      </c>
      <c r="BU16" s="355">
        <v>2.9688659999999998</v>
      </c>
      <c r="BV16" s="355">
        <v>17.874669999999998</v>
      </c>
    </row>
    <row r="17" spans="1:74" ht="11.1" customHeight="1" x14ac:dyDescent="0.2">
      <c r="A17" s="71" t="s">
        <v>971</v>
      </c>
      <c r="B17" s="185" t="s">
        <v>563</v>
      </c>
      <c r="C17" s="214">
        <v>93.011146418999999</v>
      </c>
      <c r="D17" s="214">
        <v>91.190113036</v>
      </c>
      <c r="E17" s="214">
        <v>81.108537644999998</v>
      </c>
      <c r="F17" s="214">
        <v>64.722858099999996</v>
      </c>
      <c r="G17" s="214">
        <v>55.261871612999997</v>
      </c>
      <c r="H17" s="214">
        <v>56.745320833000001</v>
      </c>
      <c r="I17" s="214">
        <v>61.663470773999997</v>
      </c>
      <c r="J17" s="214">
        <v>61.551768193999997</v>
      </c>
      <c r="K17" s="214">
        <v>58.935705032999998</v>
      </c>
      <c r="L17" s="214">
        <v>61.871319935000002</v>
      </c>
      <c r="M17" s="214">
        <v>78.508353</v>
      </c>
      <c r="N17" s="214">
        <v>95.098819710000001</v>
      </c>
      <c r="O17" s="214">
        <v>104.10381116000001</v>
      </c>
      <c r="P17" s="214">
        <v>98.946986820999996</v>
      </c>
      <c r="Q17" s="214">
        <v>83.468186000000003</v>
      </c>
      <c r="R17" s="214">
        <v>65.861926199999999</v>
      </c>
      <c r="S17" s="214">
        <v>57.553696871</v>
      </c>
      <c r="T17" s="214">
        <v>57.647758832999997</v>
      </c>
      <c r="U17" s="214">
        <v>61.380931128999997</v>
      </c>
      <c r="V17" s="214">
        <v>63.181520806000002</v>
      </c>
      <c r="W17" s="214">
        <v>60.911871767000001</v>
      </c>
      <c r="X17" s="214">
        <v>63.478780258</v>
      </c>
      <c r="Y17" s="214">
        <v>81.971976366999996</v>
      </c>
      <c r="Z17" s="214">
        <v>86.656686386999993</v>
      </c>
      <c r="AA17" s="214">
        <v>100.66607206</v>
      </c>
      <c r="AB17" s="214">
        <v>104.2449805</v>
      </c>
      <c r="AC17" s="214">
        <v>83.449341774000004</v>
      </c>
      <c r="AD17" s="214">
        <v>66.960274900000002</v>
      </c>
      <c r="AE17" s="214">
        <v>60.599202902999998</v>
      </c>
      <c r="AF17" s="214">
        <v>64.602872766999994</v>
      </c>
      <c r="AG17" s="214">
        <v>67.739033418999995</v>
      </c>
      <c r="AH17" s="214">
        <v>66.666215805999997</v>
      </c>
      <c r="AI17" s="214">
        <v>64.237211400000007</v>
      </c>
      <c r="AJ17" s="214">
        <v>65.859207773999998</v>
      </c>
      <c r="AK17" s="214">
        <v>76.771539067000006</v>
      </c>
      <c r="AL17" s="214">
        <v>84.843140968</v>
      </c>
      <c r="AM17" s="214">
        <v>100.53094019</v>
      </c>
      <c r="AN17" s="214">
        <v>91.791811378999995</v>
      </c>
      <c r="AO17" s="214">
        <v>76.822304419000005</v>
      </c>
      <c r="AP17" s="214">
        <v>69.816507133000002</v>
      </c>
      <c r="AQ17" s="214">
        <v>64.254685934999998</v>
      </c>
      <c r="AR17" s="214">
        <v>66.243207566999999</v>
      </c>
      <c r="AS17" s="214">
        <v>69.719850968000003</v>
      </c>
      <c r="AT17" s="214">
        <v>70.025277193999997</v>
      </c>
      <c r="AU17" s="214">
        <v>64.474672833</v>
      </c>
      <c r="AV17" s="214">
        <v>62.641833548000001</v>
      </c>
      <c r="AW17" s="214">
        <v>73.209508600000007</v>
      </c>
      <c r="AX17" s="214">
        <v>93.993424289999993</v>
      </c>
      <c r="AY17" s="214">
        <v>93.293755355000002</v>
      </c>
      <c r="AZ17" s="214">
        <v>82.031016929000003</v>
      </c>
      <c r="BA17" s="214">
        <v>80.650497838999996</v>
      </c>
      <c r="BB17" s="214">
        <v>63.795481832999997</v>
      </c>
      <c r="BC17" s="214">
        <v>61.361140079999998</v>
      </c>
      <c r="BD17" s="214">
        <v>63.032679657000003</v>
      </c>
      <c r="BE17" s="355">
        <v>66.888469999999998</v>
      </c>
      <c r="BF17" s="355">
        <v>68.23263</v>
      </c>
      <c r="BG17" s="355">
        <v>62.927700000000002</v>
      </c>
      <c r="BH17" s="355">
        <v>64.715440000000001</v>
      </c>
      <c r="BI17" s="355">
        <v>77.741240000000005</v>
      </c>
      <c r="BJ17" s="355">
        <v>92.326359999999994</v>
      </c>
      <c r="BK17" s="355">
        <v>99.538309999999996</v>
      </c>
      <c r="BL17" s="355">
        <v>94.774709999999999</v>
      </c>
      <c r="BM17" s="355">
        <v>81.056319999999999</v>
      </c>
      <c r="BN17" s="355">
        <v>68.496279999999999</v>
      </c>
      <c r="BO17" s="355">
        <v>63.218000000000004</v>
      </c>
      <c r="BP17" s="355">
        <v>64.558059999999998</v>
      </c>
      <c r="BQ17" s="355">
        <v>67.871390000000005</v>
      </c>
      <c r="BR17" s="355">
        <v>68.192740000000001</v>
      </c>
      <c r="BS17" s="355">
        <v>63.987180000000002</v>
      </c>
      <c r="BT17" s="355">
        <v>66.030550000000005</v>
      </c>
      <c r="BU17" s="355">
        <v>78.100669999999994</v>
      </c>
      <c r="BV17" s="355">
        <v>93.389690000000002</v>
      </c>
    </row>
    <row r="18" spans="1:74" ht="11.1" customHeight="1" x14ac:dyDescent="0.2">
      <c r="A18" s="76" t="s">
        <v>677</v>
      </c>
      <c r="B18" s="185" t="s">
        <v>145</v>
      </c>
      <c r="C18" s="214">
        <v>-0.14716710128999999</v>
      </c>
      <c r="D18" s="214">
        <v>0.49390096570999997</v>
      </c>
      <c r="E18" s="214">
        <v>0.21746864290000001</v>
      </c>
      <c r="F18" s="214">
        <v>0.85901939999999999</v>
      </c>
      <c r="G18" s="214">
        <v>1.2692539403</v>
      </c>
      <c r="H18" s="214">
        <v>1.3518494967000001</v>
      </c>
      <c r="I18" s="214">
        <v>0.47608460871000002</v>
      </c>
      <c r="J18" s="214">
        <v>0.62169852064999997</v>
      </c>
      <c r="K18" s="214">
        <v>-3.6702403332999997E-2</v>
      </c>
      <c r="L18" s="214">
        <v>-1.6532794806</v>
      </c>
      <c r="M18" s="214">
        <v>-1.2781110033</v>
      </c>
      <c r="N18" s="214">
        <v>-0.87872257934999998</v>
      </c>
      <c r="O18" s="214">
        <v>-0.74490835</v>
      </c>
      <c r="P18" s="214">
        <v>-1.0456669686</v>
      </c>
      <c r="Q18" s="214">
        <v>-0.95571819419000004</v>
      </c>
      <c r="R18" s="214">
        <v>-0.47276036666999999</v>
      </c>
      <c r="S18" s="214">
        <v>0.84047276999999998</v>
      </c>
      <c r="T18" s="214">
        <v>0.53045479666999995</v>
      </c>
      <c r="U18" s="214">
        <v>-0.70306397194000003</v>
      </c>
      <c r="V18" s="214">
        <v>-0.82482405999999997</v>
      </c>
      <c r="W18" s="214">
        <v>-0.60227887000000002</v>
      </c>
      <c r="X18" s="214">
        <v>-1.7753054471</v>
      </c>
      <c r="Y18" s="214">
        <v>-3.3880784632999998</v>
      </c>
      <c r="Z18" s="214">
        <v>-0.23210367484</v>
      </c>
      <c r="AA18" s="214">
        <v>-0.25603887032</v>
      </c>
      <c r="AB18" s="214">
        <v>0.19927814714</v>
      </c>
      <c r="AC18" s="214">
        <v>0.15530267451999999</v>
      </c>
      <c r="AD18" s="214">
        <v>-7.9422299999999998E-3</v>
      </c>
      <c r="AE18" s="214">
        <v>-0.62146971194</v>
      </c>
      <c r="AF18" s="214">
        <v>-1.2201501299999999</v>
      </c>
      <c r="AG18" s="214">
        <v>-1.0091294539</v>
      </c>
      <c r="AH18" s="214">
        <v>-0.43345193452000003</v>
      </c>
      <c r="AI18" s="214">
        <v>-0.82024980332999997</v>
      </c>
      <c r="AJ18" s="214">
        <v>-1.7326024161</v>
      </c>
      <c r="AK18" s="214">
        <v>-1.7762772967</v>
      </c>
      <c r="AL18" s="214">
        <v>-1.3548716487000001</v>
      </c>
      <c r="AM18" s="214">
        <v>-0.64742993999999998</v>
      </c>
      <c r="AN18" s="214">
        <v>-0.24540724414000001</v>
      </c>
      <c r="AO18" s="214">
        <v>-0.74752632581</v>
      </c>
      <c r="AP18" s="214">
        <v>-0.18726379667000001</v>
      </c>
      <c r="AQ18" s="214">
        <v>-0.67901445289999995</v>
      </c>
      <c r="AR18" s="214">
        <v>0.52233587000000004</v>
      </c>
      <c r="AS18" s="214">
        <v>0.92050158516000002</v>
      </c>
      <c r="AT18" s="214">
        <v>1.3793966419000001</v>
      </c>
      <c r="AU18" s="214">
        <v>0.51256593667000006</v>
      </c>
      <c r="AV18" s="214">
        <v>-0.53301580645000002</v>
      </c>
      <c r="AW18" s="214">
        <v>-0.95179730333000001</v>
      </c>
      <c r="AX18" s="214">
        <v>-1.3512159035</v>
      </c>
      <c r="AY18" s="214">
        <v>-0.34034409710000002</v>
      </c>
      <c r="AZ18" s="214">
        <v>0.64064371285999999</v>
      </c>
      <c r="BA18" s="214">
        <v>0.12541070968000001</v>
      </c>
      <c r="BB18" s="214">
        <v>-0.21695519999999999</v>
      </c>
      <c r="BC18" s="214">
        <v>0.37639661982</v>
      </c>
      <c r="BD18" s="214">
        <v>0.37308704286</v>
      </c>
      <c r="BE18" s="355">
        <v>-0.38944659999999998</v>
      </c>
      <c r="BF18" s="355">
        <v>-1.051995</v>
      </c>
      <c r="BG18" s="355">
        <v>-0.80545820000000001</v>
      </c>
      <c r="BH18" s="355">
        <v>-0.85339339999999997</v>
      </c>
      <c r="BI18" s="355">
        <v>-1.001107</v>
      </c>
      <c r="BJ18" s="355">
        <v>0.57701849999999999</v>
      </c>
      <c r="BK18" s="355">
        <v>1.0609189999999999</v>
      </c>
      <c r="BL18" s="355">
        <v>1.000829</v>
      </c>
      <c r="BM18" s="355">
        <v>1.791687</v>
      </c>
      <c r="BN18" s="355">
        <v>-1.3390580000000001</v>
      </c>
      <c r="BO18" s="355">
        <v>-0.3797159</v>
      </c>
      <c r="BP18" s="355">
        <v>-0.39245079999999999</v>
      </c>
      <c r="BQ18" s="355">
        <v>-0.27319070000000001</v>
      </c>
      <c r="BR18" s="355">
        <v>-0.55439620000000001</v>
      </c>
      <c r="BS18" s="355">
        <v>-0.89811039999999998</v>
      </c>
      <c r="BT18" s="355">
        <v>-1.4914689999999999</v>
      </c>
      <c r="BU18" s="355">
        <v>-0.64141020000000004</v>
      </c>
      <c r="BV18" s="355">
        <v>0.78847820000000002</v>
      </c>
    </row>
    <row r="19" spans="1:74" ht="11.1" customHeight="1" x14ac:dyDescent="0.2">
      <c r="A19" s="77" t="s">
        <v>972</v>
      </c>
      <c r="B19" s="185" t="s">
        <v>562</v>
      </c>
      <c r="C19" s="214">
        <v>92.863979318000005</v>
      </c>
      <c r="D19" s="214">
        <v>91.684014000999994</v>
      </c>
      <c r="E19" s="214">
        <v>81.326006288000002</v>
      </c>
      <c r="F19" s="214">
        <v>65.581877500000004</v>
      </c>
      <c r="G19" s="214">
        <v>56.531125553000003</v>
      </c>
      <c r="H19" s="214">
        <v>58.097170329999997</v>
      </c>
      <c r="I19" s="214">
        <v>62.139555383000001</v>
      </c>
      <c r="J19" s="214">
        <v>62.173466714</v>
      </c>
      <c r="K19" s="214">
        <v>58.899002629999998</v>
      </c>
      <c r="L19" s="214">
        <v>60.218040455000001</v>
      </c>
      <c r="M19" s="214">
        <v>77.230241996999993</v>
      </c>
      <c r="N19" s="214">
        <v>94.220097129999999</v>
      </c>
      <c r="O19" s="214">
        <v>103.35890281</v>
      </c>
      <c r="P19" s="214">
        <v>97.901319853000004</v>
      </c>
      <c r="Q19" s="214">
        <v>82.512467806000004</v>
      </c>
      <c r="R19" s="214">
        <v>65.389165833000007</v>
      </c>
      <c r="S19" s="214">
        <v>58.394169640999998</v>
      </c>
      <c r="T19" s="214">
        <v>58.178213630000002</v>
      </c>
      <c r="U19" s="214">
        <v>60.677867157000001</v>
      </c>
      <c r="V19" s="214">
        <v>62.356696745999997</v>
      </c>
      <c r="W19" s="214">
        <v>60.309592897000002</v>
      </c>
      <c r="X19" s="214">
        <v>61.703474811</v>
      </c>
      <c r="Y19" s="214">
        <v>78.583897902999993</v>
      </c>
      <c r="Z19" s="214">
        <v>86.424582712000003</v>
      </c>
      <c r="AA19" s="214">
        <v>100.41003318999999</v>
      </c>
      <c r="AB19" s="214">
        <v>104.44425864999999</v>
      </c>
      <c r="AC19" s="214">
        <v>83.604644449000006</v>
      </c>
      <c r="AD19" s="214">
        <v>66.952332670000004</v>
      </c>
      <c r="AE19" s="214">
        <v>59.977733190999999</v>
      </c>
      <c r="AF19" s="214">
        <v>63.382722637000001</v>
      </c>
      <c r="AG19" s="214">
        <v>66.729903965000005</v>
      </c>
      <c r="AH19" s="214">
        <v>66.232763872000007</v>
      </c>
      <c r="AI19" s="214">
        <v>63.416961596999997</v>
      </c>
      <c r="AJ19" s="214">
        <v>64.126605358000006</v>
      </c>
      <c r="AK19" s="214">
        <v>74.995261769999999</v>
      </c>
      <c r="AL19" s="214">
        <v>83.488269318999997</v>
      </c>
      <c r="AM19" s="214">
        <v>99.883510254000001</v>
      </c>
      <c r="AN19" s="214">
        <v>91.546404135000003</v>
      </c>
      <c r="AO19" s="214">
        <v>76.074778093999996</v>
      </c>
      <c r="AP19" s="214">
        <v>69.629243337000005</v>
      </c>
      <c r="AQ19" s="214">
        <v>63.575671483000001</v>
      </c>
      <c r="AR19" s="214">
        <v>66.765543437000005</v>
      </c>
      <c r="AS19" s="214">
        <v>70.640352553</v>
      </c>
      <c r="AT19" s="214">
        <v>71.404673834999997</v>
      </c>
      <c r="AU19" s="214">
        <v>64.987238770000005</v>
      </c>
      <c r="AV19" s="214">
        <v>62.108817741999999</v>
      </c>
      <c r="AW19" s="214">
        <v>72.257711297</v>
      </c>
      <c r="AX19" s="214">
        <v>92.642208386999997</v>
      </c>
      <c r="AY19" s="214">
        <v>92.953411258000003</v>
      </c>
      <c r="AZ19" s="214">
        <v>82.671660641000003</v>
      </c>
      <c r="BA19" s="214">
        <v>80.775908548000004</v>
      </c>
      <c r="BB19" s="214">
        <v>63.578526633000003</v>
      </c>
      <c r="BC19" s="214">
        <v>61.7375367</v>
      </c>
      <c r="BD19" s="214">
        <v>63.405766700000001</v>
      </c>
      <c r="BE19" s="355">
        <v>66.499030000000005</v>
      </c>
      <c r="BF19" s="355">
        <v>67.180629999999994</v>
      </c>
      <c r="BG19" s="355">
        <v>62.122239999999998</v>
      </c>
      <c r="BH19" s="355">
        <v>63.862050000000004</v>
      </c>
      <c r="BI19" s="355">
        <v>76.740129999999994</v>
      </c>
      <c r="BJ19" s="355">
        <v>92.903379999999999</v>
      </c>
      <c r="BK19" s="355">
        <v>100.5992</v>
      </c>
      <c r="BL19" s="355">
        <v>95.775540000000007</v>
      </c>
      <c r="BM19" s="355">
        <v>82.848010000000002</v>
      </c>
      <c r="BN19" s="355">
        <v>67.157219999999995</v>
      </c>
      <c r="BO19" s="355">
        <v>62.838290000000001</v>
      </c>
      <c r="BP19" s="355">
        <v>64.165610000000001</v>
      </c>
      <c r="BQ19" s="355">
        <v>67.598200000000006</v>
      </c>
      <c r="BR19" s="355">
        <v>67.638350000000003</v>
      </c>
      <c r="BS19" s="355">
        <v>63.08907</v>
      </c>
      <c r="BT19" s="355">
        <v>64.539079999999998</v>
      </c>
      <c r="BU19" s="355">
        <v>77.45926</v>
      </c>
      <c r="BV19" s="355">
        <v>94.178169999999994</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980</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678</v>
      </c>
      <c r="B22" s="185" t="s">
        <v>564</v>
      </c>
      <c r="C22" s="214">
        <v>28.138419355</v>
      </c>
      <c r="D22" s="214">
        <v>26.788642856999999</v>
      </c>
      <c r="E22" s="214">
        <v>21.363290323000001</v>
      </c>
      <c r="F22" s="214">
        <v>12.213966666999999</v>
      </c>
      <c r="G22" s="214">
        <v>6.2329354839000004</v>
      </c>
      <c r="H22" s="214">
        <v>4.2553000000000001</v>
      </c>
      <c r="I22" s="214">
        <v>3.5970322581</v>
      </c>
      <c r="J22" s="214">
        <v>3.4751935484000001</v>
      </c>
      <c r="K22" s="214">
        <v>3.9267666666999999</v>
      </c>
      <c r="L22" s="214">
        <v>7.1828387097000004</v>
      </c>
      <c r="M22" s="214">
        <v>17.250933332999999</v>
      </c>
      <c r="N22" s="214">
        <v>27.361129032000001</v>
      </c>
      <c r="O22" s="214">
        <v>33.457935483999997</v>
      </c>
      <c r="P22" s="214">
        <v>30.461678571</v>
      </c>
      <c r="Q22" s="214">
        <v>22.578064516000001</v>
      </c>
      <c r="R22" s="214">
        <v>11.871366667</v>
      </c>
      <c r="S22" s="214">
        <v>6.5630967741999999</v>
      </c>
      <c r="T22" s="214">
        <v>4.1864999999999997</v>
      </c>
      <c r="U22" s="214">
        <v>3.6382258064999999</v>
      </c>
      <c r="V22" s="214">
        <v>3.3931290323000001</v>
      </c>
      <c r="W22" s="214">
        <v>4.0578333332999996</v>
      </c>
      <c r="X22" s="214">
        <v>6.8412258064999998</v>
      </c>
      <c r="Y22" s="214">
        <v>18.117933333</v>
      </c>
      <c r="Z22" s="214">
        <v>23.126000000000001</v>
      </c>
      <c r="AA22" s="214">
        <v>30.232709676999999</v>
      </c>
      <c r="AB22" s="214">
        <v>32.201964285999999</v>
      </c>
      <c r="AC22" s="214">
        <v>20.409612902999999</v>
      </c>
      <c r="AD22" s="214">
        <v>10.637766666999999</v>
      </c>
      <c r="AE22" s="214">
        <v>5.7242903225999999</v>
      </c>
      <c r="AF22" s="214">
        <v>4.1325000000000003</v>
      </c>
      <c r="AG22" s="214">
        <v>3.4862258064999998</v>
      </c>
      <c r="AH22" s="214">
        <v>3.3151290322999998</v>
      </c>
      <c r="AI22" s="214">
        <v>3.6133333332999999</v>
      </c>
      <c r="AJ22" s="214">
        <v>6.4969032257999997</v>
      </c>
      <c r="AK22" s="214">
        <v>13.545166667</v>
      </c>
      <c r="AL22" s="214">
        <v>19.049516129000001</v>
      </c>
      <c r="AM22" s="214">
        <v>28.616709676999999</v>
      </c>
      <c r="AN22" s="214">
        <v>24.053482759000001</v>
      </c>
      <c r="AO22" s="214">
        <v>14.815645161000001</v>
      </c>
      <c r="AP22" s="214">
        <v>11.038866667000001</v>
      </c>
      <c r="AQ22" s="214">
        <v>6.3280645161000004</v>
      </c>
      <c r="AR22" s="214">
        <v>4.1164333332999998</v>
      </c>
      <c r="AS22" s="214">
        <v>3.4731290323000001</v>
      </c>
      <c r="AT22" s="214">
        <v>3.272516129</v>
      </c>
      <c r="AU22" s="214">
        <v>3.6936</v>
      </c>
      <c r="AV22" s="214">
        <v>6.1031290323</v>
      </c>
      <c r="AW22" s="214">
        <v>12.823166667000001</v>
      </c>
      <c r="AX22" s="214">
        <v>25.887322580999999</v>
      </c>
      <c r="AY22" s="214">
        <v>26.889870968</v>
      </c>
      <c r="AZ22" s="214">
        <v>20.839785714000001</v>
      </c>
      <c r="BA22" s="214">
        <v>18.767774194000001</v>
      </c>
      <c r="BB22" s="214">
        <v>9.3534666666999993</v>
      </c>
      <c r="BC22" s="214">
        <v>6.1325760000000002</v>
      </c>
      <c r="BD22" s="214">
        <v>4.0932529999999998</v>
      </c>
      <c r="BE22" s="355">
        <v>3.4250080000000001</v>
      </c>
      <c r="BF22" s="355">
        <v>3.2853330000000001</v>
      </c>
      <c r="BG22" s="355">
        <v>3.2211539999999999</v>
      </c>
      <c r="BH22" s="355">
        <v>6.8872220000000004</v>
      </c>
      <c r="BI22" s="355">
        <v>15.01858</v>
      </c>
      <c r="BJ22" s="355">
        <v>25.410879999999999</v>
      </c>
      <c r="BK22" s="355">
        <v>29.699470000000002</v>
      </c>
      <c r="BL22" s="355">
        <v>26.85371</v>
      </c>
      <c r="BM22" s="355">
        <v>19.65812</v>
      </c>
      <c r="BN22" s="355">
        <v>10.561859999999999</v>
      </c>
      <c r="BO22" s="355">
        <v>6.0161220000000002</v>
      </c>
      <c r="BP22" s="355">
        <v>4.1187360000000002</v>
      </c>
      <c r="BQ22" s="355">
        <v>3.4400019999999998</v>
      </c>
      <c r="BR22" s="355">
        <v>3.2708080000000002</v>
      </c>
      <c r="BS22" s="355">
        <v>3.22444</v>
      </c>
      <c r="BT22" s="355">
        <v>6.8905130000000003</v>
      </c>
      <c r="BU22" s="355">
        <v>15.12926</v>
      </c>
      <c r="BV22" s="355">
        <v>25.523520000000001</v>
      </c>
    </row>
    <row r="23" spans="1:74" ht="11.1" customHeight="1" x14ac:dyDescent="0.2">
      <c r="A23" s="76" t="s">
        <v>679</v>
      </c>
      <c r="B23" s="185" t="s">
        <v>565</v>
      </c>
      <c r="C23" s="214">
        <v>15.451096774</v>
      </c>
      <c r="D23" s="214">
        <v>15.321928571000001</v>
      </c>
      <c r="E23" s="214">
        <v>12.69216129</v>
      </c>
      <c r="F23" s="214">
        <v>8.3098333333000003</v>
      </c>
      <c r="G23" s="214">
        <v>5.4467419355000004</v>
      </c>
      <c r="H23" s="214">
        <v>4.5349000000000004</v>
      </c>
      <c r="I23" s="214">
        <v>4.3566451613000003</v>
      </c>
      <c r="J23" s="214">
        <v>4.4199677418999999</v>
      </c>
      <c r="K23" s="214">
        <v>4.7308333332999997</v>
      </c>
      <c r="L23" s="214">
        <v>6.6668064516000003</v>
      </c>
      <c r="M23" s="214">
        <v>11.5044</v>
      </c>
      <c r="N23" s="214">
        <v>15.285387096999999</v>
      </c>
      <c r="O23" s="214">
        <v>18.443322581</v>
      </c>
      <c r="P23" s="214">
        <v>17.50375</v>
      </c>
      <c r="Q23" s="214">
        <v>13.578483871</v>
      </c>
      <c r="R23" s="214">
        <v>8.3679333332999999</v>
      </c>
      <c r="S23" s="214">
        <v>5.7017096774000002</v>
      </c>
      <c r="T23" s="214">
        <v>4.7149999999999999</v>
      </c>
      <c r="U23" s="214">
        <v>4.4389677419</v>
      </c>
      <c r="V23" s="214">
        <v>4.4232580644999997</v>
      </c>
      <c r="W23" s="214">
        <v>4.9637333333000004</v>
      </c>
      <c r="X23" s="214">
        <v>6.5277096773999999</v>
      </c>
      <c r="Y23" s="214">
        <v>12.051</v>
      </c>
      <c r="Z23" s="214">
        <v>13.766161289999999</v>
      </c>
      <c r="AA23" s="214">
        <v>17.159709676999999</v>
      </c>
      <c r="AB23" s="214">
        <v>18.452821429</v>
      </c>
      <c r="AC23" s="214">
        <v>12.434387097</v>
      </c>
      <c r="AD23" s="214">
        <v>7.7385000000000002</v>
      </c>
      <c r="AE23" s="214">
        <v>5.1758709676999999</v>
      </c>
      <c r="AF23" s="214">
        <v>4.5158666667</v>
      </c>
      <c r="AG23" s="214">
        <v>4.3121935483999998</v>
      </c>
      <c r="AH23" s="214">
        <v>4.3593870967999999</v>
      </c>
      <c r="AI23" s="214">
        <v>4.6003333333</v>
      </c>
      <c r="AJ23" s="214">
        <v>6.2827096773999997</v>
      </c>
      <c r="AK23" s="214">
        <v>9.4329666667000005</v>
      </c>
      <c r="AL23" s="214">
        <v>11.355806451999999</v>
      </c>
      <c r="AM23" s="214">
        <v>16.319064516000001</v>
      </c>
      <c r="AN23" s="214">
        <v>14.328551724</v>
      </c>
      <c r="AO23" s="214">
        <v>9.6577741934999999</v>
      </c>
      <c r="AP23" s="214">
        <v>7.7854999999999999</v>
      </c>
      <c r="AQ23" s="214">
        <v>5.5506129032000002</v>
      </c>
      <c r="AR23" s="214">
        <v>4.6291666666999998</v>
      </c>
      <c r="AS23" s="214">
        <v>4.3849999999999998</v>
      </c>
      <c r="AT23" s="214">
        <v>4.5464516129000003</v>
      </c>
      <c r="AU23" s="214">
        <v>4.7474999999999996</v>
      </c>
      <c r="AV23" s="214">
        <v>6.2004838710000003</v>
      </c>
      <c r="AW23" s="214">
        <v>9.4128666666999994</v>
      </c>
      <c r="AX23" s="214">
        <v>14.968677419</v>
      </c>
      <c r="AY23" s="214">
        <v>15.437064516</v>
      </c>
      <c r="AZ23" s="214">
        <v>12.89625</v>
      </c>
      <c r="BA23" s="214">
        <v>11.935290323</v>
      </c>
      <c r="BB23" s="214">
        <v>7.0810000000000004</v>
      </c>
      <c r="BC23" s="214">
        <v>5.7731199999999996</v>
      </c>
      <c r="BD23" s="214">
        <v>4.7411890000000003</v>
      </c>
      <c r="BE23" s="355">
        <v>4.4887249999999996</v>
      </c>
      <c r="BF23" s="355">
        <v>4.5084609999999996</v>
      </c>
      <c r="BG23" s="355">
        <v>4.8322649999999996</v>
      </c>
      <c r="BH23" s="355">
        <v>6.6628869999999996</v>
      </c>
      <c r="BI23" s="355">
        <v>10.43695</v>
      </c>
      <c r="BJ23" s="355">
        <v>14.47147</v>
      </c>
      <c r="BK23" s="355">
        <v>16.607340000000001</v>
      </c>
      <c r="BL23" s="355">
        <v>15.4846</v>
      </c>
      <c r="BM23" s="355">
        <v>11.715249999999999</v>
      </c>
      <c r="BN23" s="355">
        <v>7.8303159999999998</v>
      </c>
      <c r="BO23" s="355">
        <v>5.7673449999999997</v>
      </c>
      <c r="BP23" s="355">
        <v>4.7730730000000001</v>
      </c>
      <c r="BQ23" s="355">
        <v>4.5168949999999999</v>
      </c>
      <c r="BR23" s="355">
        <v>4.5427540000000004</v>
      </c>
      <c r="BS23" s="355">
        <v>4.8763579999999997</v>
      </c>
      <c r="BT23" s="355">
        <v>6.6555970000000002</v>
      </c>
      <c r="BU23" s="355">
        <v>10.47566</v>
      </c>
      <c r="BV23" s="355">
        <v>14.50639</v>
      </c>
    </row>
    <row r="24" spans="1:74" ht="11.1" customHeight="1" x14ac:dyDescent="0.2">
      <c r="A24" s="76" t="s">
        <v>681</v>
      </c>
      <c r="B24" s="185" t="s">
        <v>566</v>
      </c>
      <c r="C24" s="214">
        <v>21.816225805999998</v>
      </c>
      <c r="D24" s="214">
        <v>22.221178570999999</v>
      </c>
      <c r="E24" s="214">
        <v>21.097064516</v>
      </c>
      <c r="F24" s="214">
        <v>20.0197</v>
      </c>
      <c r="G24" s="214">
        <v>19.127129031999999</v>
      </c>
      <c r="H24" s="214">
        <v>18.796333333</v>
      </c>
      <c r="I24" s="214">
        <v>18.642419355000001</v>
      </c>
      <c r="J24" s="214">
        <v>19.083967741999999</v>
      </c>
      <c r="K24" s="214">
        <v>19.167899999999999</v>
      </c>
      <c r="L24" s="214">
        <v>19.738193548000002</v>
      </c>
      <c r="M24" s="214">
        <v>21.745266666999999</v>
      </c>
      <c r="N24" s="214">
        <v>22.797548386999999</v>
      </c>
      <c r="O24" s="214">
        <v>23.300870968000002</v>
      </c>
      <c r="P24" s="214">
        <v>23.5425</v>
      </c>
      <c r="Q24" s="214">
        <v>21.955935484000001</v>
      </c>
      <c r="R24" s="214">
        <v>20.926166667</v>
      </c>
      <c r="S24" s="214">
        <v>19.550516128999998</v>
      </c>
      <c r="T24" s="214">
        <v>19.527000000000001</v>
      </c>
      <c r="U24" s="214">
        <v>19.517741935</v>
      </c>
      <c r="V24" s="214">
        <v>19.630096773999998</v>
      </c>
      <c r="W24" s="214">
        <v>19.699633333000001</v>
      </c>
      <c r="X24" s="214">
        <v>19.674709676999999</v>
      </c>
      <c r="Y24" s="214">
        <v>21.987433332999998</v>
      </c>
      <c r="Z24" s="214">
        <v>22.261645161000001</v>
      </c>
      <c r="AA24" s="214">
        <v>23.214354838999999</v>
      </c>
      <c r="AB24" s="214">
        <v>23.610107143</v>
      </c>
      <c r="AC24" s="214">
        <v>21.395193548000002</v>
      </c>
      <c r="AD24" s="214">
        <v>20.303333333000001</v>
      </c>
      <c r="AE24" s="214">
        <v>19.481548387</v>
      </c>
      <c r="AF24" s="214">
        <v>19.186233333000001</v>
      </c>
      <c r="AG24" s="214">
        <v>19.117032257999998</v>
      </c>
      <c r="AH24" s="214">
        <v>19.371225806000002</v>
      </c>
      <c r="AI24" s="214">
        <v>19.330066667000001</v>
      </c>
      <c r="AJ24" s="214">
        <v>19.806387097000002</v>
      </c>
      <c r="AK24" s="214">
        <v>21.316633332999999</v>
      </c>
      <c r="AL24" s="214">
        <v>21.788903225999999</v>
      </c>
      <c r="AM24" s="214">
        <v>23.219580645000001</v>
      </c>
      <c r="AN24" s="214">
        <v>22.777448276000001</v>
      </c>
      <c r="AO24" s="214">
        <v>21.356225806000001</v>
      </c>
      <c r="AP24" s="214">
        <v>20.653533332999999</v>
      </c>
      <c r="AQ24" s="214">
        <v>19.757548387</v>
      </c>
      <c r="AR24" s="214">
        <v>19.667333332999998</v>
      </c>
      <c r="AS24" s="214">
        <v>19.874064516000001</v>
      </c>
      <c r="AT24" s="214">
        <v>20.220258064999999</v>
      </c>
      <c r="AU24" s="214">
        <v>20.110266667000001</v>
      </c>
      <c r="AV24" s="214">
        <v>20.070870968000001</v>
      </c>
      <c r="AW24" s="214">
        <v>21.777799999999999</v>
      </c>
      <c r="AX24" s="214">
        <v>23.644645161</v>
      </c>
      <c r="AY24" s="214">
        <v>23.449838710000002</v>
      </c>
      <c r="AZ24" s="214">
        <v>22.904785713999999</v>
      </c>
      <c r="BA24" s="214">
        <v>22.235387097</v>
      </c>
      <c r="BB24" s="214">
        <v>20.771133333000002</v>
      </c>
      <c r="BC24" s="214">
        <v>20.302779999999998</v>
      </c>
      <c r="BD24" s="214">
        <v>20.247869999999999</v>
      </c>
      <c r="BE24" s="355">
        <v>20.176580000000001</v>
      </c>
      <c r="BF24" s="355">
        <v>20.351209999999998</v>
      </c>
      <c r="BG24" s="355">
        <v>20.39207</v>
      </c>
      <c r="BH24" s="355">
        <v>20.589600000000001</v>
      </c>
      <c r="BI24" s="355">
        <v>22.313970000000001</v>
      </c>
      <c r="BJ24" s="355">
        <v>23.051480000000002</v>
      </c>
      <c r="BK24" s="355">
        <v>24.05095</v>
      </c>
      <c r="BL24" s="355">
        <v>23.619509999999998</v>
      </c>
      <c r="BM24" s="355">
        <v>22.92296</v>
      </c>
      <c r="BN24" s="355">
        <v>21.482520000000001</v>
      </c>
      <c r="BO24" s="355">
        <v>20.774920000000002</v>
      </c>
      <c r="BP24" s="355">
        <v>20.70926</v>
      </c>
      <c r="BQ24" s="355">
        <v>20.523389999999999</v>
      </c>
      <c r="BR24" s="355">
        <v>20.746880000000001</v>
      </c>
      <c r="BS24" s="355">
        <v>20.939599999999999</v>
      </c>
      <c r="BT24" s="355">
        <v>21.16151</v>
      </c>
      <c r="BU24" s="355">
        <v>22.852309999999999</v>
      </c>
      <c r="BV24" s="355">
        <v>23.588799999999999</v>
      </c>
    </row>
    <row r="25" spans="1:74" ht="11.1" customHeight="1" x14ac:dyDescent="0.2">
      <c r="A25" s="76" t="s">
        <v>682</v>
      </c>
      <c r="B25" s="185" t="s">
        <v>146</v>
      </c>
      <c r="C25" s="214">
        <v>20.376947059999999</v>
      </c>
      <c r="D25" s="214">
        <v>20.29958543</v>
      </c>
      <c r="E25" s="214">
        <v>19.480974029999999</v>
      </c>
      <c r="F25" s="214">
        <v>18.8275775</v>
      </c>
      <c r="G25" s="214">
        <v>19.832512650000002</v>
      </c>
      <c r="H25" s="214">
        <v>24.57167033</v>
      </c>
      <c r="I25" s="214">
        <v>29.391103770000001</v>
      </c>
      <c r="J25" s="214">
        <v>29.049369939999998</v>
      </c>
      <c r="K25" s="214">
        <v>25.049402629999999</v>
      </c>
      <c r="L25" s="214">
        <v>20.5496211</v>
      </c>
      <c r="M25" s="214">
        <v>20.033975330000001</v>
      </c>
      <c r="N25" s="214">
        <v>21.573935840000001</v>
      </c>
      <c r="O25" s="214">
        <v>21.383257650000001</v>
      </c>
      <c r="P25" s="214">
        <v>19.682462709999999</v>
      </c>
      <c r="Q25" s="214">
        <v>18.090564579999999</v>
      </c>
      <c r="R25" s="214">
        <v>18.296632500000001</v>
      </c>
      <c r="S25" s="214">
        <v>20.868685769999999</v>
      </c>
      <c r="T25" s="214">
        <v>24.02501363</v>
      </c>
      <c r="U25" s="214">
        <v>27.203318769999999</v>
      </c>
      <c r="V25" s="214">
        <v>28.961470940000002</v>
      </c>
      <c r="W25" s="214">
        <v>25.69822623</v>
      </c>
      <c r="X25" s="214">
        <v>22.689990940000001</v>
      </c>
      <c r="Y25" s="214">
        <v>20.013064570000001</v>
      </c>
      <c r="Z25" s="214">
        <v>20.60545368</v>
      </c>
      <c r="AA25" s="214">
        <v>22.945936419999999</v>
      </c>
      <c r="AB25" s="214">
        <v>23.15511579</v>
      </c>
      <c r="AC25" s="214">
        <v>22.862289610000001</v>
      </c>
      <c r="AD25" s="214">
        <v>22.142532670000001</v>
      </c>
      <c r="AE25" s="214">
        <v>23.693088029999998</v>
      </c>
      <c r="AF25" s="214">
        <v>29.549155970000001</v>
      </c>
      <c r="AG25" s="214">
        <v>33.727162030000002</v>
      </c>
      <c r="AH25" s="214">
        <v>33.11579613</v>
      </c>
      <c r="AI25" s="214">
        <v>29.834794930000001</v>
      </c>
      <c r="AJ25" s="214">
        <v>25.533573100000002</v>
      </c>
      <c r="AK25" s="214">
        <v>24.413761770000001</v>
      </c>
      <c r="AL25" s="214">
        <v>24.79375319</v>
      </c>
      <c r="AM25" s="214">
        <v>24.869736060000001</v>
      </c>
      <c r="AN25" s="214">
        <v>23.66671448</v>
      </c>
      <c r="AO25" s="214">
        <v>23.955003900000001</v>
      </c>
      <c r="AP25" s="214">
        <v>24.04207667</v>
      </c>
      <c r="AQ25" s="214">
        <v>25.990381159999998</v>
      </c>
      <c r="AR25" s="214">
        <v>32.37807677</v>
      </c>
      <c r="AS25" s="214">
        <v>36.843900939999997</v>
      </c>
      <c r="AT25" s="214">
        <v>37.244931899999997</v>
      </c>
      <c r="AU25" s="214">
        <v>30.49693877</v>
      </c>
      <c r="AV25" s="214">
        <v>23.914850000000001</v>
      </c>
      <c r="AW25" s="214">
        <v>22.11794463</v>
      </c>
      <c r="AX25" s="214">
        <v>21.57282129</v>
      </c>
      <c r="AY25" s="214">
        <v>20.61654029</v>
      </c>
      <c r="AZ25" s="214">
        <v>19.652732069999999</v>
      </c>
      <c r="BA25" s="214">
        <v>21.520102096999999</v>
      </c>
      <c r="BB25" s="214">
        <v>20.463159966999999</v>
      </c>
      <c r="BC25" s="214">
        <v>23.63327</v>
      </c>
      <c r="BD25" s="214">
        <v>28.362210000000001</v>
      </c>
      <c r="BE25" s="355">
        <v>32.317250000000001</v>
      </c>
      <c r="BF25" s="355">
        <v>32.856540000000003</v>
      </c>
      <c r="BG25" s="355">
        <v>27.55904</v>
      </c>
      <c r="BH25" s="355">
        <v>23.520219999999998</v>
      </c>
      <c r="BI25" s="355">
        <v>22.430510000000002</v>
      </c>
      <c r="BJ25" s="355">
        <v>23.034099999999999</v>
      </c>
      <c r="BK25" s="355">
        <v>23.112110000000001</v>
      </c>
      <c r="BL25" s="355">
        <v>22.7941</v>
      </c>
      <c r="BM25" s="355">
        <v>21.833819999999999</v>
      </c>
      <c r="BN25" s="355">
        <v>20.931809999999999</v>
      </c>
      <c r="BO25" s="355">
        <v>24.050450000000001</v>
      </c>
      <c r="BP25" s="355">
        <v>28.263300000000001</v>
      </c>
      <c r="BQ25" s="355">
        <v>32.712150000000001</v>
      </c>
      <c r="BR25" s="355">
        <v>32.64255</v>
      </c>
      <c r="BS25" s="355">
        <v>27.75272</v>
      </c>
      <c r="BT25" s="355">
        <v>23.479690000000002</v>
      </c>
      <c r="BU25" s="355">
        <v>22.278020000000001</v>
      </c>
      <c r="BV25" s="355">
        <v>23.363230000000001</v>
      </c>
    </row>
    <row r="26" spans="1:74" ht="11.1" customHeight="1" x14ac:dyDescent="0.2">
      <c r="A26" s="76" t="s">
        <v>680</v>
      </c>
      <c r="B26" s="185" t="s">
        <v>567</v>
      </c>
      <c r="C26" s="214">
        <v>3.9984193548000002</v>
      </c>
      <c r="D26" s="214">
        <v>4.0100714285999999</v>
      </c>
      <c r="E26" s="214">
        <v>3.9992580645000002</v>
      </c>
      <c r="F26" s="214">
        <v>4.0509000000000004</v>
      </c>
      <c r="G26" s="214">
        <v>4.0370322581</v>
      </c>
      <c r="H26" s="214">
        <v>4.0311000000000003</v>
      </c>
      <c r="I26" s="214">
        <v>4.1107096774</v>
      </c>
      <c r="J26" s="214">
        <v>4.1018709677</v>
      </c>
      <c r="K26" s="214">
        <v>4.0911999999999997</v>
      </c>
      <c r="L26" s="214">
        <v>4.1035806452000001</v>
      </c>
      <c r="M26" s="214">
        <v>4.1456333333000002</v>
      </c>
      <c r="N26" s="214">
        <v>4.0760645160999998</v>
      </c>
      <c r="O26" s="214">
        <v>3.900483871</v>
      </c>
      <c r="P26" s="214">
        <v>3.9928214286000001</v>
      </c>
      <c r="Q26" s="214">
        <v>4.0217096773999996</v>
      </c>
      <c r="R26" s="214">
        <v>4.1200999999999999</v>
      </c>
      <c r="S26" s="214">
        <v>4.0978387097000004</v>
      </c>
      <c r="T26" s="214">
        <v>4.1189999999999998</v>
      </c>
      <c r="U26" s="214">
        <v>4.2065806451999999</v>
      </c>
      <c r="V26" s="214">
        <v>4.2294838710000002</v>
      </c>
      <c r="W26" s="214">
        <v>4.2279999999999998</v>
      </c>
      <c r="X26" s="214">
        <v>4.2699354839000003</v>
      </c>
      <c r="Y26" s="214">
        <v>4.2426000000000004</v>
      </c>
      <c r="Z26" s="214">
        <v>4.2754838709999996</v>
      </c>
      <c r="AA26" s="214">
        <v>4.2563870968000002</v>
      </c>
      <c r="AB26" s="214">
        <v>4.3208571428999996</v>
      </c>
      <c r="AC26" s="214">
        <v>4.3416451612999998</v>
      </c>
      <c r="AD26" s="214">
        <v>4.3983999999999996</v>
      </c>
      <c r="AE26" s="214">
        <v>4.3507096774000003</v>
      </c>
      <c r="AF26" s="214">
        <v>4.3562333332999996</v>
      </c>
      <c r="AG26" s="214">
        <v>4.3569354839000001</v>
      </c>
      <c r="AH26" s="214">
        <v>4.3538387096999998</v>
      </c>
      <c r="AI26" s="214">
        <v>4.3959000000000001</v>
      </c>
      <c r="AJ26" s="214">
        <v>4.3455806452000001</v>
      </c>
      <c r="AK26" s="214">
        <v>4.3445999999999998</v>
      </c>
      <c r="AL26" s="214">
        <v>4.3399677418999998</v>
      </c>
      <c r="AM26" s="214">
        <v>4.3140967742000003</v>
      </c>
      <c r="AN26" s="214">
        <v>4.383</v>
      </c>
      <c r="AO26" s="214">
        <v>4.3267096774000002</v>
      </c>
      <c r="AP26" s="214">
        <v>4.3030999999999997</v>
      </c>
      <c r="AQ26" s="214">
        <v>4.2905806452000004</v>
      </c>
      <c r="AR26" s="214">
        <v>4.2382333333000002</v>
      </c>
      <c r="AS26" s="214">
        <v>4.2226774194000001</v>
      </c>
      <c r="AT26" s="214">
        <v>4.2602903226000004</v>
      </c>
      <c r="AU26" s="214">
        <v>4.2352666667000003</v>
      </c>
      <c r="AV26" s="214">
        <v>4.1860322581</v>
      </c>
      <c r="AW26" s="214">
        <v>4.2448666667000001</v>
      </c>
      <c r="AX26" s="214">
        <v>4.1903548387000003</v>
      </c>
      <c r="AY26" s="214">
        <v>4.1736129031999996</v>
      </c>
      <c r="AZ26" s="214">
        <v>4.2424642856999997</v>
      </c>
      <c r="BA26" s="214">
        <v>4.2279677418999997</v>
      </c>
      <c r="BB26" s="214">
        <v>4.2399333332999998</v>
      </c>
      <c r="BC26" s="214">
        <v>4.2616459999999998</v>
      </c>
      <c r="BD26" s="214">
        <v>4.2976830000000001</v>
      </c>
      <c r="BE26" s="355">
        <v>4.3463779999999996</v>
      </c>
      <c r="BF26" s="355">
        <v>4.4197749999999996</v>
      </c>
      <c r="BG26" s="355">
        <v>4.445665</v>
      </c>
      <c r="BH26" s="355">
        <v>4.4653900000000002</v>
      </c>
      <c r="BI26" s="355">
        <v>4.4868249999999996</v>
      </c>
      <c r="BJ26" s="355">
        <v>4.499212</v>
      </c>
      <c r="BK26" s="355">
        <v>4.5082969999999998</v>
      </c>
      <c r="BL26" s="355">
        <v>4.5218910000000001</v>
      </c>
      <c r="BM26" s="355">
        <v>4.5301590000000003</v>
      </c>
      <c r="BN26" s="355">
        <v>4.531758</v>
      </c>
      <c r="BO26" s="355">
        <v>4.5311149999999998</v>
      </c>
      <c r="BP26" s="355">
        <v>4.5268610000000002</v>
      </c>
      <c r="BQ26" s="355">
        <v>4.5270869999999999</v>
      </c>
      <c r="BR26" s="355">
        <v>4.5405290000000003</v>
      </c>
      <c r="BS26" s="355">
        <v>4.543444</v>
      </c>
      <c r="BT26" s="355">
        <v>4.558891</v>
      </c>
      <c r="BU26" s="355">
        <v>4.5734260000000004</v>
      </c>
      <c r="BV26" s="355">
        <v>4.5900439999999998</v>
      </c>
    </row>
    <row r="27" spans="1:74" ht="11.1" customHeight="1" x14ac:dyDescent="0.2">
      <c r="A27" s="76" t="s">
        <v>684</v>
      </c>
      <c r="B27" s="185" t="s">
        <v>1017</v>
      </c>
      <c r="C27" s="214">
        <v>3.0005806451999999</v>
      </c>
      <c r="D27" s="214">
        <v>2.9603214285999999</v>
      </c>
      <c r="E27" s="214">
        <v>2.6109677419000001</v>
      </c>
      <c r="F27" s="214">
        <v>2.0775999999999999</v>
      </c>
      <c r="G27" s="214">
        <v>1.7724838709999999</v>
      </c>
      <c r="H27" s="214">
        <v>1.8255666666999999</v>
      </c>
      <c r="I27" s="214">
        <v>1.9593548386999999</v>
      </c>
      <c r="J27" s="214">
        <v>1.9608064516000001</v>
      </c>
      <c r="K27" s="214">
        <v>1.8506</v>
      </c>
      <c r="L27" s="214">
        <v>1.8947096774000001</v>
      </c>
      <c r="M27" s="214">
        <v>2.4677333333</v>
      </c>
      <c r="N27" s="214">
        <v>3.0437419354999999</v>
      </c>
      <c r="O27" s="214">
        <v>2.7763870968000002</v>
      </c>
      <c r="P27" s="214">
        <v>2.6214642857000001</v>
      </c>
      <c r="Q27" s="214">
        <v>2.1910645161</v>
      </c>
      <c r="R27" s="214">
        <v>1.7103333332999999</v>
      </c>
      <c r="S27" s="214">
        <v>1.5156774194</v>
      </c>
      <c r="T27" s="214">
        <v>1.5090666666999999</v>
      </c>
      <c r="U27" s="214">
        <v>1.5763870968</v>
      </c>
      <c r="V27" s="214">
        <v>1.6226129032000001</v>
      </c>
      <c r="W27" s="214">
        <v>1.5655333333000001</v>
      </c>
      <c r="X27" s="214">
        <v>1.6032580645000001</v>
      </c>
      <c r="Y27" s="214">
        <v>2.0752333332999999</v>
      </c>
      <c r="Z27" s="214">
        <v>2.2931935484000001</v>
      </c>
      <c r="AA27" s="214">
        <v>2.4930645161</v>
      </c>
      <c r="AB27" s="214">
        <v>2.5955357143</v>
      </c>
      <c r="AC27" s="214">
        <v>2.0536451613</v>
      </c>
      <c r="AD27" s="214">
        <v>1.6239333332999999</v>
      </c>
      <c r="AE27" s="214">
        <v>1.4443548387</v>
      </c>
      <c r="AF27" s="214">
        <v>1.5348666666999999</v>
      </c>
      <c r="AG27" s="214">
        <v>1.622483871</v>
      </c>
      <c r="AH27" s="214">
        <v>1.609516129</v>
      </c>
      <c r="AI27" s="214">
        <v>1.5346666667</v>
      </c>
      <c r="AJ27" s="214">
        <v>1.5535806452000001</v>
      </c>
      <c r="AK27" s="214">
        <v>1.8342666667</v>
      </c>
      <c r="AL27" s="214">
        <v>2.0524516129000001</v>
      </c>
      <c r="AM27" s="214">
        <v>2.4369354839000001</v>
      </c>
      <c r="AN27" s="214">
        <v>2.2335172414</v>
      </c>
      <c r="AO27" s="214">
        <v>1.8560322580999999</v>
      </c>
      <c r="AP27" s="214">
        <v>1.6988000000000001</v>
      </c>
      <c r="AQ27" s="214">
        <v>1.5510967741999999</v>
      </c>
      <c r="AR27" s="214">
        <v>1.6289333333</v>
      </c>
      <c r="AS27" s="214">
        <v>1.7234516128999999</v>
      </c>
      <c r="AT27" s="214">
        <v>1.7420967742</v>
      </c>
      <c r="AU27" s="214">
        <v>1.5855333332999999</v>
      </c>
      <c r="AV27" s="214">
        <v>1.5153225805999999</v>
      </c>
      <c r="AW27" s="214">
        <v>1.7629333332999999</v>
      </c>
      <c r="AX27" s="214">
        <v>2.2602580644999999</v>
      </c>
      <c r="AY27" s="214">
        <v>2.2678387096999999</v>
      </c>
      <c r="AZ27" s="214">
        <v>2.0169999999999999</v>
      </c>
      <c r="BA27" s="214">
        <v>1.9707419355</v>
      </c>
      <c r="BB27" s="214">
        <v>1.5511666666999999</v>
      </c>
      <c r="BC27" s="214">
        <v>1.5154780000000001</v>
      </c>
      <c r="BD27" s="214">
        <v>1.5448949999999999</v>
      </c>
      <c r="BE27" s="355">
        <v>1.626417</v>
      </c>
      <c r="BF27" s="355">
        <v>1.6406540000000001</v>
      </c>
      <c r="BG27" s="355">
        <v>1.55338</v>
      </c>
      <c r="BH27" s="355">
        <v>1.618058</v>
      </c>
      <c r="BI27" s="355">
        <v>1.934633</v>
      </c>
      <c r="BJ27" s="355">
        <v>2.3175759999999999</v>
      </c>
      <c r="BK27" s="355">
        <v>2.4993910000000001</v>
      </c>
      <c r="BL27" s="355">
        <v>2.3800659999999998</v>
      </c>
      <c r="BM27" s="355">
        <v>2.066033</v>
      </c>
      <c r="BN27" s="355">
        <v>1.697279</v>
      </c>
      <c r="BO27" s="355">
        <v>1.5766640000000001</v>
      </c>
      <c r="BP27" s="355">
        <v>1.6527179999999999</v>
      </c>
      <c r="BQ27" s="355">
        <v>1.757009</v>
      </c>
      <c r="BR27" s="355">
        <v>1.7731619999999999</v>
      </c>
      <c r="BS27" s="355">
        <v>1.630841</v>
      </c>
      <c r="BT27" s="355">
        <v>1.671219</v>
      </c>
      <c r="BU27" s="355">
        <v>2.0289220000000001</v>
      </c>
      <c r="BV27" s="355">
        <v>2.484521</v>
      </c>
    </row>
    <row r="28" spans="1:74" ht="11.1" customHeight="1" x14ac:dyDescent="0.2">
      <c r="A28" s="76" t="s">
        <v>695</v>
      </c>
      <c r="B28" s="185" t="s">
        <v>568</v>
      </c>
      <c r="C28" s="214">
        <v>8.2290322580999997E-2</v>
      </c>
      <c r="D28" s="214">
        <v>8.2285714285999997E-2</v>
      </c>
      <c r="E28" s="214">
        <v>8.2290322580999997E-2</v>
      </c>
      <c r="F28" s="214">
        <v>8.2299999999999998E-2</v>
      </c>
      <c r="G28" s="214">
        <v>8.2290322580999997E-2</v>
      </c>
      <c r="H28" s="214">
        <v>8.2299999999999998E-2</v>
      </c>
      <c r="I28" s="214">
        <v>8.2290322580999997E-2</v>
      </c>
      <c r="J28" s="214">
        <v>8.2290322580999997E-2</v>
      </c>
      <c r="K28" s="214">
        <v>8.2299999999999998E-2</v>
      </c>
      <c r="L28" s="214">
        <v>8.2290322580999997E-2</v>
      </c>
      <c r="M28" s="214">
        <v>8.2299999999999998E-2</v>
      </c>
      <c r="N28" s="214">
        <v>8.2290322580999997E-2</v>
      </c>
      <c r="O28" s="214">
        <v>9.6645161290000003E-2</v>
      </c>
      <c r="P28" s="214">
        <v>9.6642857142999999E-2</v>
      </c>
      <c r="Q28" s="214">
        <v>9.6645161290000003E-2</v>
      </c>
      <c r="R28" s="214">
        <v>9.6633333333000004E-2</v>
      </c>
      <c r="S28" s="214">
        <v>9.6645161290000003E-2</v>
      </c>
      <c r="T28" s="214">
        <v>9.6633333333000004E-2</v>
      </c>
      <c r="U28" s="214">
        <v>9.6645161290000003E-2</v>
      </c>
      <c r="V28" s="214">
        <v>9.6645161290000003E-2</v>
      </c>
      <c r="W28" s="214">
        <v>9.6633333333000004E-2</v>
      </c>
      <c r="X28" s="214">
        <v>9.6645161290000003E-2</v>
      </c>
      <c r="Y28" s="214">
        <v>9.6633333333000004E-2</v>
      </c>
      <c r="Z28" s="214">
        <v>9.6645161290000003E-2</v>
      </c>
      <c r="AA28" s="214">
        <v>0.10787096774</v>
      </c>
      <c r="AB28" s="214">
        <v>0.10785714286</v>
      </c>
      <c r="AC28" s="214">
        <v>0.10787096774</v>
      </c>
      <c r="AD28" s="214">
        <v>0.10786666667</v>
      </c>
      <c r="AE28" s="214">
        <v>0.10787096774</v>
      </c>
      <c r="AF28" s="214">
        <v>0.10786666667</v>
      </c>
      <c r="AG28" s="214">
        <v>0.10787096774</v>
      </c>
      <c r="AH28" s="214">
        <v>0.10787096774</v>
      </c>
      <c r="AI28" s="214">
        <v>0.10786666667</v>
      </c>
      <c r="AJ28" s="214">
        <v>0.10787096774</v>
      </c>
      <c r="AK28" s="214">
        <v>0.10786666667</v>
      </c>
      <c r="AL28" s="214">
        <v>0.10787096774</v>
      </c>
      <c r="AM28" s="214">
        <v>0.10738709677</v>
      </c>
      <c r="AN28" s="214">
        <v>0.10368965517000001</v>
      </c>
      <c r="AO28" s="214">
        <v>0.10738709677</v>
      </c>
      <c r="AP28" s="214">
        <v>0.10736666667</v>
      </c>
      <c r="AQ28" s="214">
        <v>0.10738709677</v>
      </c>
      <c r="AR28" s="214">
        <v>0.10736666667</v>
      </c>
      <c r="AS28" s="214">
        <v>0.11812903226</v>
      </c>
      <c r="AT28" s="214">
        <v>0.11812903226</v>
      </c>
      <c r="AU28" s="214">
        <v>0.11813333333000001</v>
      </c>
      <c r="AV28" s="214">
        <v>0.11812903226</v>
      </c>
      <c r="AW28" s="214">
        <v>0.11813333333000001</v>
      </c>
      <c r="AX28" s="214">
        <v>0.11812903226</v>
      </c>
      <c r="AY28" s="214">
        <v>0.11864516129</v>
      </c>
      <c r="AZ28" s="214">
        <v>0.11864285714</v>
      </c>
      <c r="BA28" s="214">
        <v>0.11864516129</v>
      </c>
      <c r="BB28" s="214">
        <v>0.11866666667</v>
      </c>
      <c r="BC28" s="214">
        <v>0.1186667</v>
      </c>
      <c r="BD28" s="214">
        <v>0.1186667</v>
      </c>
      <c r="BE28" s="355">
        <v>0.1186667</v>
      </c>
      <c r="BF28" s="355">
        <v>0.1186667</v>
      </c>
      <c r="BG28" s="355">
        <v>0.1186667</v>
      </c>
      <c r="BH28" s="355">
        <v>0.1186667</v>
      </c>
      <c r="BI28" s="355">
        <v>0.1186667</v>
      </c>
      <c r="BJ28" s="355">
        <v>0.1186667</v>
      </c>
      <c r="BK28" s="355">
        <v>0.1216667</v>
      </c>
      <c r="BL28" s="355">
        <v>0.1216667</v>
      </c>
      <c r="BM28" s="355">
        <v>0.1216667</v>
      </c>
      <c r="BN28" s="355">
        <v>0.1216667</v>
      </c>
      <c r="BO28" s="355">
        <v>0.1216667</v>
      </c>
      <c r="BP28" s="355">
        <v>0.1216667</v>
      </c>
      <c r="BQ28" s="355">
        <v>0.1216667</v>
      </c>
      <c r="BR28" s="355">
        <v>0.1216667</v>
      </c>
      <c r="BS28" s="355">
        <v>0.1216667</v>
      </c>
      <c r="BT28" s="355">
        <v>0.1216667</v>
      </c>
      <c r="BU28" s="355">
        <v>0.1216667</v>
      </c>
      <c r="BV28" s="355">
        <v>0.1216667</v>
      </c>
    </row>
    <row r="29" spans="1:74" ht="11.1" customHeight="1" x14ac:dyDescent="0.2">
      <c r="A29" s="77" t="s">
        <v>683</v>
      </c>
      <c r="B29" s="186" t="s">
        <v>982</v>
      </c>
      <c r="C29" s="214">
        <v>92.863979318000005</v>
      </c>
      <c r="D29" s="214">
        <v>91.684014000999994</v>
      </c>
      <c r="E29" s="214">
        <v>81.326006288000002</v>
      </c>
      <c r="F29" s="214">
        <v>65.581877500000004</v>
      </c>
      <c r="G29" s="214">
        <v>56.531125553000003</v>
      </c>
      <c r="H29" s="214">
        <v>58.097170329999997</v>
      </c>
      <c r="I29" s="214">
        <v>62.139555383000001</v>
      </c>
      <c r="J29" s="214">
        <v>62.173466714</v>
      </c>
      <c r="K29" s="214">
        <v>58.899002629999998</v>
      </c>
      <c r="L29" s="214">
        <v>60.218040455000001</v>
      </c>
      <c r="M29" s="214">
        <v>77.230241996999993</v>
      </c>
      <c r="N29" s="214">
        <v>94.220097129999999</v>
      </c>
      <c r="O29" s="214">
        <v>103.35890281</v>
      </c>
      <c r="P29" s="214">
        <v>97.901319853000004</v>
      </c>
      <c r="Q29" s="214">
        <v>82.512467806000004</v>
      </c>
      <c r="R29" s="214">
        <v>65.389165833000007</v>
      </c>
      <c r="S29" s="214">
        <v>58.394169640999998</v>
      </c>
      <c r="T29" s="214">
        <v>58.178213630000002</v>
      </c>
      <c r="U29" s="214">
        <v>60.677867157000001</v>
      </c>
      <c r="V29" s="214">
        <v>62.356696745999997</v>
      </c>
      <c r="W29" s="214">
        <v>60.309592897000002</v>
      </c>
      <c r="X29" s="214">
        <v>61.703474811</v>
      </c>
      <c r="Y29" s="214">
        <v>78.583897902999993</v>
      </c>
      <c r="Z29" s="214">
        <v>86.424582712000003</v>
      </c>
      <c r="AA29" s="214">
        <v>100.41003318999999</v>
      </c>
      <c r="AB29" s="214">
        <v>104.44425864999999</v>
      </c>
      <c r="AC29" s="214">
        <v>83.604644449000006</v>
      </c>
      <c r="AD29" s="214">
        <v>66.952332670000004</v>
      </c>
      <c r="AE29" s="214">
        <v>59.977733190999999</v>
      </c>
      <c r="AF29" s="214">
        <v>63.382722637000001</v>
      </c>
      <c r="AG29" s="214">
        <v>66.729903965000005</v>
      </c>
      <c r="AH29" s="214">
        <v>66.232763872000007</v>
      </c>
      <c r="AI29" s="214">
        <v>63.416961596999997</v>
      </c>
      <c r="AJ29" s="214">
        <v>64.126605358000006</v>
      </c>
      <c r="AK29" s="214">
        <v>74.995261769999999</v>
      </c>
      <c r="AL29" s="214">
        <v>83.488269318999997</v>
      </c>
      <c r="AM29" s="214">
        <v>99.883510254000001</v>
      </c>
      <c r="AN29" s="214">
        <v>91.546404135000003</v>
      </c>
      <c r="AO29" s="214">
        <v>76.074778093999996</v>
      </c>
      <c r="AP29" s="214">
        <v>69.629243337000005</v>
      </c>
      <c r="AQ29" s="214">
        <v>63.575671483000001</v>
      </c>
      <c r="AR29" s="214">
        <v>66.765543437000005</v>
      </c>
      <c r="AS29" s="214">
        <v>70.640352553</v>
      </c>
      <c r="AT29" s="214">
        <v>71.404673834999997</v>
      </c>
      <c r="AU29" s="214">
        <v>64.987238770000005</v>
      </c>
      <c r="AV29" s="214">
        <v>62.108817741999999</v>
      </c>
      <c r="AW29" s="214">
        <v>72.257711297</v>
      </c>
      <c r="AX29" s="214">
        <v>92.642208386999997</v>
      </c>
      <c r="AY29" s="214">
        <v>92.953411258000003</v>
      </c>
      <c r="AZ29" s="214">
        <v>82.671660641000003</v>
      </c>
      <c r="BA29" s="214">
        <v>80.775908548000004</v>
      </c>
      <c r="BB29" s="214">
        <v>63.578526633000003</v>
      </c>
      <c r="BC29" s="214">
        <v>61.7375367</v>
      </c>
      <c r="BD29" s="214">
        <v>63.405766700000001</v>
      </c>
      <c r="BE29" s="355">
        <v>66.499030000000005</v>
      </c>
      <c r="BF29" s="355">
        <v>67.180629999999994</v>
      </c>
      <c r="BG29" s="355">
        <v>62.122239999999998</v>
      </c>
      <c r="BH29" s="355">
        <v>63.862050000000004</v>
      </c>
      <c r="BI29" s="355">
        <v>76.740129999999994</v>
      </c>
      <c r="BJ29" s="355">
        <v>92.903379999999999</v>
      </c>
      <c r="BK29" s="355">
        <v>100.5992</v>
      </c>
      <c r="BL29" s="355">
        <v>95.775540000000007</v>
      </c>
      <c r="BM29" s="355">
        <v>82.848010000000002</v>
      </c>
      <c r="BN29" s="355">
        <v>67.157219999999995</v>
      </c>
      <c r="BO29" s="355">
        <v>62.838290000000001</v>
      </c>
      <c r="BP29" s="355">
        <v>64.165610000000001</v>
      </c>
      <c r="BQ29" s="355">
        <v>67.598200000000006</v>
      </c>
      <c r="BR29" s="355">
        <v>67.638350000000003</v>
      </c>
      <c r="BS29" s="355">
        <v>63.08907</v>
      </c>
      <c r="BT29" s="355">
        <v>64.539079999999998</v>
      </c>
      <c r="BU29" s="355">
        <v>77.45926</v>
      </c>
      <c r="BV29" s="355">
        <v>94.178169999999994</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981</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676</v>
      </c>
      <c r="B32" s="185" t="s">
        <v>569</v>
      </c>
      <c r="C32" s="259">
        <v>2699.2260000000001</v>
      </c>
      <c r="D32" s="259">
        <v>2099.3539999999998</v>
      </c>
      <c r="E32" s="259">
        <v>1719.8440000000001</v>
      </c>
      <c r="F32" s="259">
        <v>1855.1869999999999</v>
      </c>
      <c r="G32" s="259">
        <v>2269.5630000000001</v>
      </c>
      <c r="H32" s="259">
        <v>2642.6480000000001</v>
      </c>
      <c r="I32" s="259">
        <v>2936.86</v>
      </c>
      <c r="J32" s="259">
        <v>3212.0059999999999</v>
      </c>
      <c r="K32" s="259">
        <v>3564.5039999999999</v>
      </c>
      <c r="L32" s="259">
        <v>3816.9949999999999</v>
      </c>
      <c r="M32" s="259">
        <v>3605.3359999999998</v>
      </c>
      <c r="N32" s="259">
        <v>2889.8919999999998</v>
      </c>
      <c r="O32" s="259">
        <v>1924.922</v>
      </c>
      <c r="P32" s="259">
        <v>1199.9870000000001</v>
      </c>
      <c r="Q32" s="259">
        <v>857.31</v>
      </c>
      <c r="R32" s="259">
        <v>1066.3800000000001</v>
      </c>
      <c r="S32" s="259">
        <v>1547.944</v>
      </c>
      <c r="T32" s="259">
        <v>2005.4749999999999</v>
      </c>
      <c r="U32" s="259">
        <v>2399.9740000000002</v>
      </c>
      <c r="V32" s="259">
        <v>2768.3980000000001</v>
      </c>
      <c r="W32" s="259">
        <v>3187.0160000000001</v>
      </c>
      <c r="X32" s="259">
        <v>3587.27</v>
      </c>
      <c r="Y32" s="259">
        <v>3426.8679999999999</v>
      </c>
      <c r="Z32" s="259">
        <v>3141.2220000000002</v>
      </c>
      <c r="AA32" s="259">
        <v>2414.9409999999998</v>
      </c>
      <c r="AB32" s="259">
        <v>1674.0650000000001</v>
      </c>
      <c r="AC32" s="259">
        <v>1480.135</v>
      </c>
      <c r="AD32" s="259">
        <v>1801.9469999999999</v>
      </c>
      <c r="AE32" s="259">
        <v>2296.2890000000002</v>
      </c>
      <c r="AF32" s="259">
        <v>2655.8159999999998</v>
      </c>
      <c r="AG32" s="259">
        <v>2932.6979999999999</v>
      </c>
      <c r="AH32" s="259">
        <v>3249.8989999999999</v>
      </c>
      <c r="AI32" s="259">
        <v>3622.3850000000002</v>
      </c>
      <c r="AJ32" s="259">
        <v>3950.576</v>
      </c>
      <c r="AK32" s="259">
        <v>3935.1590000000001</v>
      </c>
      <c r="AL32" s="259">
        <v>3674.9749999999999</v>
      </c>
      <c r="AM32" s="259">
        <v>2946.5219999999999</v>
      </c>
      <c r="AN32" s="259">
        <v>2542.7809999999999</v>
      </c>
      <c r="AO32" s="259">
        <v>2495.0450000000001</v>
      </c>
      <c r="AP32" s="259">
        <v>2653.759</v>
      </c>
      <c r="AQ32" s="259">
        <v>2974.7930000000001</v>
      </c>
      <c r="AR32" s="259">
        <v>3194.42</v>
      </c>
      <c r="AS32" s="259">
        <v>3326.5410000000002</v>
      </c>
      <c r="AT32" s="259">
        <v>3449.8130000000001</v>
      </c>
      <c r="AU32" s="259">
        <v>3713.5509999999999</v>
      </c>
      <c r="AV32" s="259">
        <v>4021.1060000000002</v>
      </c>
      <c r="AW32" s="259">
        <v>3984.9639999999999</v>
      </c>
      <c r="AX32" s="259">
        <v>3304.56</v>
      </c>
      <c r="AY32" s="259">
        <v>2630.9589999999998</v>
      </c>
      <c r="AZ32" s="259">
        <v>2346.1129999999998</v>
      </c>
      <c r="BA32" s="259">
        <v>2071.547</v>
      </c>
      <c r="BB32" s="259">
        <v>2300.5839999999998</v>
      </c>
      <c r="BC32" s="259">
        <v>2631.1562856999999</v>
      </c>
      <c r="BD32" s="259">
        <v>2919.9110000000001</v>
      </c>
      <c r="BE32" s="374">
        <v>3137.0120000000002</v>
      </c>
      <c r="BF32" s="374">
        <v>3337.13</v>
      </c>
      <c r="BG32" s="374">
        <v>3675.7930000000001</v>
      </c>
      <c r="BH32" s="374">
        <v>3942.6350000000002</v>
      </c>
      <c r="BI32" s="374">
        <v>3814.1669999999999</v>
      </c>
      <c r="BJ32" s="374">
        <v>3293.1680000000001</v>
      </c>
      <c r="BK32" s="374">
        <v>2540.288</v>
      </c>
      <c r="BL32" s="374">
        <v>1986.7919999999999</v>
      </c>
      <c r="BM32" s="374">
        <v>1798.8130000000001</v>
      </c>
      <c r="BN32" s="374">
        <v>1993.3119999999999</v>
      </c>
      <c r="BO32" s="374">
        <v>2368.9479999999999</v>
      </c>
      <c r="BP32" s="374">
        <v>2690.7379999999998</v>
      </c>
      <c r="BQ32" s="374">
        <v>2933.9250000000002</v>
      </c>
      <c r="BR32" s="374">
        <v>3159.308</v>
      </c>
      <c r="BS32" s="374">
        <v>3501.232</v>
      </c>
      <c r="BT32" s="374">
        <v>3793.7570000000001</v>
      </c>
      <c r="BU32" s="374">
        <v>3704.6909999999998</v>
      </c>
      <c r="BV32" s="374">
        <v>3150.576</v>
      </c>
    </row>
    <row r="33" spans="1:74" ht="11.1" customHeight="1" x14ac:dyDescent="0.2">
      <c r="A33" s="636" t="s">
        <v>1241</v>
      </c>
      <c r="B33" s="637" t="s">
        <v>1246</v>
      </c>
      <c r="C33" s="259">
        <v>605.22299999999996</v>
      </c>
      <c r="D33" s="259">
        <v>419.83699999999999</v>
      </c>
      <c r="E33" s="259">
        <v>303.74</v>
      </c>
      <c r="F33" s="259">
        <v>362.49599999999998</v>
      </c>
      <c r="G33" s="259">
        <v>488.37</v>
      </c>
      <c r="H33" s="259">
        <v>606.05200000000002</v>
      </c>
      <c r="I33" s="259">
        <v>678.19799999999998</v>
      </c>
      <c r="J33" s="259">
        <v>759.99599999999998</v>
      </c>
      <c r="K33" s="259">
        <v>854.23800000000006</v>
      </c>
      <c r="L33" s="259">
        <v>910.00699999999995</v>
      </c>
      <c r="M33" s="259">
        <v>851.25</v>
      </c>
      <c r="N33" s="259">
        <v>688.71600000000001</v>
      </c>
      <c r="O33" s="259">
        <v>451.33499999999998</v>
      </c>
      <c r="P33" s="259">
        <v>271.80099999999999</v>
      </c>
      <c r="Q33" s="259">
        <v>167.715</v>
      </c>
      <c r="R33" s="259">
        <v>213.47499999999999</v>
      </c>
      <c r="S33" s="259">
        <v>349.73899999999998</v>
      </c>
      <c r="T33" s="259">
        <v>474.62400000000002</v>
      </c>
      <c r="U33" s="259">
        <v>580.93700000000001</v>
      </c>
      <c r="V33" s="259">
        <v>689.32799999999997</v>
      </c>
      <c r="W33" s="259">
        <v>805.73299999999995</v>
      </c>
      <c r="X33" s="259">
        <v>892.32799999999997</v>
      </c>
      <c r="Y33" s="259">
        <v>831.39800000000002</v>
      </c>
      <c r="Z33" s="259">
        <v>742.48599999999999</v>
      </c>
      <c r="AA33" s="259">
        <v>533.53700000000003</v>
      </c>
      <c r="AB33" s="259">
        <v>338.726</v>
      </c>
      <c r="AC33" s="259">
        <v>239.291</v>
      </c>
      <c r="AD33" s="259">
        <v>308.66399999999999</v>
      </c>
      <c r="AE33" s="259">
        <v>451.77300000000002</v>
      </c>
      <c r="AF33" s="259">
        <v>572.87800000000004</v>
      </c>
      <c r="AG33" s="259">
        <v>657.59100000000001</v>
      </c>
      <c r="AH33" s="259">
        <v>762.51800000000003</v>
      </c>
      <c r="AI33" s="259">
        <v>856.30799999999999</v>
      </c>
      <c r="AJ33" s="259">
        <v>915.09400000000005</v>
      </c>
      <c r="AK33" s="259">
        <v>910.24599999999998</v>
      </c>
      <c r="AL33" s="259">
        <v>852.87599999999998</v>
      </c>
      <c r="AM33" s="259">
        <v>627.86800000000005</v>
      </c>
      <c r="AN33" s="259">
        <v>481.19099999999997</v>
      </c>
      <c r="AO33" s="259">
        <v>436.46100000000001</v>
      </c>
      <c r="AP33" s="259">
        <v>462.74</v>
      </c>
      <c r="AQ33" s="259">
        <v>556.48199999999997</v>
      </c>
      <c r="AR33" s="259">
        <v>653.70100000000002</v>
      </c>
      <c r="AS33" s="259">
        <v>734.22199999999998</v>
      </c>
      <c r="AT33" s="259">
        <v>803.78099999999995</v>
      </c>
      <c r="AU33" s="259">
        <v>897.726</v>
      </c>
      <c r="AV33" s="259">
        <v>938.99199999999996</v>
      </c>
      <c r="AW33" s="259">
        <v>898.00800000000004</v>
      </c>
      <c r="AX33" s="259">
        <v>720.27200000000005</v>
      </c>
      <c r="AY33" s="259">
        <v>526.93299999999999</v>
      </c>
      <c r="AZ33" s="259">
        <v>405.41500000000002</v>
      </c>
      <c r="BA33" s="259">
        <v>258.90199999999999</v>
      </c>
      <c r="BB33" s="259">
        <v>334.279</v>
      </c>
      <c r="BC33" s="259">
        <v>446.14285713999999</v>
      </c>
      <c r="BD33" s="259">
        <v>564</v>
      </c>
      <c r="BE33" s="374">
        <v>654.54399999999998</v>
      </c>
      <c r="BF33" s="374">
        <v>741.93769999999995</v>
      </c>
      <c r="BG33" s="374">
        <v>835.55619999999999</v>
      </c>
      <c r="BH33" s="374">
        <v>879.11170000000004</v>
      </c>
      <c r="BI33" s="374">
        <v>839.40139999999997</v>
      </c>
      <c r="BJ33" s="374">
        <v>700.4769</v>
      </c>
      <c r="BK33" s="374">
        <v>497.07929999999999</v>
      </c>
      <c r="BL33" s="374">
        <v>330.49950000000001</v>
      </c>
      <c r="BM33" s="374">
        <v>250.03450000000001</v>
      </c>
      <c r="BN33" s="374">
        <v>309.55919999999998</v>
      </c>
      <c r="BO33" s="374">
        <v>429.4982</v>
      </c>
      <c r="BP33" s="374">
        <v>538.67840000000001</v>
      </c>
      <c r="BQ33" s="374">
        <v>623.9153</v>
      </c>
      <c r="BR33" s="374">
        <v>705.43579999999997</v>
      </c>
      <c r="BS33" s="374">
        <v>794.57309999999995</v>
      </c>
      <c r="BT33" s="374">
        <v>849.50210000000004</v>
      </c>
      <c r="BU33" s="374">
        <v>814.52250000000004</v>
      </c>
      <c r="BV33" s="374">
        <v>662.49109999999996</v>
      </c>
    </row>
    <row r="34" spans="1:74" ht="11.1" customHeight="1" x14ac:dyDescent="0.2">
      <c r="A34" s="636" t="s">
        <v>1242</v>
      </c>
      <c r="B34" s="637" t="s">
        <v>1247</v>
      </c>
      <c r="C34" s="259">
        <v>692.74800000000005</v>
      </c>
      <c r="D34" s="259">
        <v>493.86900000000003</v>
      </c>
      <c r="E34" s="259">
        <v>352.45299999999997</v>
      </c>
      <c r="F34" s="259">
        <v>369.03100000000001</v>
      </c>
      <c r="G34" s="259">
        <v>474.81400000000002</v>
      </c>
      <c r="H34" s="259">
        <v>596.14099999999996</v>
      </c>
      <c r="I34" s="259">
        <v>708.79899999999998</v>
      </c>
      <c r="J34" s="259">
        <v>836.31700000000001</v>
      </c>
      <c r="K34" s="259">
        <v>969.57600000000002</v>
      </c>
      <c r="L34" s="259">
        <v>1055.662</v>
      </c>
      <c r="M34" s="259">
        <v>984.79200000000003</v>
      </c>
      <c r="N34" s="259">
        <v>746.44200000000001</v>
      </c>
      <c r="O34" s="259">
        <v>449.673</v>
      </c>
      <c r="P34" s="259">
        <v>237.999</v>
      </c>
      <c r="Q34" s="259">
        <v>142.51300000000001</v>
      </c>
      <c r="R34" s="259">
        <v>179.33799999999999</v>
      </c>
      <c r="S34" s="259">
        <v>317.90100000000001</v>
      </c>
      <c r="T34" s="259">
        <v>471.76499999999999</v>
      </c>
      <c r="U34" s="259">
        <v>625.76400000000001</v>
      </c>
      <c r="V34" s="259">
        <v>788.93</v>
      </c>
      <c r="W34" s="259">
        <v>935.822</v>
      </c>
      <c r="X34" s="259">
        <v>1047.6089999999999</v>
      </c>
      <c r="Y34" s="259">
        <v>972.803</v>
      </c>
      <c r="Z34" s="259">
        <v>854.54499999999996</v>
      </c>
      <c r="AA34" s="259">
        <v>618.38300000000004</v>
      </c>
      <c r="AB34" s="259">
        <v>345.66199999999998</v>
      </c>
      <c r="AC34" s="259">
        <v>252.518</v>
      </c>
      <c r="AD34" s="259">
        <v>309.71899999999999</v>
      </c>
      <c r="AE34" s="259">
        <v>438.863</v>
      </c>
      <c r="AF34" s="259">
        <v>565.72400000000005</v>
      </c>
      <c r="AG34" s="259">
        <v>684.54600000000005</v>
      </c>
      <c r="AH34" s="259">
        <v>831.99199999999996</v>
      </c>
      <c r="AI34" s="259">
        <v>973.04</v>
      </c>
      <c r="AJ34" s="259">
        <v>1095.3969999999999</v>
      </c>
      <c r="AK34" s="259">
        <v>1091.8340000000001</v>
      </c>
      <c r="AL34" s="259">
        <v>988.57600000000002</v>
      </c>
      <c r="AM34" s="259">
        <v>764.67499999999995</v>
      </c>
      <c r="AN34" s="259">
        <v>608.13900000000001</v>
      </c>
      <c r="AO34" s="259">
        <v>543.495</v>
      </c>
      <c r="AP34" s="259">
        <v>566.51300000000003</v>
      </c>
      <c r="AQ34" s="259">
        <v>671.28399999999999</v>
      </c>
      <c r="AR34" s="259">
        <v>763.16099999999994</v>
      </c>
      <c r="AS34" s="259">
        <v>834.06399999999996</v>
      </c>
      <c r="AT34" s="259">
        <v>920.52800000000002</v>
      </c>
      <c r="AU34" s="259">
        <v>1041.7809999999999</v>
      </c>
      <c r="AV34" s="259">
        <v>1133.663</v>
      </c>
      <c r="AW34" s="259">
        <v>1112.086</v>
      </c>
      <c r="AX34" s="259">
        <v>905.71100000000001</v>
      </c>
      <c r="AY34" s="259">
        <v>699.26300000000003</v>
      </c>
      <c r="AZ34" s="259">
        <v>589.54200000000003</v>
      </c>
      <c r="BA34" s="259">
        <v>477.62099999999998</v>
      </c>
      <c r="BB34" s="259">
        <v>525.03200000000004</v>
      </c>
      <c r="BC34" s="259">
        <v>605.71428571000001</v>
      </c>
      <c r="BD34" s="259">
        <v>699</v>
      </c>
      <c r="BE34" s="374">
        <v>792.11</v>
      </c>
      <c r="BF34" s="374">
        <v>898.63099999999997</v>
      </c>
      <c r="BG34" s="374">
        <v>1020.877</v>
      </c>
      <c r="BH34" s="374">
        <v>1109.9949999999999</v>
      </c>
      <c r="BI34" s="374">
        <v>1061.452</v>
      </c>
      <c r="BJ34" s="374">
        <v>880.52660000000003</v>
      </c>
      <c r="BK34" s="374">
        <v>636.77319999999997</v>
      </c>
      <c r="BL34" s="374">
        <v>452.45580000000001</v>
      </c>
      <c r="BM34" s="374">
        <v>364.45240000000001</v>
      </c>
      <c r="BN34" s="374">
        <v>395.98020000000002</v>
      </c>
      <c r="BO34" s="374">
        <v>497.37029999999999</v>
      </c>
      <c r="BP34" s="374">
        <v>612.07380000000001</v>
      </c>
      <c r="BQ34" s="374">
        <v>721.29679999999996</v>
      </c>
      <c r="BR34" s="374">
        <v>840.04319999999996</v>
      </c>
      <c r="BS34" s="374">
        <v>967.56280000000004</v>
      </c>
      <c r="BT34" s="374">
        <v>1065.7760000000001</v>
      </c>
      <c r="BU34" s="374">
        <v>1026.202</v>
      </c>
      <c r="BV34" s="374">
        <v>835.58529999999996</v>
      </c>
    </row>
    <row r="35" spans="1:74" ht="11.1" customHeight="1" x14ac:dyDescent="0.2">
      <c r="A35" s="636" t="s">
        <v>1243</v>
      </c>
      <c r="B35" s="637" t="s">
        <v>1248</v>
      </c>
      <c r="C35" s="259">
        <v>950.36300000000006</v>
      </c>
      <c r="D35" s="259">
        <v>777.56700000000001</v>
      </c>
      <c r="E35" s="259">
        <v>664.55799999999999</v>
      </c>
      <c r="F35" s="259">
        <v>713.51300000000003</v>
      </c>
      <c r="G35" s="259">
        <v>847.48599999999999</v>
      </c>
      <c r="H35" s="259">
        <v>938.33900000000006</v>
      </c>
      <c r="I35" s="259">
        <v>1010.09</v>
      </c>
      <c r="J35" s="259">
        <v>1048.7619999999999</v>
      </c>
      <c r="K35" s="259">
        <v>1141.2170000000001</v>
      </c>
      <c r="L35" s="259">
        <v>1228.491</v>
      </c>
      <c r="M35" s="259">
        <v>1170.7729999999999</v>
      </c>
      <c r="N35" s="259">
        <v>990.74400000000003</v>
      </c>
      <c r="O35" s="259">
        <v>668.54</v>
      </c>
      <c r="P35" s="259">
        <v>452.77800000000002</v>
      </c>
      <c r="Q35" s="259">
        <v>337.59199999999998</v>
      </c>
      <c r="R35" s="259">
        <v>426.79300000000001</v>
      </c>
      <c r="S35" s="259">
        <v>560.42899999999997</v>
      </c>
      <c r="T35" s="259">
        <v>666.01499999999999</v>
      </c>
      <c r="U35" s="259">
        <v>755.57899999999995</v>
      </c>
      <c r="V35" s="259">
        <v>806.41800000000001</v>
      </c>
      <c r="W35" s="259">
        <v>929.01199999999994</v>
      </c>
      <c r="X35" s="259">
        <v>1090.604</v>
      </c>
      <c r="Y35" s="259">
        <v>1084.413</v>
      </c>
      <c r="Z35" s="259">
        <v>1044.8330000000001</v>
      </c>
      <c r="AA35" s="259">
        <v>831.26800000000003</v>
      </c>
      <c r="AB35" s="259">
        <v>576.01900000000001</v>
      </c>
      <c r="AC35" s="259">
        <v>574.91800000000001</v>
      </c>
      <c r="AD35" s="259">
        <v>749.66800000000001</v>
      </c>
      <c r="AE35" s="259">
        <v>920.72699999999998</v>
      </c>
      <c r="AF35" s="259">
        <v>1002.252</v>
      </c>
      <c r="AG35" s="259">
        <v>1050.0039999999999</v>
      </c>
      <c r="AH35" s="259">
        <v>1095.8119999999999</v>
      </c>
      <c r="AI35" s="259">
        <v>1206.329</v>
      </c>
      <c r="AJ35" s="259">
        <v>1321.297</v>
      </c>
      <c r="AK35" s="259">
        <v>1332.421</v>
      </c>
      <c r="AL35" s="259">
        <v>1303.7370000000001</v>
      </c>
      <c r="AM35" s="259">
        <v>1097.8699999999999</v>
      </c>
      <c r="AN35" s="259">
        <v>1022.966</v>
      </c>
      <c r="AO35" s="259">
        <v>1080</v>
      </c>
      <c r="AP35" s="259">
        <v>1159.0930000000001</v>
      </c>
      <c r="AQ35" s="259">
        <v>1236.4559999999999</v>
      </c>
      <c r="AR35" s="259">
        <v>1235.6489999999999</v>
      </c>
      <c r="AS35" s="259">
        <v>1202.02</v>
      </c>
      <c r="AT35" s="259">
        <v>1158.1020000000001</v>
      </c>
      <c r="AU35" s="259">
        <v>1184.829</v>
      </c>
      <c r="AV35" s="259">
        <v>1333.8589999999999</v>
      </c>
      <c r="AW35" s="259">
        <v>1360.797</v>
      </c>
      <c r="AX35" s="259">
        <v>1170.1030000000001</v>
      </c>
      <c r="AY35" s="259">
        <v>1005.552</v>
      </c>
      <c r="AZ35" s="259">
        <v>980.96199999999999</v>
      </c>
      <c r="BA35" s="259">
        <v>947.20299999999997</v>
      </c>
      <c r="BB35" s="259">
        <v>1023.649</v>
      </c>
      <c r="BC35" s="259">
        <v>1112.7142856999999</v>
      </c>
      <c r="BD35" s="259">
        <v>1151</v>
      </c>
      <c r="BE35" s="374">
        <v>1161.979</v>
      </c>
      <c r="BF35" s="374">
        <v>1156.3889999999999</v>
      </c>
      <c r="BG35" s="374">
        <v>1242.0340000000001</v>
      </c>
      <c r="BH35" s="374">
        <v>1340.3330000000001</v>
      </c>
      <c r="BI35" s="374">
        <v>1311.58</v>
      </c>
      <c r="BJ35" s="374">
        <v>1186.5360000000001</v>
      </c>
      <c r="BK35" s="374">
        <v>976.78070000000002</v>
      </c>
      <c r="BL35" s="374">
        <v>823.20830000000001</v>
      </c>
      <c r="BM35" s="374">
        <v>810.46619999999996</v>
      </c>
      <c r="BN35" s="374">
        <v>887.01319999999998</v>
      </c>
      <c r="BO35" s="374">
        <v>986.59370000000001</v>
      </c>
      <c r="BP35" s="374">
        <v>1033.886</v>
      </c>
      <c r="BQ35" s="374">
        <v>1059.412</v>
      </c>
      <c r="BR35" s="374">
        <v>1071.758</v>
      </c>
      <c r="BS35" s="374">
        <v>1165.6759999999999</v>
      </c>
      <c r="BT35" s="374">
        <v>1274.424</v>
      </c>
      <c r="BU35" s="374">
        <v>1271.002</v>
      </c>
      <c r="BV35" s="374">
        <v>1143.547</v>
      </c>
    </row>
    <row r="36" spans="1:74" ht="11.1" customHeight="1" x14ac:dyDescent="0.2">
      <c r="A36" s="636" t="s">
        <v>1244</v>
      </c>
      <c r="B36" s="744" t="s">
        <v>1249</v>
      </c>
      <c r="C36" s="259">
        <v>170.239</v>
      </c>
      <c r="D36" s="259">
        <v>144.70500000000001</v>
      </c>
      <c r="E36" s="259">
        <v>129.036</v>
      </c>
      <c r="F36" s="259">
        <v>124.639</v>
      </c>
      <c r="G36" s="259">
        <v>134.489</v>
      </c>
      <c r="H36" s="259">
        <v>147.90199999999999</v>
      </c>
      <c r="I36" s="259">
        <v>162.11500000000001</v>
      </c>
      <c r="J36" s="259">
        <v>182.10300000000001</v>
      </c>
      <c r="K36" s="259">
        <v>201.048</v>
      </c>
      <c r="L36" s="259">
        <v>214.04499999999999</v>
      </c>
      <c r="M36" s="259">
        <v>209.6</v>
      </c>
      <c r="N36" s="259">
        <v>173.398</v>
      </c>
      <c r="O36" s="259">
        <v>137.37799999999999</v>
      </c>
      <c r="P36" s="259">
        <v>102.50700000000001</v>
      </c>
      <c r="Q36" s="259">
        <v>83.983000000000004</v>
      </c>
      <c r="R36" s="259">
        <v>82.058000000000007</v>
      </c>
      <c r="S36" s="259">
        <v>98.716999999999999</v>
      </c>
      <c r="T36" s="259">
        <v>121.623</v>
      </c>
      <c r="U36" s="259">
        <v>140.46100000000001</v>
      </c>
      <c r="V36" s="259">
        <v>157.71600000000001</v>
      </c>
      <c r="W36" s="259">
        <v>174.61</v>
      </c>
      <c r="X36" s="259">
        <v>187.375</v>
      </c>
      <c r="Y36" s="259">
        <v>174.78299999999999</v>
      </c>
      <c r="Z36" s="259">
        <v>151.84100000000001</v>
      </c>
      <c r="AA36" s="259">
        <v>130.96600000000001</v>
      </c>
      <c r="AB36" s="259">
        <v>115.88200000000001</v>
      </c>
      <c r="AC36" s="259">
        <v>113.34099999999999</v>
      </c>
      <c r="AD36" s="259">
        <v>116.13200000000001</v>
      </c>
      <c r="AE36" s="259">
        <v>135.19300000000001</v>
      </c>
      <c r="AF36" s="259">
        <v>154.61099999999999</v>
      </c>
      <c r="AG36" s="259">
        <v>171.815</v>
      </c>
      <c r="AH36" s="259">
        <v>187.11600000000001</v>
      </c>
      <c r="AI36" s="259">
        <v>203.226</v>
      </c>
      <c r="AJ36" s="259">
        <v>214.69200000000001</v>
      </c>
      <c r="AK36" s="259">
        <v>207.32300000000001</v>
      </c>
      <c r="AL36" s="259">
        <v>185.72900000000001</v>
      </c>
      <c r="AM36" s="259">
        <v>155.61799999999999</v>
      </c>
      <c r="AN36" s="259">
        <v>143.12899999999999</v>
      </c>
      <c r="AO36" s="259">
        <v>144.05600000000001</v>
      </c>
      <c r="AP36" s="259">
        <v>151.738</v>
      </c>
      <c r="AQ36" s="259">
        <v>176.251</v>
      </c>
      <c r="AR36" s="259">
        <v>196.01300000000001</v>
      </c>
      <c r="AS36" s="259">
        <v>207.988</v>
      </c>
      <c r="AT36" s="259">
        <v>218.798</v>
      </c>
      <c r="AU36" s="259">
        <v>232.21700000000001</v>
      </c>
      <c r="AV36" s="259">
        <v>248.10900000000001</v>
      </c>
      <c r="AW36" s="259">
        <v>251.25299999999999</v>
      </c>
      <c r="AX36" s="259">
        <v>204.43600000000001</v>
      </c>
      <c r="AY36" s="259">
        <v>159.19999999999999</v>
      </c>
      <c r="AZ36" s="259">
        <v>140.52500000000001</v>
      </c>
      <c r="BA36" s="259">
        <v>141.654</v>
      </c>
      <c r="BB36" s="259">
        <v>151.31299999999999</v>
      </c>
      <c r="BC36" s="259">
        <v>170.28571428999999</v>
      </c>
      <c r="BD36" s="259">
        <v>187</v>
      </c>
      <c r="BE36" s="374">
        <v>201.9162</v>
      </c>
      <c r="BF36" s="374">
        <v>213.50069999999999</v>
      </c>
      <c r="BG36" s="374">
        <v>231.7989</v>
      </c>
      <c r="BH36" s="374">
        <v>242.7261</v>
      </c>
      <c r="BI36" s="374">
        <v>235.24600000000001</v>
      </c>
      <c r="BJ36" s="374">
        <v>210.21549999999999</v>
      </c>
      <c r="BK36" s="374">
        <v>172.96780000000001</v>
      </c>
      <c r="BL36" s="374">
        <v>150.79660000000001</v>
      </c>
      <c r="BM36" s="374">
        <v>138.4211</v>
      </c>
      <c r="BN36" s="374">
        <v>138.61439999999999</v>
      </c>
      <c r="BO36" s="374">
        <v>154.67250000000001</v>
      </c>
      <c r="BP36" s="374">
        <v>171.88380000000001</v>
      </c>
      <c r="BQ36" s="374">
        <v>187.2011</v>
      </c>
      <c r="BR36" s="374">
        <v>203.9041</v>
      </c>
      <c r="BS36" s="374">
        <v>222.2423</v>
      </c>
      <c r="BT36" s="374">
        <v>233.27119999999999</v>
      </c>
      <c r="BU36" s="374">
        <v>232.93510000000001</v>
      </c>
      <c r="BV36" s="374">
        <v>203.80770000000001</v>
      </c>
    </row>
    <row r="37" spans="1:74" ht="11.1" customHeight="1" x14ac:dyDescent="0.2">
      <c r="A37" s="636" t="s">
        <v>1245</v>
      </c>
      <c r="B37" s="744" t="s">
        <v>1250</v>
      </c>
      <c r="C37" s="259">
        <v>271.697</v>
      </c>
      <c r="D37" s="259">
        <v>249.46299999999999</v>
      </c>
      <c r="E37" s="259">
        <v>256.31099999999998</v>
      </c>
      <c r="F37" s="259">
        <v>271.18099999999998</v>
      </c>
      <c r="G37" s="259">
        <v>309.12900000000002</v>
      </c>
      <c r="H37" s="259">
        <v>338.02800000000002</v>
      </c>
      <c r="I37" s="259">
        <v>360.57</v>
      </c>
      <c r="J37" s="259">
        <v>366.25799999999998</v>
      </c>
      <c r="K37" s="259">
        <v>377.971</v>
      </c>
      <c r="L37" s="259">
        <v>386.642</v>
      </c>
      <c r="M37" s="259">
        <v>367.67899999999997</v>
      </c>
      <c r="N37" s="259">
        <v>270.774</v>
      </c>
      <c r="O37" s="259">
        <v>197.953</v>
      </c>
      <c r="P37" s="259">
        <v>115.235</v>
      </c>
      <c r="Q37" s="259">
        <v>104.941</v>
      </c>
      <c r="R37" s="259">
        <v>144.268</v>
      </c>
      <c r="S37" s="259">
        <v>200.453</v>
      </c>
      <c r="T37" s="259">
        <v>249.196</v>
      </c>
      <c r="U37" s="259">
        <v>274.72500000000002</v>
      </c>
      <c r="V37" s="259">
        <v>302.75200000000001</v>
      </c>
      <c r="W37" s="259">
        <v>318.02</v>
      </c>
      <c r="X37" s="259">
        <v>345.64</v>
      </c>
      <c r="Y37" s="259">
        <v>339.20100000000002</v>
      </c>
      <c r="Z37" s="259">
        <v>322.52</v>
      </c>
      <c r="AA37" s="259">
        <v>275.97699999999998</v>
      </c>
      <c r="AB37" s="259">
        <v>273.15100000000001</v>
      </c>
      <c r="AC37" s="259">
        <v>275.67700000000002</v>
      </c>
      <c r="AD37" s="259">
        <v>293.55700000000002</v>
      </c>
      <c r="AE37" s="259">
        <v>325.45600000000002</v>
      </c>
      <c r="AF37" s="259">
        <v>335.995</v>
      </c>
      <c r="AG37" s="259">
        <v>344.21499999999997</v>
      </c>
      <c r="AH37" s="259">
        <v>347.827</v>
      </c>
      <c r="AI37" s="259">
        <v>358.94099999999997</v>
      </c>
      <c r="AJ37" s="259">
        <v>379.50099999999998</v>
      </c>
      <c r="AK37" s="259">
        <v>368.875</v>
      </c>
      <c r="AL37" s="259">
        <v>319.74</v>
      </c>
      <c r="AM37" s="259">
        <v>276.19600000000003</v>
      </c>
      <c r="AN37" s="259">
        <v>262.56599999999997</v>
      </c>
      <c r="AO37" s="259">
        <v>265.79199999999997</v>
      </c>
      <c r="AP37" s="259">
        <v>286.99299999999999</v>
      </c>
      <c r="AQ37" s="259">
        <v>305.68099999999998</v>
      </c>
      <c r="AR37" s="259">
        <v>315.78899999999999</v>
      </c>
      <c r="AS37" s="259">
        <v>316.16399999999999</v>
      </c>
      <c r="AT37" s="259">
        <v>314.524</v>
      </c>
      <c r="AU37" s="259">
        <v>321.43799999999999</v>
      </c>
      <c r="AV37" s="259">
        <v>331.21899999999999</v>
      </c>
      <c r="AW37" s="259">
        <v>328.428</v>
      </c>
      <c r="AX37" s="259">
        <v>271.43599999999998</v>
      </c>
      <c r="AY37" s="259">
        <v>209.62299999999999</v>
      </c>
      <c r="AZ37" s="259">
        <v>200.68899999999999</v>
      </c>
      <c r="BA37" s="259">
        <v>218.75800000000001</v>
      </c>
      <c r="BB37" s="259">
        <v>237.82599999999999</v>
      </c>
      <c r="BC37" s="259">
        <v>265.85714286000001</v>
      </c>
      <c r="BD37" s="259">
        <v>287</v>
      </c>
      <c r="BE37" s="374">
        <v>294.55149999999998</v>
      </c>
      <c r="BF37" s="374">
        <v>294.76060000000001</v>
      </c>
      <c r="BG37" s="374">
        <v>313.6157</v>
      </c>
      <c r="BH37" s="374">
        <v>338.55849999999998</v>
      </c>
      <c r="BI37" s="374">
        <v>334.57749999999999</v>
      </c>
      <c r="BJ37" s="374">
        <v>283.50200000000001</v>
      </c>
      <c r="BK37" s="374">
        <v>224.77549999999999</v>
      </c>
      <c r="BL37" s="374">
        <v>197.92099999999999</v>
      </c>
      <c r="BM37" s="374">
        <v>203.5282</v>
      </c>
      <c r="BN37" s="374">
        <v>230.23400000000001</v>
      </c>
      <c r="BO37" s="374">
        <v>268.90199999999999</v>
      </c>
      <c r="BP37" s="374">
        <v>302.30579999999998</v>
      </c>
      <c r="BQ37" s="374">
        <v>310.18880000000001</v>
      </c>
      <c r="BR37" s="374">
        <v>306.25599999999997</v>
      </c>
      <c r="BS37" s="374">
        <v>319.26659999999998</v>
      </c>
      <c r="BT37" s="374">
        <v>338.87259999999998</v>
      </c>
      <c r="BU37" s="374">
        <v>328.11810000000003</v>
      </c>
      <c r="BV37" s="374">
        <v>273.23419999999999</v>
      </c>
    </row>
    <row r="38" spans="1:74" ht="11.1" customHeight="1" x14ac:dyDescent="0.2">
      <c r="A38" s="636" t="s">
        <v>1251</v>
      </c>
      <c r="B38" s="743" t="s">
        <v>558</v>
      </c>
      <c r="C38" s="255">
        <v>8.9559999999999995</v>
      </c>
      <c r="D38" s="255">
        <v>13.913</v>
      </c>
      <c r="E38" s="255">
        <v>13.743</v>
      </c>
      <c r="F38" s="255">
        <v>14.327999999999999</v>
      </c>
      <c r="G38" s="255">
        <v>15.276999999999999</v>
      </c>
      <c r="H38" s="255">
        <v>16.187000000000001</v>
      </c>
      <c r="I38" s="255">
        <v>17.087</v>
      </c>
      <c r="J38" s="255">
        <v>18.568999999999999</v>
      </c>
      <c r="K38" s="255">
        <v>20.454999999999998</v>
      </c>
      <c r="L38" s="255">
        <v>22.149000000000001</v>
      </c>
      <c r="M38" s="255">
        <v>21.244</v>
      </c>
      <c r="N38" s="255">
        <v>19.818999999999999</v>
      </c>
      <c r="O38" s="255">
        <v>20.042999999999999</v>
      </c>
      <c r="P38" s="255">
        <v>19.667999999999999</v>
      </c>
      <c r="Q38" s="255">
        <v>20.565999999999999</v>
      </c>
      <c r="R38" s="255">
        <v>20.446999999999999</v>
      </c>
      <c r="S38" s="255">
        <v>20.704999999999998</v>
      </c>
      <c r="T38" s="255">
        <v>22.251999999999999</v>
      </c>
      <c r="U38" s="255">
        <v>22.507999999999999</v>
      </c>
      <c r="V38" s="255">
        <v>23.254000000000001</v>
      </c>
      <c r="W38" s="255">
        <v>23.82</v>
      </c>
      <c r="X38" s="255">
        <v>23.713999999999999</v>
      </c>
      <c r="Y38" s="255">
        <v>24.271999999999998</v>
      </c>
      <c r="Z38" s="255">
        <v>24.997</v>
      </c>
      <c r="AA38" s="255">
        <v>24.811</v>
      </c>
      <c r="AB38" s="255">
        <v>24.626000000000001</v>
      </c>
      <c r="AC38" s="255">
        <v>24.390999999999998</v>
      </c>
      <c r="AD38" s="255">
        <v>24.207999999999998</v>
      </c>
      <c r="AE38" s="255">
        <v>24.279</v>
      </c>
      <c r="AF38" s="255">
        <v>24.356999999999999</v>
      </c>
      <c r="AG38" s="255">
        <v>24.527999999999999</v>
      </c>
      <c r="AH38" s="255">
        <v>24.635000000000002</v>
      </c>
      <c r="AI38" s="255">
        <v>24.542999999999999</v>
      </c>
      <c r="AJ38" s="255">
        <v>24.594999999999999</v>
      </c>
      <c r="AK38" s="255">
        <v>24.460999999999999</v>
      </c>
      <c r="AL38" s="255">
        <v>24.318999999999999</v>
      </c>
      <c r="AM38" s="255">
        <v>24.295000000000002</v>
      </c>
      <c r="AN38" s="255">
        <v>24.79</v>
      </c>
      <c r="AO38" s="255">
        <v>25.241</v>
      </c>
      <c r="AP38" s="255">
        <v>26.681999999999999</v>
      </c>
      <c r="AQ38" s="255">
        <v>28.638999999999999</v>
      </c>
      <c r="AR38" s="255">
        <v>30.108000000000001</v>
      </c>
      <c r="AS38" s="255">
        <v>32.084000000000003</v>
      </c>
      <c r="AT38" s="255">
        <v>34.081000000000003</v>
      </c>
      <c r="AU38" s="255">
        <v>35.558999999999997</v>
      </c>
      <c r="AV38" s="255">
        <v>35.262999999999998</v>
      </c>
      <c r="AW38" s="255">
        <v>34.392000000000003</v>
      </c>
      <c r="AX38" s="255">
        <v>32.601999999999997</v>
      </c>
      <c r="AY38" s="255">
        <v>30.388999999999999</v>
      </c>
      <c r="AZ38" s="255">
        <v>28.981000000000002</v>
      </c>
      <c r="BA38" s="255">
        <v>27.408999999999999</v>
      </c>
      <c r="BB38" s="255">
        <v>28.484999999999999</v>
      </c>
      <c r="BC38" s="255">
        <v>30.442</v>
      </c>
      <c r="BD38" s="255">
        <v>31.911000000000001</v>
      </c>
      <c r="BE38" s="342">
        <v>31.911000000000001</v>
      </c>
      <c r="BF38" s="342">
        <v>31.911000000000001</v>
      </c>
      <c r="BG38" s="342">
        <v>31.911000000000001</v>
      </c>
      <c r="BH38" s="342">
        <v>31.911000000000001</v>
      </c>
      <c r="BI38" s="342">
        <v>31.911000000000001</v>
      </c>
      <c r="BJ38" s="342">
        <v>31.911000000000001</v>
      </c>
      <c r="BK38" s="342">
        <v>31.911000000000001</v>
      </c>
      <c r="BL38" s="342">
        <v>31.911000000000001</v>
      </c>
      <c r="BM38" s="342">
        <v>31.911000000000001</v>
      </c>
      <c r="BN38" s="342">
        <v>31.911000000000001</v>
      </c>
      <c r="BO38" s="342">
        <v>31.911000000000001</v>
      </c>
      <c r="BP38" s="342">
        <v>31.911000000000001</v>
      </c>
      <c r="BQ38" s="342">
        <v>31.911000000000001</v>
      </c>
      <c r="BR38" s="342">
        <v>31.911000000000001</v>
      </c>
      <c r="BS38" s="342">
        <v>31.911000000000001</v>
      </c>
      <c r="BT38" s="342">
        <v>31.911000000000001</v>
      </c>
      <c r="BU38" s="342">
        <v>31.911000000000001</v>
      </c>
      <c r="BV38" s="342">
        <v>31.911000000000001</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822" t="s">
        <v>1018</v>
      </c>
      <c r="C40" s="819"/>
      <c r="D40" s="819"/>
      <c r="E40" s="819"/>
      <c r="F40" s="819"/>
      <c r="G40" s="819"/>
      <c r="H40" s="819"/>
      <c r="I40" s="819"/>
      <c r="J40" s="819"/>
      <c r="K40" s="819"/>
      <c r="L40" s="819"/>
      <c r="M40" s="819"/>
      <c r="N40" s="819"/>
      <c r="O40" s="819"/>
      <c r="P40" s="819"/>
      <c r="Q40" s="819"/>
      <c r="AY40" s="527"/>
      <c r="AZ40" s="527"/>
      <c r="BA40" s="527"/>
      <c r="BB40" s="527"/>
      <c r="BC40" s="527"/>
      <c r="BD40" s="527"/>
      <c r="BE40" s="527"/>
      <c r="BF40" s="678"/>
      <c r="BG40" s="527"/>
      <c r="BH40" s="527"/>
      <c r="BI40" s="527"/>
      <c r="BJ40" s="527"/>
    </row>
    <row r="41" spans="1:74" s="449" customFormat="1" ht="12" customHeight="1" x14ac:dyDescent="0.2">
      <c r="A41" s="448"/>
      <c r="B41" s="842" t="s">
        <v>1071</v>
      </c>
      <c r="C41" s="809"/>
      <c r="D41" s="809"/>
      <c r="E41" s="809"/>
      <c r="F41" s="809"/>
      <c r="G41" s="809"/>
      <c r="H41" s="809"/>
      <c r="I41" s="809"/>
      <c r="J41" s="809"/>
      <c r="K41" s="809"/>
      <c r="L41" s="809"/>
      <c r="M41" s="809"/>
      <c r="N41" s="809"/>
      <c r="O41" s="809"/>
      <c r="P41" s="809"/>
      <c r="Q41" s="805"/>
      <c r="AY41" s="528"/>
      <c r="AZ41" s="528"/>
      <c r="BA41" s="528"/>
      <c r="BB41" s="648"/>
      <c r="BC41" s="528"/>
      <c r="BD41" s="528"/>
      <c r="BE41" s="528"/>
      <c r="BF41" s="679"/>
      <c r="BG41" s="528"/>
      <c r="BH41" s="528"/>
      <c r="BI41" s="528"/>
      <c r="BJ41" s="528"/>
    </row>
    <row r="42" spans="1:74" s="449" customFormat="1" ht="12" customHeight="1" x14ac:dyDescent="0.2">
      <c r="A42" s="448"/>
      <c r="B42" s="851" t="s">
        <v>1075</v>
      </c>
      <c r="C42" s="809"/>
      <c r="D42" s="809"/>
      <c r="E42" s="809"/>
      <c r="F42" s="809"/>
      <c r="G42" s="809"/>
      <c r="H42" s="809"/>
      <c r="I42" s="809"/>
      <c r="J42" s="809"/>
      <c r="K42" s="809"/>
      <c r="L42" s="809"/>
      <c r="M42" s="809"/>
      <c r="N42" s="809"/>
      <c r="O42" s="809"/>
      <c r="P42" s="809"/>
      <c r="Q42" s="805"/>
      <c r="Y42" s="745"/>
      <c r="Z42" s="745"/>
      <c r="AA42" s="745"/>
      <c r="AB42" s="745"/>
      <c r="AY42" s="528"/>
      <c r="AZ42" s="528"/>
      <c r="BA42" s="528"/>
      <c r="BB42" s="528"/>
      <c r="BC42" s="528"/>
      <c r="BD42" s="528"/>
      <c r="BE42" s="528"/>
      <c r="BF42" s="679"/>
      <c r="BG42" s="528"/>
      <c r="BH42" s="528"/>
      <c r="BI42" s="528"/>
      <c r="BJ42" s="528"/>
    </row>
    <row r="43" spans="1:74" s="449" customFormat="1" ht="12" customHeight="1" x14ac:dyDescent="0.2">
      <c r="A43" s="448"/>
      <c r="B43" s="851" t="s">
        <v>1076</v>
      </c>
      <c r="C43" s="809"/>
      <c r="D43" s="809"/>
      <c r="E43" s="809"/>
      <c r="F43" s="809"/>
      <c r="G43" s="809"/>
      <c r="H43" s="809"/>
      <c r="I43" s="809"/>
      <c r="J43" s="809"/>
      <c r="K43" s="809"/>
      <c r="L43" s="809"/>
      <c r="M43" s="809"/>
      <c r="N43" s="809"/>
      <c r="O43" s="809"/>
      <c r="P43" s="809"/>
      <c r="Q43" s="805"/>
      <c r="AY43" s="528"/>
      <c r="AZ43" s="528"/>
      <c r="BA43" s="528"/>
      <c r="BB43" s="528"/>
      <c r="BC43" s="528"/>
      <c r="BD43" s="528"/>
      <c r="BE43" s="528"/>
      <c r="BF43" s="679"/>
      <c r="BG43" s="528"/>
      <c r="BH43" s="528"/>
      <c r="BI43" s="528"/>
      <c r="BJ43" s="528"/>
    </row>
    <row r="44" spans="1:74" s="449" customFormat="1" ht="12" customHeight="1" x14ac:dyDescent="0.2">
      <c r="A44" s="448"/>
      <c r="B44" s="849" t="s">
        <v>1252</v>
      </c>
      <c r="C44" s="805"/>
      <c r="D44" s="805"/>
      <c r="E44" s="805"/>
      <c r="F44" s="805"/>
      <c r="G44" s="805"/>
      <c r="H44" s="805"/>
      <c r="I44" s="805"/>
      <c r="J44" s="805"/>
      <c r="K44" s="805"/>
      <c r="L44" s="805"/>
      <c r="M44" s="805"/>
      <c r="N44" s="805"/>
      <c r="O44" s="805"/>
      <c r="P44" s="805"/>
      <c r="Q44" s="805"/>
      <c r="AY44" s="528"/>
      <c r="AZ44" s="528"/>
      <c r="BA44" s="528"/>
      <c r="BB44" s="528"/>
      <c r="BC44" s="528"/>
      <c r="BD44" s="528"/>
      <c r="BE44" s="528"/>
      <c r="BF44" s="679"/>
      <c r="BG44" s="528"/>
      <c r="BH44" s="528"/>
      <c r="BI44" s="528"/>
      <c r="BJ44" s="528"/>
    </row>
    <row r="45" spans="1:74" s="449" customFormat="1" ht="12" customHeight="1" x14ac:dyDescent="0.2">
      <c r="A45" s="448"/>
      <c r="B45" s="808" t="s">
        <v>1043</v>
      </c>
      <c r="C45" s="809"/>
      <c r="D45" s="809"/>
      <c r="E45" s="809"/>
      <c r="F45" s="809"/>
      <c r="G45" s="809"/>
      <c r="H45" s="809"/>
      <c r="I45" s="809"/>
      <c r="J45" s="809"/>
      <c r="K45" s="809"/>
      <c r="L45" s="809"/>
      <c r="M45" s="809"/>
      <c r="N45" s="809"/>
      <c r="O45" s="809"/>
      <c r="P45" s="809"/>
      <c r="Q45" s="805"/>
      <c r="AY45" s="528"/>
      <c r="AZ45" s="528"/>
      <c r="BA45" s="528"/>
      <c r="BB45" s="528"/>
      <c r="BC45" s="528"/>
      <c r="BD45" s="528"/>
      <c r="BE45" s="528"/>
      <c r="BF45" s="679"/>
      <c r="BG45" s="528"/>
      <c r="BH45" s="528"/>
      <c r="BI45" s="528"/>
      <c r="BJ45" s="528"/>
    </row>
    <row r="46" spans="1:74" s="449" customFormat="1" ht="12" customHeight="1" x14ac:dyDescent="0.2">
      <c r="A46" s="448"/>
      <c r="B46" s="850" t="s">
        <v>1080</v>
      </c>
      <c r="C46" s="850"/>
      <c r="D46" s="850"/>
      <c r="E46" s="850"/>
      <c r="F46" s="850"/>
      <c r="G46" s="850"/>
      <c r="H46" s="850"/>
      <c r="I46" s="850"/>
      <c r="J46" s="850"/>
      <c r="K46" s="850"/>
      <c r="L46" s="850"/>
      <c r="M46" s="850"/>
      <c r="N46" s="850"/>
      <c r="O46" s="850"/>
      <c r="P46" s="850"/>
      <c r="Q46" s="805"/>
      <c r="AY46" s="528"/>
      <c r="AZ46" s="528"/>
      <c r="BA46" s="528"/>
      <c r="BB46" s="528"/>
      <c r="BC46" s="528"/>
      <c r="BD46" s="528"/>
      <c r="BE46" s="528"/>
      <c r="BF46" s="679"/>
      <c r="BG46" s="528"/>
      <c r="BH46" s="528"/>
      <c r="BI46" s="528"/>
      <c r="BJ46" s="528"/>
    </row>
    <row r="47" spans="1:74" s="449" customFormat="1" ht="22.35" customHeight="1" x14ac:dyDescent="0.2">
      <c r="A47" s="448"/>
      <c r="B47" s="808" t="s">
        <v>1081</v>
      </c>
      <c r="C47" s="809"/>
      <c r="D47" s="809"/>
      <c r="E47" s="809"/>
      <c r="F47" s="809"/>
      <c r="G47" s="809"/>
      <c r="H47" s="809"/>
      <c r="I47" s="809"/>
      <c r="J47" s="809"/>
      <c r="K47" s="809"/>
      <c r="L47" s="809"/>
      <c r="M47" s="809"/>
      <c r="N47" s="809"/>
      <c r="O47" s="809"/>
      <c r="P47" s="809"/>
      <c r="Q47" s="805"/>
      <c r="AY47" s="528"/>
      <c r="AZ47" s="528"/>
      <c r="BA47" s="528"/>
      <c r="BB47" s="528"/>
      <c r="BC47" s="528"/>
      <c r="BD47" s="528"/>
      <c r="BE47" s="528"/>
      <c r="BF47" s="679"/>
      <c r="BG47" s="528"/>
      <c r="BH47" s="528"/>
      <c r="BI47" s="528"/>
      <c r="BJ47" s="528"/>
    </row>
    <row r="48" spans="1:74" s="449" customFormat="1" ht="12" customHeight="1" x14ac:dyDescent="0.2">
      <c r="A48" s="448"/>
      <c r="B48" s="803" t="s">
        <v>1047</v>
      </c>
      <c r="C48" s="804"/>
      <c r="D48" s="804"/>
      <c r="E48" s="804"/>
      <c r="F48" s="804"/>
      <c r="G48" s="804"/>
      <c r="H48" s="804"/>
      <c r="I48" s="804"/>
      <c r="J48" s="804"/>
      <c r="K48" s="804"/>
      <c r="L48" s="804"/>
      <c r="M48" s="804"/>
      <c r="N48" s="804"/>
      <c r="O48" s="804"/>
      <c r="P48" s="804"/>
      <c r="Q48" s="805"/>
      <c r="AY48" s="528"/>
      <c r="AZ48" s="528"/>
      <c r="BA48" s="528"/>
      <c r="BB48" s="528"/>
      <c r="BC48" s="528"/>
      <c r="BD48" s="528"/>
      <c r="BE48" s="528"/>
      <c r="BF48" s="679"/>
      <c r="BG48" s="528"/>
      <c r="BH48" s="528"/>
      <c r="BI48" s="528"/>
      <c r="BJ48" s="528"/>
    </row>
    <row r="49" spans="1:74" s="450" customFormat="1" ht="12" customHeight="1" x14ac:dyDescent="0.2">
      <c r="A49" s="436"/>
      <c r="B49" s="825" t="s">
        <v>1156</v>
      </c>
      <c r="C49" s="805"/>
      <c r="D49" s="805"/>
      <c r="E49" s="805"/>
      <c r="F49" s="805"/>
      <c r="G49" s="805"/>
      <c r="H49" s="805"/>
      <c r="I49" s="805"/>
      <c r="J49" s="805"/>
      <c r="K49" s="805"/>
      <c r="L49" s="805"/>
      <c r="M49" s="805"/>
      <c r="N49" s="805"/>
      <c r="O49" s="805"/>
      <c r="P49" s="805"/>
      <c r="Q49" s="805"/>
      <c r="AY49" s="529"/>
      <c r="AZ49" s="529"/>
      <c r="BA49" s="529"/>
      <c r="BB49" s="529"/>
      <c r="BC49" s="529"/>
      <c r="BD49" s="529"/>
      <c r="BE49" s="529"/>
      <c r="BF49" s="680"/>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1"/>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I20" sqref="BI20"/>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2" customWidth="1"/>
    <col min="60" max="62" width="6.5703125" style="392" customWidth="1"/>
    <col min="63" max="74" width="6.5703125" style="6" customWidth="1"/>
    <col min="75" max="16384" width="9.5703125" style="6"/>
  </cols>
  <sheetData>
    <row r="1" spans="1:74" ht="13.35" customHeight="1" x14ac:dyDescent="0.2">
      <c r="A1" s="811" t="s">
        <v>997</v>
      </c>
      <c r="B1" s="854" t="s">
        <v>140</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85"/>
    </row>
    <row r="2" spans="1:74" s="72" customFormat="1" ht="12.75" x14ac:dyDescent="0.2">
      <c r="A2" s="812"/>
      <c r="B2" s="542" t="str">
        <f>"U.S. Energy Information Administration  |  Short-Term Energy Outlook  - "&amp;Dates!D1</f>
        <v>U.S. Energy Information Administration  |  Short-Term Energy Outlook  - July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7"/>
      <c r="BH2" s="396"/>
      <c r="BI2" s="396"/>
      <c r="BJ2" s="396"/>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933</v>
      </c>
      <c r="B6" s="188" t="s">
        <v>9</v>
      </c>
      <c r="C6" s="214">
        <v>3.422212</v>
      </c>
      <c r="D6" s="214">
        <v>3.4232399999999998</v>
      </c>
      <c r="E6" s="214">
        <v>3.9166799999999999</v>
      </c>
      <c r="F6" s="214">
        <v>4.282648</v>
      </c>
      <c r="G6" s="214">
        <v>4.1541480000000002</v>
      </c>
      <c r="H6" s="214">
        <v>3.933128</v>
      </c>
      <c r="I6" s="214">
        <v>3.7244440000000001</v>
      </c>
      <c r="J6" s="214">
        <v>3.5209000000000001</v>
      </c>
      <c r="K6" s="214">
        <v>3.720332</v>
      </c>
      <c r="L6" s="214">
        <v>3.7799559999999999</v>
      </c>
      <c r="M6" s="214">
        <v>3.7398639999999999</v>
      </c>
      <c r="N6" s="214">
        <v>4.3587199999999999</v>
      </c>
      <c r="O6" s="214">
        <v>4.8685289999999997</v>
      </c>
      <c r="P6" s="214">
        <v>6.1969669999999999</v>
      </c>
      <c r="Q6" s="214">
        <v>5.0647989999999998</v>
      </c>
      <c r="R6" s="214">
        <v>4.8117140000000003</v>
      </c>
      <c r="S6" s="214">
        <v>4.7321730000000004</v>
      </c>
      <c r="T6" s="214">
        <v>4.7394040000000004</v>
      </c>
      <c r="U6" s="214">
        <v>4.1826169999999996</v>
      </c>
      <c r="V6" s="214">
        <v>4.0410959999999996</v>
      </c>
      <c r="W6" s="214">
        <v>4.0534920000000003</v>
      </c>
      <c r="X6" s="214">
        <v>3.9057729999999999</v>
      </c>
      <c r="Y6" s="214">
        <v>4.2580260000000001</v>
      </c>
      <c r="Z6" s="214">
        <v>3.5969060000000002</v>
      </c>
      <c r="AA6" s="214">
        <v>3.104778</v>
      </c>
      <c r="AB6" s="214">
        <v>2.979301</v>
      </c>
      <c r="AC6" s="214">
        <v>2.9357470000000001</v>
      </c>
      <c r="AD6" s="214">
        <v>2.7065700000000001</v>
      </c>
      <c r="AE6" s="214">
        <v>2.9544130000000002</v>
      </c>
      <c r="AF6" s="214">
        <v>2.8870079999999998</v>
      </c>
      <c r="AG6" s="214">
        <v>2.9440430000000002</v>
      </c>
      <c r="AH6" s="214">
        <v>2.8766379999999998</v>
      </c>
      <c r="AI6" s="214">
        <v>2.7584200000000001</v>
      </c>
      <c r="AJ6" s="214">
        <v>2.4276170000000001</v>
      </c>
      <c r="AK6" s="214">
        <v>2.1704409999999998</v>
      </c>
      <c r="AL6" s="214">
        <v>2.0003730000000002</v>
      </c>
      <c r="AM6" s="214">
        <v>2.3674710000000001</v>
      </c>
      <c r="AN6" s="214">
        <v>2.0625930000000001</v>
      </c>
      <c r="AO6" s="214">
        <v>1.7929729999999999</v>
      </c>
      <c r="AP6" s="214">
        <v>1.9879290000000001</v>
      </c>
      <c r="AQ6" s="214">
        <v>1.9931140000000001</v>
      </c>
      <c r="AR6" s="214">
        <v>2.6827190000000001</v>
      </c>
      <c r="AS6" s="214">
        <v>2.9264139999999998</v>
      </c>
      <c r="AT6" s="214">
        <v>2.9264139999999998</v>
      </c>
      <c r="AU6" s="214">
        <v>3.1027040000000001</v>
      </c>
      <c r="AV6" s="214">
        <v>3.0871490000000001</v>
      </c>
      <c r="AW6" s="214">
        <v>2.6422759999999998</v>
      </c>
      <c r="AX6" s="214">
        <v>3.7238669999999998</v>
      </c>
      <c r="AY6" s="214">
        <v>3.4262480000000002</v>
      </c>
      <c r="AZ6" s="214">
        <v>2.9575239999999998</v>
      </c>
      <c r="BA6" s="214">
        <v>2.9865599999999999</v>
      </c>
      <c r="BB6" s="214">
        <v>3.2178110000000002</v>
      </c>
      <c r="BC6" s="214">
        <v>3.2660315</v>
      </c>
      <c r="BD6" s="214">
        <v>3.086112</v>
      </c>
      <c r="BE6" s="355">
        <v>3.1678760000000001</v>
      </c>
      <c r="BF6" s="355">
        <v>3.2065399999999999</v>
      </c>
      <c r="BG6" s="355">
        <v>3.2170450000000002</v>
      </c>
      <c r="BH6" s="355">
        <v>3.240078</v>
      </c>
      <c r="BI6" s="355">
        <v>3.3255330000000001</v>
      </c>
      <c r="BJ6" s="355">
        <v>3.514926</v>
      </c>
      <c r="BK6" s="355">
        <v>3.631005</v>
      </c>
      <c r="BL6" s="355">
        <v>3.625696</v>
      </c>
      <c r="BM6" s="355">
        <v>3.5772400000000002</v>
      </c>
      <c r="BN6" s="355">
        <v>3.420747</v>
      </c>
      <c r="BO6" s="355">
        <v>3.3817689999999998</v>
      </c>
      <c r="BP6" s="355">
        <v>3.3979810000000001</v>
      </c>
      <c r="BQ6" s="355">
        <v>3.4112689999999999</v>
      </c>
      <c r="BR6" s="355">
        <v>3.407635</v>
      </c>
      <c r="BS6" s="355">
        <v>3.4696359999999999</v>
      </c>
      <c r="BT6" s="355">
        <v>3.5217399999999999</v>
      </c>
      <c r="BU6" s="355">
        <v>3.6398869999999999</v>
      </c>
      <c r="BV6" s="355">
        <v>3.7915109999999999</v>
      </c>
    </row>
    <row r="7" spans="1:74" ht="11.1" customHeight="1" x14ac:dyDescent="0.2">
      <c r="A7" s="84"/>
      <c r="B7" s="88" t="s">
        <v>1258</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845</v>
      </c>
      <c r="B8" s="189" t="s">
        <v>570</v>
      </c>
      <c r="C8" s="214">
        <v>13.113152449999999</v>
      </c>
      <c r="D8" s="214">
        <v>13.097883360000001</v>
      </c>
      <c r="E8" s="214">
        <v>13.065092549999999</v>
      </c>
      <c r="F8" s="214">
        <v>13.159838280000001</v>
      </c>
      <c r="G8" s="214">
        <v>14.795627509999999</v>
      </c>
      <c r="H8" s="214">
        <v>15.53740726</v>
      </c>
      <c r="I8" s="214">
        <v>17.232426579999998</v>
      </c>
      <c r="J8" s="214">
        <v>17.760532439999999</v>
      </c>
      <c r="K8" s="214">
        <v>16.38018752</v>
      </c>
      <c r="L8" s="214">
        <v>14.37663596</v>
      </c>
      <c r="M8" s="214">
        <v>13.36268692</v>
      </c>
      <c r="N8" s="214">
        <v>13.25192758</v>
      </c>
      <c r="O8" s="214">
        <v>12.923414859999999</v>
      </c>
      <c r="P8" s="214">
        <v>13.64401977</v>
      </c>
      <c r="Q8" s="214">
        <v>14.60888638</v>
      </c>
      <c r="R8" s="214">
        <v>15.81803406</v>
      </c>
      <c r="S8" s="214">
        <v>15.75982043</v>
      </c>
      <c r="T8" s="214">
        <v>17.173172269999998</v>
      </c>
      <c r="U8" s="214">
        <v>18.104269769999998</v>
      </c>
      <c r="V8" s="214">
        <v>18.423041489999999</v>
      </c>
      <c r="W8" s="214">
        <v>17.66093588</v>
      </c>
      <c r="X8" s="214">
        <v>15.081614289999999</v>
      </c>
      <c r="Y8" s="214">
        <v>14.36786326</v>
      </c>
      <c r="Z8" s="214">
        <v>14.254923939999999</v>
      </c>
      <c r="AA8" s="214">
        <v>13.870037099999999</v>
      </c>
      <c r="AB8" s="214">
        <v>13.07656023</v>
      </c>
      <c r="AC8" s="214">
        <v>12.309064490000001</v>
      </c>
      <c r="AD8" s="214">
        <v>12.92086806</v>
      </c>
      <c r="AE8" s="214">
        <v>13.62631682</v>
      </c>
      <c r="AF8" s="214">
        <v>14.300172720000001</v>
      </c>
      <c r="AG8" s="214">
        <v>15.58843909</v>
      </c>
      <c r="AH8" s="214">
        <v>16.416357470000001</v>
      </c>
      <c r="AI8" s="214">
        <v>16.562189020000002</v>
      </c>
      <c r="AJ8" s="214">
        <v>13.06487057</v>
      </c>
      <c r="AK8" s="214">
        <v>12.15008471</v>
      </c>
      <c r="AL8" s="214">
        <v>12.70116273</v>
      </c>
      <c r="AM8" s="214">
        <v>11.76730135</v>
      </c>
      <c r="AN8" s="214">
        <v>11.79219209</v>
      </c>
      <c r="AO8" s="214">
        <v>11.826647850000001</v>
      </c>
      <c r="AP8" s="214">
        <v>12.39244463</v>
      </c>
      <c r="AQ8" s="214">
        <v>13.36117686</v>
      </c>
      <c r="AR8" s="214">
        <v>15.246160079999999</v>
      </c>
      <c r="AS8" s="214">
        <v>17.233760109999999</v>
      </c>
      <c r="AT8" s="214">
        <v>18.38573075</v>
      </c>
      <c r="AU8" s="214">
        <v>17.85128387</v>
      </c>
      <c r="AV8" s="214">
        <v>15.126946480000001</v>
      </c>
      <c r="AW8" s="214">
        <v>13.517933490000001</v>
      </c>
      <c r="AX8" s="214">
        <v>12.905419119999999</v>
      </c>
      <c r="AY8" s="214">
        <v>12.81897919</v>
      </c>
      <c r="AZ8" s="214">
        <v>13.16609336</v>
      </c>
      <c r="BA8" s="214">
        <v>12.798824400000001</v>
      </c>
      <c r="BB8" s="214">
        <v>13.36973819</v>
      </c>
      <c r="BC8" s="214">
        <v>13.958399999999999</v>
      </c>
      <c r="BD8" s="214">
        <v>14.93036</v>
      </c>
      <c r="BE8" s="355">
        <v>16.50545</v>
      </c>
      <c r="BF8" s="355">
        <v>17.487539999999999</v>
      </c>
      <c r="BG8" s="355">
        <v>16.95007</v>
      </c>
      <c r="BH8" s="355">
        <v>14.18572</v>
      </c>
      <c r="BI8" s="355">
        <v>13.575710000000001</v>
      </c>
      <c r="BJ8" s="355">
        <v>13.33691</v>
      </c>
      <c r="BK8" s="355">
        <v>13.15169</v>
      </c>
      <c r="BL8" s="355">
        <v>13.11407</v>
      </c>
      <c r="BM8" s="355">
        <v>13.34545</v>
      </c>
      <c r="BN8" s="355">
        <v>13.888120000000001</v>
      </c>
      <c r="BO8" s="355">
        <v>14.29874</v>
      </c>
      <c r="BP8" s="355">
        <v>15.18652</v>
      </c>
      <c r="BQ8" s="355">
        <v>16.76446</v>
      </c>
      <c r="BR8" s="355">
        <v>17.70608</v>
      </c>
      <c r="BS8" s="355">
        <v>17.133880000000001</v>
      </c>
      <c r="BT8" s="355">
        <v>14.37424</v>
      </c>
      <c r="BU8" s="355">
        <v>13.89345</v>
      </c>
      <c r="BV8" s="355">
        <v>13.63687</v>
      </c>
    </row>
    <row r="9" spans="1:74" ht="11.1" customHeight="1" x14ac:dyDescent="0.2">
      <c r="A9" s="84" t="s">
        <v>846</v>
      </c>
      <c r="B9" s="187" t="s">
        <v>603</v>
      </c>
      <c r="C9" s="214">
        <v>10.939837300000001</v>
      </c>
      <c r="D9" s="214">
        <v>10.7465662</v>
      </c>
      <c r="E9" s="214">
        <v>11.110529440000001</v>
      </c>
      <c r="F9" s="214">
        <v>11.74394803</v>
      </c>
      <c r="G9" s="214">
        <v>14.280394510000001</v>
      </c>
      <c r="H9" s="214">
        <v>16.302246960000002</v>
      </c>
      <c r="I9" s="214">
        <v>17.83461325</v>
      </c>
      <c r="J9" s="214">
        <v>17.962216380000001</v>
      </c>
      <c r="K9" s="214">
        <v>17.24243298</v>
      </c>
      <c r="L9" s="214">
        <v>15.11456254</v>
      </c>
      <c r="M9" s="214">
        <v>11.644358260000001</v>
      </c>
      <c r="N9" s="214">
        <v>10.167277439999999</v>
      </c>
      <c r="O9" s="214">
        <v>10.574839730000001</v>
      </c>
      <c r="P9" s="214">
        <v>10.6807315</v>
      </c>
      <c r="Q9" s="214">
        <v>10.901374580000001</v>
      </c>
      <c r="R9" s="214">
        <v>11.60394997</v>
      </c>
      <c r="S9" s="214">
        <v>13.67637055</v>
      </c>
      <c r="T9" s="214">
        <v>16.61699445</v>
      </c>
      <c r="U9" s="214">
        <v>17.587452649999999</v>
      </c>
      <c r="V9" s="214">
        <v>17.728700060000001</v>
      </c>
      <c r="W9" s="214">
        <v>16.865408590000001</v>
      </c>
      <c r="X9" s="214">
        <v>14.589098399999999</v>
      </c>
      <c r="Y9" s="214">
        <v>11.299258740000001</v>
      </c>
      <c r="Z9" s="214">
        <v>10.068911200000001</v>
      </c>
      <c r="AA9" s="214">
        <v>9.8264232029999992</v>
      </c>
      <c r="AB9" s="214">
        <v>9.4147014880000004</v>
      </c>
      <c r="AC9" s="214">
        <v>9.0144987489999995</v>
      </c>
      <c r="AD9" s="214">
        <v>9.5197172210000005</v>
      </c>
      <c r="AE9" s="214">
        <v>12.0828662</v>
      </c>
      <c r="AF9" s="214">
        <v>14.92373117</v>
      </c>
      <c r="AG9" s="214">
        <v>15.82048522</v>
      </c>
      <c r="AH9" s="214">
        <v>16.380907579999999</v>
      </c>
      <c r="AI9" s="214">
        <v>16.485336749999998</v>
      </c>
      <c r="AJ9" s="214">
        <v>12.80794197</v>
      </c>
      <c r="AK9" s="214">
        <v>11.03395793</v>
      </c>
      <c r="AL9" s="214">
        <v>10.111619210000001</v>
      </c>
      <c r="AM9" s="214">
        <v>8.8557775759999995</v>
      </c>
      <c r="AN9" s="214">
        <v>8.5596209979999998</v>
      </c>
      <c r="AO9" s="214">
        <v>9.2368415200000005</v>
      </c>
      <c r="AP9" s="214">
        <v>9.6489177490000007</v>
      </c>
      <c r="AQ9" s="214">
        <v>10.6798789</v>
      </c>
      <c r="AR9" s="214">
        <v>13.84128956</v>
      </c>
      <c r="AS9" s="214">
        <v>15.530592260000001</v>
      </c>
      <c r="AT9" s="214">
        <v>16.810005650000001</v>
      </c>
      <c r="AU9" s="214">
        <v>16.27313715</v>
      </c>
      <c r="AV9" s="214">
        <v>13.40983114</v>
      </c>
      <c r="AW9" s="214">
        <v>10.38245225</v>
      </c>
      <c r="AX9" s="214">
        <v>9.1912118340000006</v>
      </c>
      <c r="AY9" s="214">
        <v>9.4211909689999995</v>
      </c>
      <c r="AZ9" s="214">
        <v>10.11520337</v>
      </c>
      <c r="BA9" s="214">
        <v>10.115666450000001</v>
      </c>
      <c r="BB9" s="214">
        <v>10.49974117</v>
      </c>
      <c r="BC9" s="214">
        <v>12.775309999999999</v>
      </c>
      <c r="BD9" s="214">
        <v>15.495200000000001</v>
      </c>
      <c r="BE9" s="355">
        <v>16.28848</v>
      </c>
      <c r="BF9" s="355">
        <v>16.894079999999999</v>
      </c>
      <c r="BG9" s="355">
        <v>16.379090000000001</v>
      </c>
      <c r="BH9" s="355">
        <v>13.8788</v>
      </c>
      <c r="BI9" s="355">
        <v>11.338480000000001</v>
      </c>
      <c r="BJ9" s="355">
        <v>10.17329</v>
      </c>
      <c r="BK9" s="355">
        <v>10.062469999999999</v>
      </c>
      <c r="BL9" s="355">
        <v>10.1957</v>
      </c>
      <c r="BM9" s="355">
        <v>10.46637</v>
      </c>
      <c r="BN9" s="355">
        <v>10.7715</v>
      </c>
      <c r="BO9" s="355">
        <v>12.81568</v>
      </c>
      <c r="BP9" s="355">
        <v>15.493830000000001</v>
      </c>
      <c r="BQ9" s="355">
        <v>16.525739999999999</v>
      </c>
      <c r="BR9" s="355">
        <v>17.097239999999999</v>
      </c>
      <c r="BS9" s="355">
        <v>16.565429999999999</v>
      </c>
      <c r="BT9" s="355">
        <v>14.08958</v>
      </c>
      <c r="BU9" s="355">
        <v>11.53692</v>
      </c>
      <c r="BV9" s="355">
        <v>10.365640000000001</v>
      </c>
    </row>
    <row r="10" spans="1:74" ht="11.1" customHeight="1" x14ac:dyDescent="0.2">
      <c r="A10" s="84" t="s">
        <v>847</v>
      </c>
      <c r="B10" s="189" t="s">
        <v>571</v>
      </c>
      <c r="C10" s="214">
        <v>7.7218354380000003</v>
      </c>
      <c r="D10" s="214">
        <v>7.7394416499999998</v>
      </c>
      <c r="E10" s="214">
        <v>7.8574990119999999</v>
      </c>
      <c r="F10" s="214">
        <v>9.2014298120000007</v>
      </c>
      <c r="G10" s="214">
        <v>12.20198828</v>
      </c>
      <c r="H10" s="214">
        <v>14.673212789999999</v>
      </c>
      <c r="I10" s="214">
        <v>16.25000485</v>
      </c>
      <c r="J10" s="214">
        <v>16.45304192</v>
      </c>
      <c r="K10" s="214">
        <v>14.981303329999999</v>
      </c>
      <c r="L10" s="214">
        <v>10.13887441</v>
      </c>
      <c r="M10" s="214">
        <v>8.200694618</v>
      </c>
      <c r="N10" s="214">
        <v>7.6089231269999997</v>
      </c>
      <c r="O10" s="214">
        <v>7.8555182300000004</v>
      </c>
      <c r="P10" s="214">
        <v>8.4899906190000003</v>
      </c>
      <c r="Q10" s="214">
        <v>10.094554430000001</v>
      </c>
      <c r="R10" s="214">
        <v>11.409022159999999</v>
      </c>
      <c r="S10" s="214">
        <v>13.49581886</v>
      </c>
      <c r="T10" s="214">
        <v>16.888047190000002</v>
      </c>
      <c r="U10" s="214">
        <v>17.915117169999998</v>
      </c>
      <c r="V10" s="214">
        <v>18.035297190000001</v>
      </c>
      <c r="W10" s="214">
        <v>15.34818469</v>
      </c>
      <c r="X10" s="214">
        <v>10.75305651</v>
      </c>
      <c r="Y10" s="214">
        <v>8.5296573200000001</v>
      </c>
      <c r="Z10" s="214">
        <v>8.7174623810000007</v>
      </c>
      <c r="AA10" s="214">
        <v>7.9822421569999999</v>
      </c>
      <c r="AB10" s="214">
        <v>7.4729086169999999</v>
      </c>
      <c r="AC10" s="214">
        <v>8.0199864220000006</v>
      </c>
      <c r="AD10" s="214">
        <v>8.7767485660000002</v>
      </c>
      <c r="AE10" s="214">
        <v>11.661549580000001</v>
      </c>
      <c r="AF10" s="214">
        <v>15.12616381</v>
      </c>
      <c r="AG10" s="214">
        <v>16.752376460000001</v>
      </c>
      <c r="AH10" s="214">
        <v>17.453047309999999</v>
      </c>
      <c r="AI10" s="214">
        <v>16.34074378</v>
      </c>
      <c r="AJ10" s="214">
        <v>10.507817709999999</v>
      </c>
      <c r="AK10" s="214">
        <v>7.9557249069999996</v>
      </c>
      <c r="AL10" s="214">
        <v>7.0213988509999998</v>
      </c>
      <c r="AM10" s="214">
        <v>6.5525467419999996</v>
      </c>
      <c r="AN10" s="214">
        <v>6.7447668329999999</v>
      </c>
      <c r="AO10" s="214">
        <v>7.398522528</v>
      </c>
      <c r="AP10" s="214">
        <v>7.7317866390000001</v>
      </c>
      <c r="AQ10" s="214">
        <v>10.28211381</v>
      </c>
      <c r="AR10" s="214">
        <v>14.116107810000001</v>
      </c>
      <c r="AS10" s="214">
        <v>17.447618930000001</v>
      </c>
      <c r="AT10" s="214">
        <v>18.80930738</v>
      </c>
      <c r="AU10" s="214">
        <v>17.29320684</v>
      </c>
      <c r="AV10" s="214">
        <v>12.32371077</v>
      </c>
      <c r="AW10" s="214">
        <v>8.7458188969999995</v>
      </c>
      <c r="AX10" s="214">
        <v>7.142525998</v>
      </c>
      <c r="AY10" s="214">
        <v>7.5212974690000003</v>
      </c>
      <c r="AZ10" s="214">
        <v>8.1333505939999995</v>
      </c>
      <c r="BA10" s="214">
        <v>7.7563127060000001</v>
      </c>
      <c r="BB10" s="214">
        <v>9.9240457390000003</v>
      </c>
      <c r="BC10" s="214">
        <v>12.04373</v>
      </c>
      <c r="BD10" s="214">
        <v>15.04968</v>
      </c>
      <c r="BE10" s="355">
        <v>16.863029999999998</v>
      </c>
      <c r="BF10" s="355">
        <v>17.7607</v>
      </c>
      <c r="BG10" s="355">
        <v>15.76083</v>
      </c>
      <c r="BH10" s="355">
        <v>11.17029</v>
      </c>
      <c r="BI10" s="355">
        <v>9.1247869999999995</v>
      </c>
      <c r="BJ10" s="355">
        <v>8.4378840000000004</v>
      </c>
      <c r="BK10" s="355">
        <v>8.1590790000000002</v>
      </c>
      <c r="BL10" s="355">
        <v>8.2064190000000004</v>
      </c>
      <c r="BM10" s="355">
        <v>8.5830490000000008</v>
      </c>
      <c r="BN10" s="355">
        <v>9.5695499999999996</v>
      </c>
      <c r="BO10" s="355">
        <v>12.010210000000001</v>
      </c>
      <c r="BP10" s="355">
        <v>15.06915</v>
      </c>
      <c r="BQ10" s="355">
        <v>17.118490000000001</v>
      </c>
      <c r="BR10" s="355">
        <v>17.969609999999999</v>
      </c>
      <c r="BS10" s="355">
        <v>15.93821</v>
      </c>
      <c r="BT10" s="355">
        <v>11.345470000000001</v>
      </c>
      <c r="BU10" s="355">
        <v>9.3136340000000004</v>
      </c>
      <c r="BV10" s="355">
        <v>8.6461810000000003</v>
      </c>
    </row>
    <row r="11" spans="1:74" ht="11.1" customHeight="1" x14ac:dyDescent="0.2">
      <c r="A11" s="84" t="s">
        <v>848</v>
      </c>
      <c r="B11" s="189" t="s">
        <v>572</v>
      </c>
      <c r="C11" s="214">
        <v>7.9941503850000002</v>
      </c>
      <c r="D11" s="214">
        <v>8.1651882859999994</v>
      </c>
      <c r="E11" s="214">
        <v>8.2590157410000007</v>
      </c>
      <c r="F11" s="214">
        <v>9.0214905900000009</v>
      </c>
      <c r="G11" s="214">
        <v>10.93366505</v>
      </c>
      <c r="H11" s="214">
        <v>15.26265652</v>
      </c>
      <c r="I11" s="214">
        <v>18.003974710000001</v>
      </c>
      <c r="J11" s="214">
        <v>18.085631729999999</v>
      </c>
      <c r="K11" s="214">
        <v>16.792417390000001</v>
      </c>
      <c r="L11" s="214">
        <v>12.26068351</v>
      </c>
      <c r="M11" s="214">
        <v>9.4396480030000003</v>
      </c>
      <c r="N11" s="214">
        <v>8.1563249070000001</v>
      </c>
      <c r="O11" s="214">
        <v>8.3517011330000006</v>
      </c>
      <c r="P11" s="214">
        <v>9.0069893360000002</v>
      </c>
      <c r="Q11" s="214">
        <v>10.07619611</v>
      </c>
      <c r="R11" s="214">
        <v>10.380117459999999</v>
      </c>
      <c r="S11" s="214">
        <v>12.054375690000001</v>
      </c>
      <c r="T11" s="214">
        <v>16.817137110000001</v>
      </c>
      <c r="U11" s="214">
        <v>18.819783699999999</v>
      </c>
      <c r="V11" s="214">
        <v>18.581026269999999</v>
      </c>
      <c r="W11" s="214">
        <v>17.32148119</v>
      </c>
      <c r="X11" s="214">
        <v>13.09759212</v>
      </c>
      <c r="Y11" s="214">
        <v>9.8949939069999999</v>
      </c>
      <c r="Z11" s="214">
        <v>9.3070836749999994</v>
      </c>
      <c r="AA11" s="214">
        <v>8.6443865199999994</v>
      </c>
      <c r="AB11" s="214">
        <v>8.3799797629999997</v>
      </c>
      <c r="AC11" s="214">
        <v>8.9706880620000007</v>
      </c>
      <c r="AD11" s="214">
        <v>10.241748169999999</v>
      </c>
      <c r="AE11" s="214">
        <v>12.22862061</v>
      </c>
      <c r="AF11" s="214">
        <v>15.539110239999999</v>
      </c>
      <c r="AG11" s="214">
        <v>17.327685750000001</v>
      </c>
      <c r="AH11" s="214">
        <v>18.164794390000001</v>
      </c>
      <c r="AI11" s="214">
        <v>17.390987559999999</v>
      </c>
      <c r="AJ11" s="214">
        <v>13.356455520000001</v>
      </c>
      <c r="AK11" s="214">
        <v>9.3790670459999994</v>
      </c>
      <c r="AL11" s="214">
        <v>7.695235308</v>
      </c>
      <c r="AM11" s="214">
        <v>7.1281784200000002</v>
      </c>
      <c r="AN11" s="214">
        <v>7.2632833909999999</v>
      </c>
      <c r="AO11" s="214">
        <v>8.0816218719999995</v>
      </c>
      <c r="AP11" s="214">
        <v>8.5877319449999998</v>
      </c>
      <c r="AQ11" s="214">
        <v>11.302653940000001</v>
      </c>
      <c r="AR11" s="214">
        <v>15.028550689999999</v>
      </c>
      <c r="AS11" s="214">
        <v>17.843777859999999</v>
      </c>
      <c r="AT11" s="214">
        <v>18.599732169999999</v>
      </c>
      <c r="AU11" s="214">
        <v>17.2584898</v>
      </c>
      <c r="AV11" s="214">
        <v>13.77034759</v>
      </c>
      <c r="AW11" s="214">
        <v>10.411064619999999</v>
      </c>
      <c r="AX11" s="214">
        <v>7.8247494790000003</v>
      </c>
      <c r="AY11" s="214">
        <v>7.9975362649999999</v>
      </c>
      <c r="AZ11" s="214">
        <v>8.5334275949999991</v>
      </c>
      <c r="BA11" s="214">
        <v>8.5817869370000004</v>
      </c>
      <c r="BB11" s="214">
        <v>9.8752084819999997</v>
      </c>
      <c r="BC11" s="214">
        <v>11.67694</v>
      </c>
      <c r="BD11" s="214">
        <v>15.38402</v>
      </c>
      <c r="BE11" s="355">
        <v>17.429300000000001</v>
      </c>
      <c r="BF11" s="355">
        <v>18.350370000000002</v>
      </c>
      <c r="BG11" s="355">
        <v>16.64864</v>
      </c>
      <c r="BH11" s="355">
        <v>12.84713</v>
      </c>
      <c r="BI11" s="355">
        <v>9.9016590000000004</v>
      </c>
      <c r="BJ11" s="355">
        <v>8.6595929999999992</v>
      </c>
      <c r="BK11" s="355">
        <v>8.6617350000000002</v>
      </c>
      <c r="BL11" s="355">
        <v>8.7844680000000004</v>
      </c>
      <c r="BM11" s="355">
        <v>9.8238920000000007</v>
      </c>
      <c r="BN11" s="355">
        <v>10.42093</v>
      </c>
      <c r="BO11" s="355">
        <v>11.97039</v>
      </c>
      <c r="BP11" s="355">
        <v>15.782690000000001</v>
      </c>
      <c r="BQ11" s="355">
        <v>17.815249999999999</v>
      </c>
      <c r="BR11" s="355">
        <v>18.664940000000001</v>
      </c>
      <c r="BS11" s="355">
        <v>17.066949999999999</v>
      </c>
      <c r="BT11" s="355">
        <v>13.33671</v>
      </c>
      <c r="BU11" s="355">
        <v>10.430529999999999</v>
      </c>
      <c r="BV11" s="355">
        <v>9.0194390000000002</v>
      </c>
    </row>
    <row r="12" spans="1:74" ht="11.1" customHeight="1" x14ac:dyDescent="0.2">
      <c r="A12" s="84" t="s">
        <v>849</v>
      </c>
      <c r="B12" s="189" t="s">
        <v>573</v>
      </c>
      <c r="C12" s="214">
        <v>11.36553797</v>
      </c>
      <c r="D12" s="214">
        <v>10.891323030000001</v>
      </c>
      <c r="E12" s="214">
        <v>10.754415659999999</v>
      </c>
      <c r="F12" s="214">
        <v>12.741954610000001</v>
      </c>
      <c r="G12" s="214">
        <v>16.438863959999999</v>
      </c>
      <c r="H12" s="214">
        <v>20.127607189999999</v>
      </c>
      <c r="I12" s="214">
        <v>22.063765490000002</v>
      </c>
      <c r="J12" s="214">
        <v>22.077065409999999</v>
      </c>
      <c r="K12" s="214">
        <v>21.84591103</v>
      </c>
      <c r="L12" s="214">
        <v>17.39872256</v>
      </c>
      <c r="M12" s="214">
        <v>12.10571631</v>
      </c>
      <c r="N12" s="214">
        <v>11.698644120000001</v>
      </c>
      <c r="O12" s="214">
        <v>10.710169199999999</v>
      </c>
      <c r="P12" s="214">
        <v>11.45613543</v>
      </c>
      <c r="Q12" s="214">
        <v>11.893053460000001</v>
      </c>
      <c r="R12" s="214">
        <v>13.85948541</v>
      </c>
      <c r="S12" s="214">
        <v>17.16040404</v>
      </c>
      <c r="T12" s="214">
        <v>21.524238740000001</v>
      </c>
      <c r="U12" s="214">
        <v>23.007979779999999</v>
      </c>
      <c r="V12" s="214">
        <v>23.211568719999999</v>
      </c>
      <c r="W12" s="214">
        <v>22.177877160000001</v>
      </c>
      <c r="X12" s="214">
        <v>18.542923729999998</v>
      </c>
      <c r="Y12" s="214">
        <v>12.08030911</v>
      </c>
      <c r="Z12" s="214">
        <v>11.827721950000001</v>
      </c>
      <c r="AA12" s="214">
        <v>11.066155759999999</v>
      </c>
      <c r="AB12" s="214">
        <v>10.07059162</v>
      </c>
      <c r="AC12" s="214">
        <v>10.94433751</v>
      </c>
      <c r="AD12" s="214">
        <v>13.538865980000001</v>
      </c>
      <c r="AE12" s="214">
        <v>17.963324419999999</v>
      </c>
      <c r="AF12" s="214">
        <v>21.292658469999999</v>
      </c>
      <c r="AG12" s="214">
        <v>22.221322480000001</v>
      </c>
      <c r="AH12" s="214">
        <v>22.20538736</v>
      </c>
      <c r="AI12" s="214">
        <v>22.219517880000001</v>
      </c>
      <c r="AJ12" s="214">
        <v>16.644271199999999</v>
      </c>
      <c r="AK12" s="214">
        <v>13.28837364</v>
      </c>
      <c r="AL12" s="214">
        <v>13.102933070000001</v>
      </c>
      <c r="AM12" s="214">
        <v>9.9267724190000006</v>
      </c>
      <c r="AN12" s="214">
        <v>9.8142524289999997</v>
      </c>
      <c r="AO12" s="214">
        <v>11.76287303</v>
      </c>
      <c r="AP12" s="214">
        <v>13.017633050000001</v>
      </c>
      <c r="AQ12" s="214">
        <v>15.93863932</v>
      </c>
      <c r="AR12" s="214">
        <v>20.149783639999999</v>
      </c>
      <c r="AS12" s="214">
        <v>23.095846009999999</v>
      </c>
      <c r="AT12" s="214">
        <v>23.62021966</v>
      </c>
      <c r="AU12" s="214">
        <v>23.71737727</v>
      </c>
      <c r="AV12" s="214">
        <v>20.07134804</v>
      </c>
      <c r="AW12" s="214">
        <v>13.898814959999999</v>
      </c>
      <c r="AX12" s="214">
        <v>11.234045549999999</v>
      </c>
      <c r="AY12" s="214">
        <v>11.83823636</v>
      </c>
      <c r="AZ12" s="214">
        <v>13.167749580000001</v>
      </c>
      <c r="BA12" s="214">
        <v>12.168139610000001</v>
      </c>
      <c r="BB12" s="214">
        <v>16.38274612</v>
      </c>
      <c r="BC12" s="214">
        <v>18.6493</v>
      </c>
      <c r="BD12" s="214">
        <v>21.12313</v>
      </c>
      <c r="BE12" s="355">
        <v>22.24559</v>
      </c>
      <c r="BF12" s="355">
        <v>22.564430000000002</v>
      </c>
      <c r="BG12" s="355">
        <v>21.781179999999999</v>
      </c>
      <c r="BH12" s="355">
        <v>17.22973</v>
      </c>
      <c r="BI12" s="355">
        <v>12.87091</v>
      </c>
      <c r="BJ12" s="355">
        <v>11.70065</v>
      </c>
      <c r="BK12" s="355">
        <v>11.228429999999999</v>
      </c>
      <c r="BL12" s="355">
        <v>11.41672</v>
      </c>
      <c r="BM12" s="355">
        <v>11.84599</v>
      </c>
      <c r="BN12" s="355">
        <v>13.902509999999999</v>
      </c>
      <c r="BO12" s="355">
        <v>17.428879999999999</v>
      </c>
      <c r="BP12" s="355">
        <v>20.85529</v>
      </c>
      <c r="BQ12" s="355">
        <v>22.558430000000001</v>
      </c>
      <c r="BR12" s="355">
        <v>22.860779999999998</v>
      </c>
      <c r="BS12" s="355">
        <v>21.955159999999999</v>
      </c>
      <c r="BT12" s="355">
        <v>17.364709999999999</v>
      </c>
      <c r="BU12" s="355">
        <v>13.037599999999999</v>
      </c>
      <c r="BV12" s="355">
        <v>11.89278</v>
      </c>
    </row>
    <row r="13" spans="1:74" ht="11.1" customHeight="1" x14ac:dyDescent="0.2">
      <c r="A13" s="84" t="s">
        <v>850</v>
      </c>
      <c r="B13" s="189" t="s">
        <v>574</v>
      </c>
      <c r="C13" s="214">
        <v>9.1085318669999999</v>
      </c>
      <c r="D13" s="214">
        <v>9.4563039379999996</v>
      </c>
      <c r="E13" s="214">
        <v>9.2917044410000003</v>
      </c>
      <c r="F13" s="214">
        <v>10.78067298</v>
      </c>
      <c r="G13" s="214">
        <v>13.265139980000001</v>
      </c>
      <c r="H13" s="214">
        <v>16.87969287</v>
      </c>
      <c r="I13" s="214">
        <v>18.335967620000002</v>
      </c>
      <c r="J13" s="214">
        <v>18.4293096</v>
      </c>
      <c r="K13" s="214">
        <v>18.635360680000002</v>
      </c>
      <c r="L13" s="214">
        <v>15.3305398</v>
      </c>
      <c r="M13" s="214">
        <v>11.069078319999999</v>
      </c>
      <c r="N13" s="214">
        <v>9.4753795360000002</v>
      </c>
      <c r="O13" s="214">
        <v>9.4148505930000006</v>
      </c>
      <c r="P13" s="214">
        <v>9.5994130260000006</v>
      </c>
      <c r="Q13" s="214">
        <v>10.139971559999999</v>
      </c>
      <c r="R13" s="214">
        <v>11.997652520000001</v>
      </c>
      <c r="S13" s="214">
        <v>15.49647976</v>
      </c>
      <c r="T13" s="214">
        <v>18.785800869999999</v>
      </c>
      <c r="U13" s="214">
        <v>19.947901829999999</v>
      </c>
      <c r="V13" s="214">
        <v>19.58365663</v>
      </c>
      <c r="W13" s="214">
        <v>19.76095956</v>
      </c>
      <c r="X13" s="214">
        <v>16.640249659999998</v>
      </c>
      <c r="Y13" s="214">
        <v>10.951276679999999</v>
      </c>
      <c r="Z13" s="214">
        <v>10.15525742</v>
      </c>
      <c r="AA13" s="214">
        <v>9.6329049579999992</v>
      </c>
      <c r="AB13" s="214">
        <v>9.3040690319999992</v>
      </c>
      <c r="AC13" s="214">
        <v>8.8473544989999997</v>
      </c>
      <c r="AD13" s="214">
        <v>12.17347028</v>
      </c>
      <c r="AE13" s="214">
        <v>15.63459677</v>
      </c>
      <c r="AF13" s="214">
        <v>17.944262909999999</v>
      </c>
      <c r="AG13" s="214">
        <v>19.246776740000001</v>
      </c>
      <c r="AH13" s="214">
        <v>19.915697730000002</v>
      </c>
      <c r="AI13" s="214">
        <v>18.54889305</v>
      </c>
      <c r="AJ13" s="214">
        <v>15.727314460000001</v>
      </c>
      <c r="AK13" s="214">
        <v>12.54224863</v>
      </c>
      <c r="AL13" s="214">
        <v>10.26120993</v>
      </c>
      <c r="AM13" s="214">
        <v>8.5458712089999995</v>
      </c>
      <c r="AN13" s="214">
        <v>8.2051565279999998</v>
      </c>
      <c r="AO13" s="214">
        <v>9.0811645540000008</v>
      </c>
      <c r="AP13" s="214">
        <v>10.871519960000001</v>
      </c>
      <c r="AQ13" s="214">
        <v>14.181993090000001</v>
      </c>
      <c r="AR13" s="214">
        <v>16.897193359999999</v>
      </c>
      <c r="AS13" s="214">
        <v>19.05623907</v>
      </c>
      <c r="AT13" s="214">
        <v>20.381827049999998</v>
      </c>
      <c r="AU13" s="214">
        <v>19.236421610000001</v>
      </c>
      <c r="AV13" s="214">
        <v>18.794026280000001</v>
      </c>
      <c r="AW13" s="214">
        <v>13.15064868</v>
      </c>
      <c r="AX13" s="214">
        <v>9.6187842030000006</v>
      </c>
      <c r="AY13" s="214">
        <v>9.8468582189999996</v>
      </c>
      <c r="AZ13" s="214">
        <v>10.94900717</v>
      </c>
      <c r="BA13" s="214">
        <v>10.955018129999999</v>
      </c>
      <c r="BB13" s="214">
        <v>13.311840330000001</v>
      </c>
      <c r="BC13" s="214">
        <v>16.421849999999999</v>
      </c>
      <c r="BD13" s="214">
        <v>18.790649999999999</v>
      </c>
      <c r="BE13" s="355">
        <v>20.170480000000001</v>
      </c>
      <c r="BF13" s="355">
        <v>20.71781</v>
      </c>
      <c r="BG13" s="355">
        <v>20.224329999999998</v>
      </c>
      <c r="BH13" s="355">
        <v>17.089649999999999</v>
      </c>
      <c r="BI13" s="355">
        <v>13.27328</v>
      </c>
      <c r="BJ13" s="355">
        <v>11.46801</v>
      </c>
      <c r="BK13" s="355">
        <v>10.414859999999999</v>
      </c>
      <c r="BL13" s="355">
        <v>10.31451</v>
      </c>
      <c r="BM13" s="355">
        <v>10.48274</v>
      </c>
      <c r="BN13" s="355">
        <v>12.48255</v>
      </c>
      <c r="BO13" s="355">
        <v>15.79036</v>
      </c>
      <c r="BP13" s="355">
        <v>18.65954</v>
      </c>
      <c r="BQ13" s="355">
        <v>20.351559999999999</v>
      </c>
      <c r="BR13" s="355">
        <v>20.89649</v>
      </c>
      <c r="BS13" s="355">
        <v>20.495529999999999</v>
      </c>
      <c r="BT13" s="355">
        <v>17.431819999999998</v>
      </c>
      <c r="BU13" s="355">
        <v>13.55603</v>
      </c>
      <c r="BV13" s="355">
        <v>11.763120000000001</v>
      </c>
    </row>
    <row r="14" spans="1:74" ht="11.1" customHeight="1" x14ac:dyDescent="0.2">
      <c r="A14" s="84" t="s">
        <v>851</v>
      </c>
      <c r="B14" s="189" t="s">
        <v>575</v>
      </c>
      <c r="C14" s="214">
        <v>7.9889693780000002</v>
      </c>
      <c r="D14" s="214">
        <v>8.7030397770000008</v>
      </c>
      <c r="E14" s="214">
        <v>8.6230590669999998</v>
      </c>
      <c r="F14" s="214">
        <v>10.2363737</v>
      </c>
      <c r="G14" s="214">
        <v>12.10988229</v>
      </c>
      <c r="H14" s="214">
        <v>17.101339329999998</v>
      </c>
      <c r="I14" s="214">
        <v>19.562182289999999</v>
      </c>
      <c r="J14" s="214">
        <v>20.239987030000002</v>
      </c>
      <c r="K14" s="214">
        <v>19.74972631</v>
      </c>
      <c r="L14" s="214">
        <v>18.137207589999999</v>
      </c>
      <c r="M14" s="214">
        <v>12.298992780000001</v>
      </c>
      <c r="N14" s="214">
        <v>8.3487988150000003</v>
      </c>
      <c r="O14" s="214">
        <v>8.1852867160000002</v>
      </c>
      <c r="P14" s="214">
        <v>8.445957838</v>
      </c>
      <c r="Q14" s="214">
        <v>9.5590286209999995</v>
      </c>
      <c r="R14" s="214">
        <v>12.046389270000001</v>
      </c>
      <c r="S14" s="214">
        <v>15.610562979999999</v>
      </c>
      <c r="T14" s="214">
        <v>18.483671040000001</v>
      </c>
      <c r="U14" s="214">
        <v>20.117212559999999</v>
      </c>
      <c r="V14" s="214">
        <v>20.85806474</v>
      </c>
      <c r="W14" s="214">
        <v>20.40137751</v>
      </c>
      <c r="X14" s="214">
        <v>19.341458169999999</v>
      </c>
      <c r="Y14" s="214">
        <v>12.426907460000001</v>
      </c>
      <c r="Z14" s="214">
        <v>9.7746588580000004</v>
      </c>
      <c r="AA14" s="214">
        <v>8.7701456150000006</v>
      </c>
      <c r="AB14" s="214">
        <v>8.4628601519999993</v>
      </c>
      <c r="AC14" s="214">
        <v>8.1462966380000008</v>
      </c>
      <c r="AD14" s="214">
        <v>11.65707578</v>
      </c>
      <c r="AE14" s="214">
        <v>15.288075449999999</v>
      </c>
      <c r="AF14" s="214">
        <v>16.685680940000001</v>
      </c>
      <c r="AG14" s="214">
        <v>18.46394918</v>
      </c>
      <c r="AH14" s="214">
        <v>21.138581859999999</v>
      </c>
      <c r="AI14" s="214">
        <v>20.605816969999999</v>
      </c>
      <c r="AJ14" s="214">
        <v>19.192443650000001</v>
      </c>
      <c r="AK14" s="214">
        <v>14.842776280000001</v>
      </c>
      <c r="AL14" s="214">
        <v>9.1432041969999993</v>
      </c>
      <c r="AM14" s="214">
        <v>7.901493501</v>
      </c>
      <c r="AN14" s="214">
        <v>7.8667907939999999</v>
      </c>
      <c r="AO14" s="214">
        <v>9.9193256509999994</v>
      </c>
      <c r="AP14" s="214">
        <v>11.45158717</v>
      </c>
      <c r="AQ14" s="214">
        <v>15.807214009999999</v>
      </c>
      <c r="AR14" s="214">
        <v>16.61947383</v>
      </c>
      <c r="AS14" s="214">
        <v>19.44962993</v>
      </c>
      <c r="AT14" s="214">
        <v>22.496047650000001</v>
      </c>
      <c r="AU14" s="214">
        <v>20.935575249999999</v>
      </c>
      <c r="AV14" s="214">
        <v>20.312592309999999</v>
      </c>
      <c r="AW14" s="214">
        <v>18.080902179999999</v>
      </c>
      <c r="AX14" s="214">
        <v>10.25279035</v>
      </c>
      <c r="AY14" s="214">
        <v>9.4133216999999991</v>
      </c>
      <c r="AZ14" s="214">
        <v>10.687895879999999</v>
      </c>
      <c r="BA14" s="214">
        <v>12.10881724</v>
      </c>
      <c r="BB14" s="214">
        <v>15.005765329999999</v>
      </c>
      <c r="BC14" s="214">
        <v>16.320599999999999</v>
      </c>
      <c r="BD14" s="214">
        <v>18.04139</v>
      </c>
      <c r="BE14" s="355">
        <v>19.392340000000001</v>
      </c>
      <c r="BF14" s="355">
        <v>21.22175</v>
      </c>
      <c r="BG14" s="355">
        <v>20.297319999999999</v>
      </c>
      <c r="BH14" s="355">
        <v>18.577390000000001</v>
      </c>
      <c r="BI14" s="355">
        <v>13.59057</v>
      </c>
      <c r="BJ14" s="355">
        <v>10.169169999999999</v>
      </c>
      <c r="BK14" s="355">
        <v>9.4035539999999997</v>
      </c>
      <c r="BL14" s="355">
        <v>9.6004280000000008</v>
      </c>
      <c r="BM14" s="355">
        <v>9.9453680000000002</v>
      </c>
      <c r="BN14" s="355">
        <v>12.417770000000001</v>
      </c>
      <c r="BO14" s="355">
        <v>15.204980000000001</v>
      </c>
      <c r="BP14" s="355">
        <v>17.65672</v>
      </c>
      <c r="BQ14" s="355">
        <v>19.154319999999998</v>
      </c>
      <c r="BR14" s="355">
        <v>21.07403</v>
      </c>
      <c r="BS14" s="355">
        <v>20.19997</v>
      </c>
      <c r="BT14" s="355">
        <v>18.554010000000002</v>
      </c>
      <c r="BU14" s="355">
        <v>13.65053</v>
      </c>
      <c r="BV14" s="355">
        <v>10.43576</v>
      </c>
    </row>
    <row r="15" spans="1:74" ht="11.1" customHeight="1" x14ac:dyDescent="0.2">
      <c r="A15" s="84" t="s">
        <v>852</v>
      </c>
      <c r="B15" s="189" t="s">
        <v>576</v>
      </c>
      <c r="C15" s="214">
        <v>7.880692281</v>
      </c>
      <c r="D15" s="214">
        <v>8.0679756489999992</v>
      </c>
      <c r="E15" s="214">
        <v>8.2673845660000005</v>
      </c>
      <c r="F15" s="214">
        <v>8.8036754169999991</v>
      </c>
      <c r="G15" s="214">
        <v>10.10697506</v>
      </c>
      <c r="H15" s="214">
        <v>12.287731620000001</v>
      </c>
      <c r="I15" s="214">
        <v>13.761582539999999</v>
      </c>
      <c r="J15" s="214">
        <v>14.39667665</v>
      </c>
      <c r="K15" s="214">
        <v>13.31856397</v>
      </c>
      <c r="L15" s="214">
        <v>10.05469005</v>
      </c>
      <c r="M15" s="214">
        <v>8.9049026500000004</v>
      </c>
      <c r="N15" s="214">
        <v>8.2907843099999994</v>
      </c>
      <c r="O15" s="214">
        <v>8.6632421260000001</v>
      </c>
      <c r="P15" s="214">
        <v>9.0789307430000008</v>
      </c>
      <c r="Q15" s="214">
        <v>9.7865920039999992</v>
      </c>
      <c r="R15" s="214">
        <v>10.37852979</v>
      </c>
      <c r="S15" s="214">
        <v>11.080837199999999</v>
      </c>
      <c r="T15" s="214">
        <v>13.439144089999999</v>
      </c>
      <c r="U15" s="214">
        <v>15.29670447</v>
      </c>
      <c r="V15" s="214">
        <v>15.810880020000001</v>
      </c>
      <c r="W15" s="214">
        <v>14.49961306</v>
      </c>
      <c r="X15" s="214">
        <v>11.9483359</v>
      </c>
      <c r="Y15" s="214">
        <v>9.4852833580000002</v>
      </c>
      <c r="Z15" s="214">
        <v>9.5477428779999993</v>
      </c>
      <c r="AA15" s="214">
        <v>9.3841332959999999</v>
      </c>
      <c r="AB15" s="214">
        <v>9.7814370210000003</v>
      </c>
      <c r="AC15" s="214">
        <v>9.9992767619999992</v>
      </c>
      <c r="AD15" s="214">
        <v>10.16356083</v>
      </c>
      <c r="AE15" s="214">
        <v>10.852674159999999</v>
      </c>
      <c r="AF15" s="214">
        <v>12.875139969999999</v>
      </c>
      <c r="AG15" s="214">
        <v>14.86299208</v>
      </c>
      <c r="AH15" s="214">
        <v>14.786953309999999</v>
      </c>
      <c r="AI15" s="214">
        <v>14.302346569999999</v>
      </c>
      <c r="AJ15" s="214">
        <v>11.55362976</v>
      </c>
      <c r="AK15" s="214">
        <v>8.5539961299999998</v>
      </c>
      <c r="AL15" s="214">
        <v>7.9917442110000003</v>
      </c>
      <c r="AM15" s="214">
        <v>7.8821274649999999</v>
      </c>
      <c r="AN15" s="214">
        <v>8.2757011459999994</v>
      </c>
      <c r="AO15" s="214">
        <v>8.7608365050000003</v>
      </c>
      <c r="AP15" s="214">
        <v>8.7689507930000001</v>
      </c>
      <c r="AQ15" s="214">
        <v>9.3029677880000001</v>
      </c>
      <c r="AR15" s="214">
        <v>12.55597635</v>
      </c>
      <c r="AS15" s="214">
        <v>14.027438979999999</v>
      </c>
      <c r="AT15" s="214">
        <v>14.45185991</v>
      </c>
      <c r="AU15" s="214">
        <v>12.968012760000001</v>
      </c>
      <c r="AV15" s="214">
        <v>10.52069438</v>
      </c>
      <c r="AW15" s="214">
        <v>8.9863503050000002</v>
      </c>
      <c r="AX15" s="214">
        <v>7.7740796469999998</v>
      </c>
      <c r="AY15" s="214">
        <v>7.823231668</v>
      </c>
      <c r="AZ15" s="214">
        <v>8.3053981149999991</v>
      </c>
      <c r="BA15" s="214">
        <v>8.8707806589999993</v>
      </c>
      <c r="BB15" s="214">
        <v>9.2227034069999991</v>
      </c>
      <c r="BC15" s="214">
        <v>10.105600000000001</v>
      </c>
      <c r="BD15" s="214">
        <v>12.27323</v>
      </c>
      <c r="BE15" s="355">
        <v>13.61454</v>
      </c>
      <c r="BF15" s="355">
        <v>14.399279999999999</v>
      </c>
      <c r="BG15" s="355">
        <v>13.635899999999999</v>
      </c>
      <c r="BH15" s="355">
        <v>11.064780000000001</v>
      </c>
      <c r="BI15" s="355">
        <v>9.2573530000000002</v>
      </c>
      <c r="BJ15" s="355">
        <v>9.0884739999999997</v>
      </c>
      <c r="BK15" s="355">
        <v>9.1848100000000006</v>
      </c>
      <c r="BL15" s="355">
        <v>9.464715</v>
      </c>
      <c r="BM15" s="355">
        <v>9.4725909999999995</v>
      </c>
      <c r="BN15" s="355">
        <v>9.8524419999999999</v>
      </c>
      <c r="BO15" s="355">
        <v>10.60355</v>
      </c>
      <c r="BP15" s="355">
        <v>12.4659</v>
      </c>
      <c r="BQ15" s="355">
        <v>13.8668</v>
      </c>
      <c r="BR15" s="355">
        <v>14.61504</v>
      </c>
      <c r="BS15" s="355">
        <v>13.80874</v>
      </c>
      <c r="BT15" s="355">
        <v>11.21916</v>
      </c>
      <c r="BU15" s="355">
        <v>9.4043700000000001</v>
      </c>
      <c r="BV15" s="355">
        <v>9.2539250000000006</v>
      </c>
    </row>
    <row r="16" spans="1:74" ht="11.1" customHeight="1" x14ac:dyDescent="0.2">
      <c r="A16" s="84" t="s">
        <v>853</v>
      </c>
      <c r="B16" s="189" t="s">
        <v>577</v>
      </c>
      <c r="C16" s="214">
        <v>9.6701364190000003</v>
      </c>
      <c r="D16" s="214">
        <v>9.2905899989999998</v>
      </c>
      <c r="E16" s="214">
        <v>9.5997491089999993</v>
      </c>
      <c r="F16" s="214">
        <v>10.15689111</v>
      </c>
      <c r="G16" s="214">
        <v>11.26085045</v>
      </c>
      <c r="H16" s="214">
        <v>11.680314859999999</v>
      </c>
      <c r="I16" s="214">
        <v>11.50159116</v>
      </c>
      <c r="J16" s="214">
        <v>11.42889282</v>
      </c>
      <c r="K16" s="214">
        <v>11.053760309999999</v>
      </c>
      <c r="L16" s="214">
        <v>10.67219388</v>
      </c>
      <c r="M16" s="214">
        <v>10.123085919999999</v>
      </c>
      <c r="N16" s="214">
        <v>10.13987708</v>
      </c>
      <c r="O16" s="214">
        <v>10.69870697</v>
      </c>
      <c r="P16" s="214">
        <v>10.93486042</v>
      </c>
      <c r="Q16" s="214">
        <v>11.355324</v>
      </c>
      <c r="R16" s="214">
        <v>11.23602827</v>
      </c>
      <c r="S16" s="214">
        <v>11.992615130000001</v>
      </c>
      <c r="T16" s="214">
        <v>12.06691054</v>
      </c>
      <c r="U16" s="214">
        <v>12.529813620000001</v>
      </c>
      <c r="V16" s="214">
        <v>12.2672854</v>
      </c>
      <c r="W16" s="214">
        <v>12.33634065</v>
      </c>
      <c r="X16" s="214">
        <v>11.981085370000001</v>
      </c>
      <c r="Y16" s="214">
        <v>10.86062297</v>
      </c>
      <c r="Z16" s="214">
        <v>11.17293052</v>
      </c>
      <c r="AA16" s="214">
        <v>11.551925110000001</v>
      </c>
      <c r="AB16" s="214">
        <v>11.585782180000001</v>
      </c>
      <c r="AC16" s="214">
        <v>11.5185931</v>
      </c>
      <c r="AD16" s="214">
        <v>11.19631998</v>
      </c>
      <c r="AE16" s="214">
        <v>11.79037976</v>
      </c>
      <c r="AF16" s="214">
        <v>12.331617809999999</v>
      </c>
      <c r="AG16" s="214">
        <v>12.33914276</v>
      </c>
      <c r="AH16" s="214">
        <v>12.538865149999999</v>
      </c>
      <c r="AI16" s="214">
        <v>12.309170740000001</v>
      </c>
      <c r="AJ16" s="214">
        <v>11.83043041</v>
      </c>
      <c r="AK16" s="214">
        <v>10.413820210000001</v>
      </c>
      <c r="AL16" s="214">
        <v>11.06511454</v>
      </c>
      <c r="AM16" s="214">
        <v>11.02322537</v>
      </c>
      <c r="AN16" s="214">
        <v>11.31746506</v>
      </c>
      <c r="AO16" s="214">
        <v>10.613363509999999</v>
      </c>
      <c r="AP16" s="214">
        <v>10.611343140000001</v>
      </c>
      <c r="AQ16" s="214">
        <v>11.569797250000001</v>
      </c>
      <c r="AR16" s="214">
        <v>11.89832919</v>
      </c>
      <c r="AS16" s="214">
        <v>12.38855461</v>
      </c>
      <c r="AT16" s="214">
        <v>13.277292640000001</v>
      </c>
      <c r="AU16" s="214">
        <v>13.38457614</v>
      </c>
      <c r="AV16" s="214">
        <v>12.745960500000001</v>
      </c>
      <c r="AW16" s="214">
        <v>11.95780938</v>
      </c>
      <c r="AX16" s="214">
        <v>12.13665583</v>
      </c>
      <c r="AY16" s="214">
        <v>12.24477615</v>
      </c>
      <c r="AZ16" s="214">
        <v>11.9739608</v>
      </c>
      <c r="BA16" s="214">
        <v>11.835157280000001</v>
      </c>
      <c r="BB16" s="214">
        <v>12.0816313</v>
      </c>
      <c r="BC16" s="214">
        <v>12.587479999999999</v>
      </c>
      <c r="BD16" s="214">
        <v>12.73016</v>
      </c>
      <c r="BE16" s="355">
        <v>12.64884</v>
      </c>
      <c r="BF16" s="355">
        <v>12.912179999999999</v>
      </c>
      <c r="BG16" s="355">
        <v>12.54983</v>
      </c>
      <c r="BH16" s="355">
        <v>12.15896</v>
      </c>
      <c r="BI16" s="355">
        <v>11.107749999999999</v>
      </c>
      <c r="BJ16" s="355">
        <v>11.20988</v>
      </c>
      <c r="BK16" s="355">
        <v>12.237399999999999</v>
      </c>
      <c r="BL16" s="355">
        <v>12.385450000000001</v>
      </c>
      <c r="BM16" s="355">
        <v>12.306900000000001</v>
      </c>
      <c r="BN16" s="355">
        <v>12.254379999999999</v>
      </c>
      <c r="BO16" s="355">
        <v>12.770659999999999</v>
      </c>
      <c r="BP16" s="355">
        <v>12.94286</v>
      </c>
      <c r="BQ16" s="355">
        <v>12.99085</v>
      </c>
      <c r="BR16" s="355">
        <v>13.32423</v>
      </c>
      <c r="BS16" s="355">
        <v>13.012040000000001</v>
      </c>
      <c r="BT16" s="355">
        <v>12.66267</v>
      </c>
      <c r="BU16" s="355">
        <v>11.643929999999999</v>
      </c>
      <c r="BV16" s="355">
        <v>11.76821</v>
      </c>
    </row>
    <row r="17" spans="1:74" ht="11.1" customHeight="1" x14ac:dyDescent="0.2">
      <c r="A17" s="84" t="s">
        <v>666</v>
      </c>
      <c r="B17" s="189" t="s">
        <v>551</v>
      </c>
      <c r="C17" s="214">
        <v>9.15</v>
      </c>
      <c r="D17" s="214">
        <v>9.23</v>
      </c>
      <c r="E17" s="214">
        <v>9.35</v>
      </c>
      <c r="F17" s="214">
        <v>10.43</v>
      </c>
      <c r="G17" s="214">
        <v>12.61</v>
      </c>
      <c r="H17" s="214">
        <v>15.02</v>
      </c>
      <c r="I17" s="214">
        <v>16.3</v>
      </c>
      <c r="J17" s="214">
        <v>16.43</v>
      </c>
      <c r="K17" s="214">
        <v>15.69</v>
      </c>
      <c r="L17" s="214">
        <v>12.38</v>
      </c>
      <c r="M17" s="214">
        <v>10.039999999999999</v>
      </c>
      <c r="N17" s="214">
        <v>9.14</v>
      </c>
      <c r="O17" s="214">
        <v>9.26</v>
      </c>
      <c r="P17" s="214">
        <v>9.77</v>
      </c>
      <c r="Q17" s="214">
        <v>10.7</v>
      </c>
      <c r="R17" s="214">
        <v>11.76</v>
      </c>
      <c r="S17" s="214">
        <v>13.6</v>
      </c>
      <c r="T17" s="214">
        <v>16.13</v>
      </c>
      <c r="U17" s="214">
        <v>17.23</v>
      </c>
      <c r="V17" s="214">
        <v>17.41</v>
      </c>
      <c r="W17" s="214">
        <v>16.27</v>
      </c>
      <c r="X17" s="214">
        <v>13.11</v>
      </c>
      <c r="Y17" s="214">
        <v>10.19</v>
      </c>
      <c r="Z17" s="214">
        <v>10.01</v>
      </c>
      <c r="AA17" s="214">
        <v>9.5</v>
      </c>
      <c r="AB17" s="214">
        <v>9.08</v>
      </c>
      <c r="AC17" s="214">
        <v>9.2799999999999994</v>
      </c>
      <c r="AD17" s="214">
        <v>10.44</v>
      </c>
      <c r="AE17" s="214">
        <v>12.73</v>
      </c>
      <c r="AF17" s="214">
        <v>15.07</v>
      </c>
      <c r="AG17" s="214">
        <v>16.28</v>
      </c>
      <c r="AH17" s="214">
        <v>16.89</v>
      </c>
      <c r="AI17" s="214">
        <v>16.399999999999999</v>
      </c>
      <c r="AJ17" s="214">
        <v>12.6</v>
      </c>
      <c r="AK17" s="214">
        <v>10.02</v>
      </c>
      <c r="AL17" s="214">
        <v>9.27</v>
      </c>
      <c r="AM17" s="214">
        <v>8.32</v>
      </c>
      <c r="AN17" s="214">
        <v>8.39</v>
      </c>
      <c r="AO17" s="214">
        <v>9.2100000000000009</v>
      </c>
      <c r="AP17" s="214">
        <v>9.65</v>
      </c>
      <c r="AQ17" s="214">
        <v>11.63</v>
      </c>
      <c r="AR17" s="214">
        <v>14.49</v>
      </c>
      <c r="AS17" s="214">
        <v>16.579999999999998</v>
      </c>
      <c r="AT17" s="214">
        <v>17.649999999999999</v>
      </c>
      <c r="AU17" s="214">
        <v>16.82</v>
      </c>
      <c r="AV17" s="214">
        <v>13.75</v>
      </c>
      <c r="AW17" s="214">
        <v>10.76</v>
      </c>
      <c r="AX17" s="214">
        <v>9.07</v>
      </c>
      <c r="AY17" s="214">
        <v>9.3800000000000008</v>
      </c>
      <c r="AZ17" s="214">
        <v>10.050000000000001</v>
      </c>
      <c r="BA17" s="214">
        <v>9.91</v>
      </c>
      <c r="BB17" s="214">
        <v>11.38</v>
      </c>
      <c r="BC17" s="214">
        <v>13.01473</v>
      </c>
      <c r="BD17" s="214">
        <v>15.31359</v>
      </c>
      <c r="BE17" s="355">
        <v>16.406310000000001</v>
      </c>
      <c r="BF17" s="355">
        <v>17.211089999999999</v>
      </c>
      <c r="BG17" s="355">
        <v>16.22701</v>
      </c>
      <c r="BH17" s="355">
        <v>13.218</v>
      </c>
      <c r="BI17" s="355">
        <v>10.83254</v>
      </c>
      <c r="BJ17" s="355">
        <v>9.9499019999999998</v>
      </c>
      <c r="BK17" s="355">
        <v>9.8004409999999993</v>
      </c>
      <c r="BL17" s="355">
        <v>9.901942</v>
      </c>
      <c r="BM17" s="355">
        <v>10.231680000000001</v>
      </c>
      <c r="BN17" s="355">
        <v>11.131819999999999</v>
      </c>
      <c r="BO17" s="355">
        <v>13.04224</v>
      </c>
      <c r="BP17" s="355">
        <v>15.36591</v>
      </c>
      <c r="BQ17" s="355">
        <v>16.663409999999999</v>
      </c>
      <c r="BR17" s="355">
        <v>17.45598</v>
      </c>
      <c r="BS17" s="355">
        <v>16.464500000000001</v>
      </c>
      <c r="BT17" s="355">
        <v>13.481400000000001</v>
      </c>
      <c r="BU17" s="355">
        <v>11.10849</v>
      </c>
      <c r="BV17" s="355">
        <v>10.237500000000001</v>
      </c>
    </row>
    <row r="18" spans="1:74" ht="11.1" customHeight="1" x14ac:dyDescent="0.2">
      <c r="A18" s="84"/>
      <c r="B18" s="88" t="s">
        <v>1259</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854</v>
      </c>
      <c r="B19" s="189" t="s">
        <v>570</v>
      </c>
      <c r="C19" s="214">
        <v>10.8594679</v>
      </c>
      <c r="D19" s="214">
        <v>10.779335530000001</v>
      </c>
      <c r="E19" s="214">
        <v>10.92713799</v>
      </c>
      <c r="F19" s="214">
        <v>10.687865970000001</v>
      </c>
      <c r="G19" s="214">
        <v>10.98748391</v>
      </c>
      <c r="H19" s="214">
        <v>10.51305842</v>
      </c>
      <c r="I19" s="214">
        <v>10.16016086</v>
      </c>
      <c r="J19" s="214">
        <v>10.27930673</v>
      </c>
      <c r="K19" s="214">
        <v>9.9095470139999993</v>
      </c>
      <c r="L19" s="214">
        <v>9.8585163090000005</v>
      </c>
      <c r="M19" s="214">
        <v>10.1839561</v>
      </c>
      <c r="N19" s="214">
        <v>10.49526687</v>
      </c>
      <c r="O19" s="214">
        <v>10.949164189999999</v>
      </c>
      <c r="P19" s="214">
        <v>11.505950670000001</v>
      </c>
      <c r="Q19" s="214">
        <v>12.27461894</v>
      </c>
      <c r="R19" s="214">
        <v>13.1911478</v>
      </c>
      <c r="S19" s="214">
        <v>12.65951707</v>
      </c>
      <c r="T19" s="214">
        <v>12.64354271</v>
      </c>
      <c r="U19" s="214">
        <v>11.9462043</v>
      </c>
      <c r="V19" s="214">
        <v>11.78047553</v>
      </c>
      <c r="W19" s="214">
        <v>11.84500757</v>
      </c>
      <c r="X19" s="214">
        <v>11.092745109999999</v>
      </c>
      <c r="Y19" s="214">
        <v>11.33594493</v>
      </c>
      <c r="Z19" s="214">
        <v>11.60554333</v>
      </c>
      <c r="AA19" s="214">
        <v>11.50198625</v>
      </c>
      <c r="AB19" s="214">
        <v>10.831162190000001</v>
      </c>
      <c r="AC19" s="214">
        <v>9.9427745969999997</v>
      </c>
      <c r="AD19" s="214">
        <v>10.395969969999999</v>
      </c>
      <c r="AE19" s="214">
        <v>10.152234679999999</v>
      </c>
      <c r="AF19" s="214">
        <v>9.5314200719999995</v>
      </c>
      <c r="AG19" s="214">
        <v>9.4252778859999999</v>
      </c>
      <c r="AH19" s="214">
        <v>9.7148511259999992</v>
      </c>
      <c r="AI19" s="214">
        <v>10.023218849999999</v>
      </c>
      <c r="AJ19" s="214">
        <v>8.7895391020000009</v>
      </c>
      <c r="AK19" s="214">
        <v>8.9041264160000004</v>
      </c>
      <c r="AL19" s="214">
        <v>9.5754484689999995</v>
      </c>
      <c r="AM19" s="214">
        <v>8.7988782230000009</v>
      </c>
      <c r="AN19" s="214">
        <v>8.727973102</v>
      </c>
      <c r="AO19" s="214">
        <v>8.7410719480000001</v>
      </c>
      <c r="AP19" s="214">
        <v>9.3593165969999994</v>
      </c>
      <c r="AQ19" s="214">
        <v>9.5579036290000001</v>
      </c>
      <c r="AR19" s="214">
        <v>10.19888755</v>
      </c>
      <c r="AS19" s="214">
        <v>10.33095033</v>
      </c>
      <c r="AT19" s="214">
        <v>10.76534891</v>
      </c>
      <c r="AU19" s="214">
        <v>10.3759698</v>
      </c>
      <c r="AV19" s="214">
        <v>9.8714652059999999</v>
      </c>
      <c r="AW19" s="214">
        <v>9.4590719760000006</v>
      </c>
      <c r="AX19" s="214">
        <v>9.4267615669999998</v>
      </c>
      <c r="AY19" s="214">
        <v>9.4470512459999991</v>
      </c>
      <c r="AZ19" s="214">
        <v>9.8625325309999994</v>
      </c>
      <c r="BA19" s="214">
        <v>9.2955229890000002</v>
      </c>
      <c r="BB19" s="214">
        <v>9.6612941110000001</v>
      </c>
      <c r="BC19" s="214">
        <v>9.9285119999999996</v>
      </c>
      <c r="BD19" s="214">
        <v>9.8303759999999993</v>
      </c>
      <c r="BE19" s="355">
        <v>9.8622119999999995</v>
      </c>
      <c r="BF19" s="355">
        <v>10.04787</v>
      </c>
      <c r="BG19" s="355">
        <v>10.2058</v>
      </c>
      <c r="BH19" s="355">
        <v>9.8835289999999993</v>
      </c>
      <c r="BI19" s="355">
        <v>10.22508</v>
      </c>
      <c r="BJ19" s="355">
        <v>10.748250000000001</v>
      </c>
      <c r="BK19" s="355">
        <v>10.931760000000001</v>
      </c>
      <c r="BL19" s="355">
        <v>10.9246</v>
      </c>
      <c r="BM19" s="355">
        <v>10.80457</v>
      </c>
      <c r="BN19" s="355">
        <v>10.91231</v>
      </c>
      <c r="BO19" s="355">
        <v>10.803940000000001</v>
      </c>
      <c r="BP19" s="355">
        <v>10.624879999999999</v>
      </c>
      <c r="BQ19" s="355">
        <v>10.637499999999999</v>
      </c>
      <c r="BR19" s="355">
        <v>10.739599999999999</v>
      </c>
      <c r="BS19" s="355">
        <v>10.837109999999999</v>
      </c>
      <c r="BT19" s="355">
        <v>10.182510000000001</v>
      </c>
      <c r="BU19" s="355">
        <v>10.25961</v>
      </c>
      <c r="BV19" s="355">
        <v>10.896990000000001</v>
      </c>
    </row>
    <row r="20" spans="1:74" ht="11.1" customHeight="1" x14ac:dyDescent="0.2">
      <c r="A20" s="84" t="s">
        <v>855</v>
      </c>
      <c r="B20" s="187" t="s">
        <v>603</v>
      </c>
      <c r="C20" s="214">
        <v>8.7705542380000008</v>
      </c>
      <c r="D20" s="214">
        <v>8.8119516699999991</v>
      </c>
      <c r="E20" s="214">
        <v>8.8381706189999996</v>
      </c>
      <c r="F20" s="214">
        <v>8.6728811940000003</v>
      </c>
      <c r="G20" s="214">
        <v>8.7579198100000006</v>
      </c>
      <c r="H20" s="214">
        <v>8.4568564560000006</v>
      </c>
      <c r="I20" s="214">
        <v>7.8089606150000002</v>
      </c>
      <c r="J20" s="214">
        <v>7.8477125560000003</v>
      </c>
      <c r="K20" s="214">
        <v>10.83760395</v>
      </c>
      <c r="L20" s="214">
        <v>8.3812220449999995</v>
      </c>
      <c r="M20" s="214">
        <v>8.231558132</v>
      </c>
      <c r="N20" s="214">
        <v>8.2271948750000004</v>
      </c>
      <c r="O20" s="214">
        <v>8.751067784</v>
      </c>
      <c r="P20" s="214">
        <v>9.6087691559999993</v>
      </c>
      <c r="Q20" s="214">
        <v>9.6702424560000004</v>
      </c>
      <c r="R20" s="214">
        <v>9.2452630730000003</v>
      </c>
      <c r="S20" s="214">
        <v>9.0700622830000004</v>
      </c>
      <c r="T20" s="214">
        <v>8.5525844830000004</v>
      </c>
      <c r="U20" s="214">
        <v>8.4337259119999999</v>
      </c>
      <c r="V20" s="214">
        <v>7.9293653810000002</v>
      </c>
      <c r="W20" s="214">
        <v>7.8099374690000003</v>
      </c>
      <c r="X20" s="214">
        <v>7.881615451</v>
      </c>
      <c r="Y20" s="214">
        <v>7.9478006839999997</v>
      </c>
      <c r="Z20" s="214">
        <v>8.1975510239999991</v>
      </c>
      <c r="AA20" s="214">
        <v>8.0651271349999991</v>
      </c>
      <c r="AB20" s="214">
        <v>7.8336559279999998</v>
      </c>
      <c r="AC20" s="214">
        <v>7.6823862509999996</v>
      </c>
      <c r="AD20" s="214">
        <v>7.5661171129999998</v>
      </c>
      <c r="AE20" s="214">
        <v>7.1842233530000001</v>
      </c>
      <c r="AF20" s="214">
        <v>7.38474655</v>
      </c>
      <c r="AG20" s="214">
        <v>6.7313030530000004</v>
      </c>
      <c r="AH20" s="214">
        <v>6.3851781430000001</v>
      </c>
      <c r="AI20" s="214">
        <v>6.5955300440000002</v>
      </c>
      <c r="AJ20" s="214">
        <v>6.7643770559999998</v>
      </c>
      <c r="AK20" s="214">
        <v>6.8784611020000002</v>
      </c>
      <c r="AL20" s="214">
        <v>7.1662995220000001</v>
      </c>
      <c r="AM20" s="214">
        <v>6.8550220570000002</v>
      </c>
      <c r="AN20" s="214">
        <v>6.8684702309999999</v>
      </c>
      <c r="AO20" s="214">
        <v>6.7897377910000003</v>
      </c>
      <c r="AP20" s="214">
        <v>6.4845615670000001</v>
      </c>
      <c r="AQ20" s="214">
        <v>6.4120658160000001</v>
      </c>
      <c r="AR20" s="214">
        <v>6.2878874390000004</v>
      </c>
      <c r="AS20" s="214">
        <v>6.1966248559999997</v>
      </c>
      <c r="AT20" s="214">
        <v>5.8913711380000002</v>
      </c>
      <c r="AU20" s="214">
        <v>5.9758380969999996</v>
      </c>
      <c r="AV20" s="214">
        <v>6.2590704309999996</v>
      </c>
      <c r="AW20" s="214">
        <v>6.4536621490000003</v>
      </c>
      <c r="AX20" s="214">
        <v>7.0093044879999997</v>
      </c>
      <c r="AY20" s="214">
        <v>7.5343519929999996</v>
      </c>
      <c r="AZ20" s="214">
        <v>7.8636357639999996</v>
      </c>
      <c r="BA20" s="214">
        <v>7.6529121519999999</v>
      </c>
      <c r="BB20" s="214">
        <v>7.4339861599999999</v>
      </c>
      <c r="BC20" s="214">
        <v>7.4510889999999996</v>
      </c>
      <c r="BD20" s="214">
        <v>7.3693970000000002</v>
      </c>
      <c r="BE20" s="355">
        <v>7.029166</v>
      </c>
      <c r="BF20" s="355">
        <v>6.9727930000000002</v>
      </c>
      <c r="BG20" s="355">
        <v>7.1287219999999998</v>
      </c>
      <c r="BH20" s="355">
        <v>7.3301319999999999</v>
      </c>
      <c r="BI20" s="355">
        <v>7.6369660000000001</v>
      </c>
      <c r="BJ20" s="355">
        <v>8.0510459999999995</v>
      </c>
      <c r="BK20" s="355">
        <v>7.9547439999999998</v>
      </c>
      <c r="BL20" s="355">
        <v>7.9806540000000004</v>
      </c>
      <c r="BM20" s="355">
        <v>8.1779650000000004</v>
      </c>
      <c r="BN20" s="355">
        <v>8.0733619999999995</v>
      </c>
      <c r="BO20" s="355">
        <v>8.0053020000000004</v>
      </c>
      <c r="BP20" s="355">
        <v>7.8136080000000003</v>
      </c>
      <c r="BQ20" s="355">
        <v>7.4120160000000004</v>
      </c>
      <c r="BR20" s="355">
        <v>7.3026479999999996</v>
      </c>
      <c r="BS20" s="355">
        <v>7.4239129999999998</v>
      </c>
      <c r="BT20" s="355">
        <v>7.7035140000000002</v>
      </c>
      <c r="BU20" s="355">
        <v>7.8898539999999997</v>
      </c>
      <c r="BV20" s="355">
        <v>8.0983719999999995</v>
      </c>
    </row>
    <row r="21" spans="1:74" ht="11.1" customHeight="1" x14ac:dyDescent="0.2">
      <c r="A21" s="84" t="s">
        <v>856</v>
      </c>
      <c r="B21" s="189" t="s">
        <v>571</v>
      </c>
      <c r="C21" s="214">
        <v>6.824369635</v>
      </c>
      <c r="D21" s="214">
        <v>6.717589609</v>
      </c>
      <c r="E21" s="214">
        <v>6.6396514340000001</v>
      </c>
      <c r="F21" s="214">
        <v>7.4441657499999998</v>
      </c>
      <c r="G21" s="214">
        <v>8.4806786370000005</v>
      </c>
      <c r="H21" s="214">
        <v>8.5704491180000009</v>
      </c>
      <c r="I21" s="214">
        <v>8.8083922189999999</v>
      </c>
      <c r="J21" s="214">
        <v>8.7765529369999999</v>
      </c>
      <c r="K21" s="214">
        <v>8.1903517949999998</v>
      </c>
      <c r="L21" s="214">
        <v>7.0321561719999996</v>
      </c>
      <c r="M21" s="214">
        <v>6.7284926870000001</v>
      </c>
      <c r="N21" s="214">
        <v>6.7035140880000004</v>
      </c>
      <c r="O21" s="214">
        <v>7.1695938119999996</v>
      </c>
      <c r="P21" s="214">
        <v>7.8549313859999996</v>
      </c>
      <c r="Q21" s="214">
        <v>9.2280553110000003</v>
      </c>
      <c r="R21" s="214">
        <v>9.4565034620000006</v>
      </c>
      <c r="S21" s="214">
        <v>10.132855129999999</v>
      </c>
      <c r="T21" s="214">
        <v>10.96230287</v>
      </c>
      <c r="U21" s="214">
        <v>10.83204155</v>
      </c>
      <c r="V21" s="214">
        <v>10.37095931</v>
      </c>
      <c r="W21" s="214">
        <v>9.2623898659999995</v>
      </c>
      <c r="X21" s="214">
        <v>7.8945550090000003</v>
      </c>
      <c r="Y21" s="214">
        <v>7.3413115360000001</v>
      </c>
      <c r="Z21" s="214">
        <v>7.6496861850000002</v>
      </c>
      <c r="AA21" s="214">
        <v>7.0466353420000001</v>
      </c>
      <c r="AB21" s="214">
        <v>6.7247060019999996</v>
      </c>
      <c r="AC21" s="214">
        <v>6.9483651740000001</v>
      </c>
      <c r="AD21" s="214">
        <v>6.8641141110000001</v>
      </c>
      <c r="AE21" s="214">
        <v>7.7741751219999999</v>
      </c>
      <c r="AF21" s="214">
        <v>8.6735000919999994</v>
      </c>
      <c r="AG21" s="214">
        <v>8.9114307759999996</v>
      </c>
      <c r="AH21" s="214">
        <v>8.9106811859999997</v>
      </c>
      <c r="AI21" s="214">
        <v>8.5120303059999998</v>
      </c>
      <c r="AJ21" s="214">
        <v>6.8069989289999997</v>
      </c>
      <c r="AK21" s="214">
        <v>6.2996707250000004</v>
      </c>
      <c r="AL21" s="214">
        <v>5.9712216949999997</v>
      </c>
      <c r="AM21" s="214">
        <v>5.8289848849999997</v>
      </c>
      <c r="AN21" s="214">
        <v>5.8580554879999998</v>
      </c>
      <c r="AO21" s="214">
        <v>6.0726400539999998</v>
      </c>
      <c r="AP21" s="214">
        <v>6.0625654100000004</v>
      </c>
      <c r="AQ21" s="214">
        <v>6.7958948960000001</v>
      </c>
      <c r="AR21" s="214">
        <v>7.801565386</v>
      </c>
      <c r="AS21" s="214">
        <v>8.8555904840000004</v>
      </c>
      <c r="AT21" s="214">
        <v>8.9507718799999996</v>
      </c>
      <c r="AU21" s="214">
        <v>8.5375989079999997</v>
      </c>
      <c r="AV21" s="214">
        <v>7.4045217159999996</v>
      </c>
      <c r="AW21" s="214">
        <v>6.7474468549999997</v>
      </c>
      <c r="AX21" s="214">
        <v>6.1432937900000004</v>
      </c>
      <c r="AY21" s="214">
        <v>6.6149538909999999</v>
      </c>
      <c r="AZ21" s="214">
        <v>6.777598287</v>
      </c>
      <c r="BA21" s="214">
        <v>6.5157127490000004</v>
      </c>
      <c r="BB21" s="214">
        <v>7.4252826260000004</v>
      </c>
      <c r="BC21" s="214">
        <v>8.0922699999999992</v>
      </c>
      <c r="BD21" s="214">
        <v>9.0074509999999997</v>
      </c>
      <c r="BE21" s="355">
        <v>9.3714639999999996</v>
      </c>
      <c r="BF21" s="355">
        <v>9.522551</v>
      </c>
      <c r="BG21" s="355">
        <v>8.8840210000000006</v>
      </c>
      <c r="BH21" s="355">
        <v>7.6744510000000004</v>
      </c>
      <c r="BI21" s="355">
        <v>7.2124410000000001</v>
      </c>
      <c r="BJ21" s="355">
        <v>7.13924</v>
      </c>
      <c r="BK21" s="355">
        <v>7.0314699999999997</v>
      </c>
      <c r="BL21" s="355">
        <v>6.8079320000000001</v>
      </c>
      <c r="BM21" s="355">
        <v>7.1469709999999997</v>
      </c>
      <c r="BN21" s="355">
        <v>7.4754550000000002</v>
      </c>
      <c r="BO21" s="355">
        <v>8.3199299999999994</v>
      </c>
      <c r="BP21" s="355">
        <v>9.1390589999999996</v>
      </c>
      <c r="BQ21" s="355">
        <v>9.5203989999999994</v>
      </c>
      <c r="BR21" s="355">
        <v>9.6763349999999999</v>
      </c>
      <c r="BS21" s="355">
        <v>9.0314300000000003</v>
      </c>
      <c r="BT21" s="355">
        <v>7.8330919999999997</v>
      </c>
      <c r="BU21" s="355">
        <v>7.3904139999999998</v>
      </c>
      <c r="BV21" s="355">
        <v>7.3437299999999999</v>
      </c>
    </row>
    <row r="22" spans="1:74" ht="11.1" customHeight="1" x14ac:dyDescent="0.2">
      <c r="A22" s="84" t="s">
        <v>857</v>
      </c>
      <c r="B22" s="189" t="s">
        <v>572</v>
      </c>
      <c r="C22" s="214">
        <v>6.9537461470000004</v>
      </c>
      <c r="D22" s="214">
        <v>7.029051827</v>
      </c>
      <c r="E22" s="214">
        <v>7.0584006629999996</v>
      </c>
      <c r="F22" s="214">
        <v>7.2695046169999999</v>
      </c>
      <c r="G22" s="214">
        <v>7.9920122119999997</v>
      </c>
      <c r="H22" s="214">
        <v>9.2082068410000009</v>
      </c>
      <c r="I22" s="214">
        <v>9.7191648560000008</v>
      </c>
      <c r="J22" s="214">
        <v>9.3795642079999997</v>
      </c>
      <c r="K22" s="214">
        <v>8.8528966849999993</v>
      </c>
      <c r="L22" s="214">
        <v>7.6482604649999999</v>
      </c>
      <c r="M22" s="214">
        <v>7.3443764890000001</v>
      </c>
      <c r="N22" s="214">
        <v>7.266938734</v>
      </c>
      <c r="O22" s="214">
        <v>7.6509393189999999</v>
      </c>
      <c r="P22" s="214">
        <v>8.2886276980000009</v>
      </c>
      <c r="Q22" s="214">
        <v>9.0283083079999997</v>
      </c>
      <c r="R22" s="214">
        <v>8.989410479</v>
      </c>
      <c r="S22" s="214">
        <v>8.9815124879999999</v>
      </c>
      <c r="T22" s="214">
        <v>10.27052392</v>
      </c>
      <c r="U22" s="214">
        <v>10.589279060000001</v>
      </c>
      <c r="V22" s="214">
        <v>10.124805029999999</v>
      </c>
      <c r="W22" s="214">
        <v>9.8824935350000001</v>
      </c>
      <c r="X22" s="214">
        <v>8.7892528859999999</v>
      </c>
      <c r="Y22" s="214">
        <v>8.1593667510000003</v>
      </c>
      <c r="Z22" s="214">
        <v>8.275460399</v>
      </c>
      <c r="AA22" s="214">
        <v>7.833719748</v>
      </c>
      <c r="AB22" s="214">
        <v>7.3389919609999996</v>
      </c>
      <c r="AC22" s="214">
        <v>7.7872781639999999</v>
      </c>
      <c r="AD22" s="214">
        <v>7.7102437469999998</v>
      </c>
      <c r="AE22" s="214">
        <v>7.7180831899999998</v>
      </c>
      <c r="AF22" s="214">
        <v>8.8460416869999996</v>
      </c>
      <c r="AG22" s="214">
        <v>9.0815459950000008</v>
      </c>
      <c r="AH22" s="214">
        <v>9.2620887730000003</v>
      </c>
      <c r="AI22" s="214">
        <v>8.7932095829999994</v>
      </c>
      <c r="AJ22" s="214">
        <v>7.4056849270000003</v>
      </c>
      <c r="AK22" s="214">
        <v>6.9027651179999996</v>
      </c>
      <c r="AL22" s="214">
        <v>6.2946362560000004</v>
      </c>
      <c r="AM22" s="214">
        <v>6.1241668330000003</v>
      </c>
      <c r="AN22" s="214">
        <v>6.1946711929999996</v>
      </c>
      <c r="AO22" s="214">
        <v>6.4569484079999997</v>
      </c>
      <c r="AP22" s="214">
        <v>6.2505503899999999</v>
      </c>
      <c r="AQ22" s="214">
        <v>6.784172517</v>
      </c>
      <c r="AR22" s="214">
        <v>7.7977243820000002</v>
      </c>
      <c r="AS22" s="214">
        <v>8.5179534179999994</v>
      </c>
      <c r="AT22" s="214">
        <v>8.7167995759999997</v>
      </c>
      <c r="AU22" s="214">
        <v>8.7968527670000007</v>
      </c>
      <c r="AV22" s="214">
        <v>7.3789744400000004</v>
      </c>
      <c r="AW22" s="214">
        <v>6.9864014320000001</v>
      </c>
      <c r="AX22" s="214">
        <v>6.5462655889999999</v>
      </c>
      <c r="AY22" s="214">
        <v>6.952616527</v>
      </c>
      <c r="AZ22" s="214">
        <v>7.0484171839999998</v>
      </c>
      <c r="BA22" s="214">
        <v>6.761497683</v>
      </c>
      <c r="BB22" s="214">
        <v>7.1492095820000001</v>
      </c>
      <c r="BC22" s="214">
        <v>7.5238189999999996</v>
      </c>
      <c r="BD22" s="214">
        <v>8.5316089999999996</v>
      </c>
      <c r="BE22" s="355">
        <v>8.938428</v>
      </c>
      <c r="BF22" s="355">
        <v>9.1552950000000006</v>
      </c>
      <c r="BG22" s="355">
        <v>8.6332090000000008</v>
      </c>
      <c r="BH22" s="355">
        <v>7.6056840000000001</v>
      </c>
      <c r="BI22" s="355">
        <v>7.4911130000000004</v>
      </c>
      <c r="BJ22" s="355">
        <v>7.3239669999999997</v>
      </c>
      <c r="BK22" s="355">
        <v>7.5199109999999996</v>
      </c>
      <c r="BL22" s="355">
        <v>7.8273780000000004</v>
      </c>
      <c r="BM22" s="355">
        <v>8.0928789999999999</v>
      </c>
      <c r="BN22" s="355">
        <v>8.0031370000000006</v>
      </c>
      <c r="BO22" s="355">
        <v>8.1703969999999995</v>
      </c>
      <c r="BP22" s="355">
        <v>9.0081530000000001</v>
      </c>
      <c r="BQ22" s="355">
        <v>9.3941619999999997</v>
      </c>
      <c r="BR22" s="355">
        <v>9.5625370000000007</v>
      </c>
      <c r="BS22" s="355">
        <v>9.0092890000000008</v>
      </c>
      <c r="BT22" s="355">
        <v>7.967568</v>
      </c>
      <c r="BU22" s="355">
        <v>7.8493120000000003</v>
      </c>
      <c r="BV22" s="355">
        <v>7.6741590000000004</v>
      </c>
    </row>
    <row r="23" spans="1:74" ht="11.1" customHeight="1" x14ac:dyDescent="0.2">
      <c r="A23" s="84" t="s">
        <v>858</v>
      </c>
      <c r="B23" s="189" t="s">
        <v>573</v>
      </c>
      <c r="C23" s="214">
        <v>9.063745484</v>
      </c>
      <c r="D23" s="214">
        <v>8.7342156440000007</v>
      </c>
      <c r="E23" s="214">
        <v>8.5959300840000008</v>
      </c>
      <c r="F23" s="214">
        <v>9.4864158270000001</v>
      </c>
      <c r="G23" s="214">
        <v>10.178665560000001</v>
      </c>
      <c r="H23" s="214">
        <v>10.57059819</v>
      </c>
      <c r="I23" s="214">
        <v>10.649277379999999</v>
      </c>
      <c r="J23" s="214">
        <v>10.447997129999999</v>
      </c>
      <c r="K23" s="214">
        <v>10.324482339999999</v>
      </c>
      <c r="L23" s="214">
        <v>9.8917607039999993</v>
      </c>
      <c r="M23" s="214">
        <v>9.1890162059999998</v>
      </c>
      <c r="N23" s="214">
        <v>9.1591645279999998</v>
      </c>
      <c r="O23" s="214">
        <v>8.9988169809999992</v>
      </c>
      <c r="P23" s="214">
        <v>9.4926122999999993</v>
      </c>
      <c r="Q23" s="214">
        <v>9.4632007809999994</v>
      </c>
      <c r="R23" s="214">
        <v>10.215184499999999</v>
      </c>
      <c r="S23" s="214">
        <v>10.65156327</v>
      </c>
      <c r="T23" s="214">
        <v>11.09349248</v>
      </c>
      <c r="U23" s="214">
        <v>11.285472199999999</v>
      </c>
      <c r="V23" s="214">
        <v>10.86470194</v>
      </c>
      <c r="W23" s="214">
        <v>10.704298639999999</v>
      </c>
      <c r="X23" s="214">
        <v>10.552160629999999</v>
      </c>
      <c r="Y23" s="214">
        <v>9.0413302029999993</v>
      </c>
      <c r="Z23" s="214">
        <v>9.5287930329999995</v>
      </c>
      <c r="AA23" s="214">
        <v>8.8857566749999997</v>
      </c>
      <c r="AB23" s="214">
        <v>8.262856352</v>
      </c>
      <c r="AC23" s="214">
        <v>8.3518575500000001</v>
      </c>
      <c r="AD23" s="214">
        <v>8.9413872439999995</v>
      </c>
      <c r="AE23" s="214">
        <v>9.2981871839999997</v>
      </c>
      <c r="AF23" s="214">
        <v>9.6573359130000007</v>
      </c>
      <c r="AG23" s="214">
        <v>9.5322220309999999</v>
      </c>
      <c r="AH23" s="214">
        <v>9.4969594340000008</v>
      </c>
      <c r="AI23" s="214">
        <v>9.6891660389999998</v>
      </c>
      <c r="AJ23" s="214">
        <v>8.8113398650000008</v>
      </c>
      <c r="AK23" s="214">
        <v>8.9558834899999997</v>
      </c>
      <c r="AL23" s="214">
        <v>8.9902986170000005</v>
      </c>
      <c r="AM23" s="214">
        <v>7.2707632719999999</v>
      </c>
      <c r="AN23" s="214">
        <v>7.4855518029999999</v>
      </c>
      <c r="AO23" s="214">
        <v>8.1951605260000004</v>
      </c>
      <c r="AP23" s="214">
        <v>8.0821019389999993</v>
      </c>
      <c r="AQ23" s="214">
        <v>8.285928491</v>
      </c>
      <c r="AR23" s="214">
        <v>8.7740456590000004</v>
      </c>
      <c r="AS23" s="214">
        <v>9.3238114739999993</v>
      </c>
      <c r="AT23" s="214">
        <v>9.1631212840000007</v>
      </c>
      <c r="AU23" s="214">
        <v>9.3135083660000006</v>
      </c>
      <c r="AV23" s="214">
        <v>8.979054198</v>
      </c>
      <c r="AW23" s="214">
        <v>8.6815906159999994</v>
      </c>
      <c r="AX23" s="214">
        <v>8.2927008309999994</v>
      </c>
      <c r="AY23" s="214">
        <v>8.7708838950000008</v>
      </c>
      <c r="AZ23" s="214">
        <v>9.4514939479999995</v>
      </c>
      <c r="BA23" s="214">
        <v>8.6241995150000008</v>
      </c>
      <c r="BB23" s="214">
        <v>9.7131519290000004</v>
      </c>
      <c r="BC23" s="214">
        <v>9.7196859999999994</v>
      </c>
      <c r="BD23" s="214">
        <v>9.9854719999999997</v>
      </c>
      <c r="BE23" s="355">
        <v>9.9907850000000007</v>
      </c>
      <c r="BF23" s="355">
        <v>9.8962880000000002</v>
      </c>
      <c r="BG23" s="355">
        <v>9.7531280000000002</v>
      </c>
      <c r="BH23" s="355">
        <v>9.3207930000000001</v>
      </c>
      <c r="BI23" s="355">
        <v>9.0137389999999993</v>
      </c>
      <c r="BJ23" s="355">
        <v>8.8299339999999997</v>
      </c>
      <c r="BK23" s="355">
        <v>8.7997499999999995</v>
      </c>
      <c r="BL23" s="355">
        <v>8.8070710000000005</v>
      </c>
      <c r="BM23" s="355">
        <v>8.9914570000000005</v>
      </c>
      <c r="BN23" s="355">
        <v>9.3717000000000006</v>
      </c>
      <c r="BO23" s="355">
        <v>9.5990450000000003</v>
      </c>
      <c r="BP23" s="355">
        <v>9.8733369999999994</v>
      </c>
      <c r="BQ23" s="355">
        <v>10.14715</v>
      </c>
      <c r="BR23" s="355">
        <v>10.20758</v>
      </c>
      <c r="BS23" s="355">
        <v>10.06101</v>
      </c>
      <c r="BT23" s="355">
        <v>9.5460600000000007</v>
      </c>
      <c r="BU23" s="355">
        <v>9.2300679999999993</v>
      </c>
      <c r="BV23" s="355">
        <v>9.0413250000000005</v>
      </c>
    </row>
    <row r="24" spans="1:74" ht="11.1" customHeight="1" x14ac:dyDescent="0.2">
      <c r="A24" s="84" t="s">
        <v>859</v>
      </c>
      <c r="B24" s="189" t="s">
        <v>574</v>
      </c>
      <c r="C24" s="214">
        <v>8.2000436259999994</v>
      </c>
      <c r="D24" s="214">
        <v>8.4077194750000004</v>
      </c>
      <c r="E24" s="214">
        <v>8.1724409480000002</v>
      </c>
      <c r="F24" s="214">
        <v>8.8449090649999995</v>
      </c>
      <c r="G24" s="214">
        <v>9.7283604609999994</v>
      </c>
      <c r="H24" s="214">
        <v>10.56728513</v>
      </c>
      <c r="I24" s="214">
        <v>10.51803041</v>
      </c>
      <c r="J24" s="214">
        <v>10.26963726</v>
      </c>
      <c r="K24" s="214">
        <v>10.295498889999999</v>
      </c>
      <c r="L24" s="214">
        <v>9.7667848759999991</v>
      </c>
      <c r="M24" s="214">
        <v>9.2215865279999996</v>
      </c>
      <c r="N24" s="214">
        <v>8.6614146850000004</v>
      </c>
      <c r="O24" s="214">
        <v>8.6249317370000007</v>
      </c>
      <c r="P24" s="214">
        <v>8.9558668659999991</v>
      </c>
      <c r="Q24" s="214">
        <v>9.2059517359999994</v>
      </c>
      <c r="R24" s="214">
        <v>10.06341896</v>
      </c>
      <c r="S24" s="214">
        <v>11.1221952</v>
      </c>
      <c r="T24" s="214">
        <v>11.34138606</v>
      </c>
      <c r="U24" s="214">
        <v>11.366710279999999</v>
      </c>
      <c r="V24" s="214">
        <v>11.120245000000001</v>
      </c>
      <c r="W24" s="214">
        <v>11.02625703</v>
      </c>
      <c r="X24" s="214">
        <v>10.753220300000001</v>
      </c>
      <c r="Y24" s="214">
        <v>9.4695381859999994</v>
      </c>
      <c r="Z24" s="214">
        <v>9.1325593559999998</v>
      </c>
      <c r="AA24" s="214">
        <v>8.816248861</v>
      </c>
      <c r="AB24" s="214">
        <v>8.602480237</v>
      </c>
      <c r="AC24" s="214">
        <v>8.0472586820000007</v>
      </c>
      <c r="AD24" s="214">
        <v>9.4397603770000007</v>
      </c>
      <c r="AE24" s="214">
        <v>9.7247174130000005</v>
      </c>
      <c r="AF24" s="214">
        <v>9.8344244710000002</v>
      </c>
      <c r="AG24" s="214">
        <v>10.10060103</v>
      </c>
      <c r="AH24" s="214">
        <v>10.13665426</v>
      </c>
      <c r="AI24" s="214">
        <v>9.7520421370000001</v>
      </c>
      <c r="AJ24" s="214">
        <v>9.3064330599999998</v>
      </c>
      <c r="AK24" s="214">
        <v>9.1004432519999998</v>
      </c>
      <c r="AL24" s="214">
        <v>8.5043137699999996</v>
      </c>
      <c r="AM24" s="214">
        <v>7.5153164659999998</v>
      </c>
      <c r="AN24" s="214">
        <v>7.3492386850000004</v>
      </c>
      <c r="AO24" s="214">
        <v>7.6580398980000002</v>
      </c>
      <c r="AP24" s="214">
        <v>8.3299014400000004</v>
      </c>
      <c r="AQ24" s="214">
        <v>8.446902819</v>
      </c>
      <c r="AR24" s="214">
        <v>9.0504988179999994</v>
      </c>
      <c r="AS24" s="214">
        <v>9.5050938249999994</v>
      </c>
      <c r="AT24" s="214">
        <v>10.02344046</v>
      </c>
      <c r="AU24" s="214">
        <v>9.7274882839999997</v>
      </c>
      <c r="AV24" s="214">
        <v>10.14421849</v>
      </c>
      <c r="AW24" s="214">
        <v>9.4826919820000004</v>
      </c>
      <c r="AX24" s="214">
        <v>8.4333713980000002</v>
      </c>
      <c r="AY24" s="214">
        <v>8.805541174</v>
      </c>
      <c r="AZ24" s="214">
        <v>9.2596081649999995</v>
      </c>
      <c r="BA24" s="214">
        <v>9.1614947170000001</v>
      </c>
      <c r="BB24" s="214">
        <v>9.9357920419999992</v>
      </c>
      <c r="BC24" s="214">
        <v>10.07287</v>
      </c>
      <c r="BD24" s="214">
        <v>10.113329999999999</v>
      </c>
      <c r="BE24" s="355">
        <v>10.17379</v>
      </c>
      <c r="BF24" s="355">
        <v>10.326840000000001</v>
      </c>
      <c r="BG24" s="355">
        <v>10.11373</v>
      </c>
      <c r="BH24" s="355">
        <v>9.749485</v>
      </c>
      <c r="BI24" s="355">
        <v>9.2834439999999994</v>
      </c>
      <c r="BJ24" s="355">
        <v>8.6623520000000003</v>
      </c>
      <c r="BK24" s="355">
        <v>8.5276189999999996</v>
      </c>
      <c r="BL24" s="355">
        <v>8.7871930000000003</v>
      </c>
      <c r="BM24" s="355">
        <v>8.8771330000000006</v>
      </c>
      <c r="BN24" s="355">
        <v>9.5108650000000008</v>
      </c>
      <c r="BO24" s="355">
        <v>9.8825280000000006</v>
      </c>
      <c r="BP24" s="355">
        <v>10.068899999999999</v>
      </c>
      <c r="BQ24" s="355">
        <v>10.27619</v>
      </c>
      <c r="BR24" s="355">
        <v>10.51051</v>
      </c>
      <c r="BS24" s="355">
        <v>10.33704</v>
      </c>
      <c r="BT24" s="355">
        <v>10.01238</v>
      </c>
      <c r="BU24" s="355">
        <v>9.5773919999999997</v>
      </c>
      <c r="BV24" s="355">
        <v>8.9834209999999999</v>
      </c>
    </row>
    <row r="25" spans="1:74" ht="11.1" customHeight="1" x14ac:dyDescent="0.2">
      <c r="A25" s="84" t="s">
        <v>860</v>
      </c>
      <c r="B25" s="189" t="s">
        <v>575</v>
      </c>
      <c r="C25" s="214">
        <v>6.7359680050000001</v>
      </c>
      <c r="D25" s="214">
        <v>6.9931092389999998</v>
      </c>
      <c r="E25" s="214">
        <v>6.8831866870000002</v>
      </c>
      <c r="F25" s="214">
        <v>7.5816840780000003</v>
      </c>
      <c r="G25" s="214">
        <v>8.0786980439999994</v>
      </c>
      <c r="H25" s="214">
        <v>8.8791061179999993</v>
      </c>
      <c r="I25" s="214">
        <v>8.9691565600000001</v>
      </c>
      <c r="J25" s="214">
        <v>8.6716822439999994</v>
      </c>
      <c r="K25" s="214">
        <v>8.5717736519999992</v>
      </c>
      <c r="L25" s="214">
        <v>8.5546170700000008</v>
      </c>
      <c r="M25" s="214">
        <v>7.8788202780000001</v>
      </c>
      <c r="N25" s="214">
        <v>6.9993554370000002</v>
      </c>
      <c r="O25" s="214">
        <v>7.2506258939999997</v>
      </c>
      <c r="P25" s="214">
        <v>7.43548557</v>
      </c>
      <c r="Q25" s="214">
        <v>8.2239082860000003</v>
      </c>
      <c r="R25" s="214">
        <v>8.9775578920000001</v>
      </c>
      <c r="S25" s="214">
        <v>9.5826644479999992</v>
      </c>
      <c r="T25" s="214">
        <v>9.625841716</v>
      </c>
      <c r="U25" s="214">
        <v>9.592447731</v>
      </c>
      <c r="V25" s="214">
        <v>9.3378171030000008</v>
      </c>
      <c r="W25" s="214">
        <v>9.1196080790000007</v>
      </c>
      <c r="X25" s="214">
        <v>9.0003360749999999</v>
      </c>
      <c r="Y25" s="214">
        <v>8.3794973749999997</v>
      </c>
      <c r="Z25" s="214">
        <v>7.9998062240000003</v>
      </c>
      <c r="AA25" s="214">
        <v>7.5587793300000001</v>
      </c>
      <c r="AB25" s="214">
        <v>7.1668375099999997</v>
      </c>
      <c r="AC25" s="214">
        <v>6.8396646920000004</v>
      </c>
      <c r="AD25" s="214">
        <v>7.1586012170000002</v>
      </c>
      <c r="AE25" s="214">
        <v>7.4175206999999999</v>
      </c>
      <c r="AF25" s="214">
        <v>7.1900753530000001</v>
      </c>
      <c r="AG25" s="214">
        <v>7.9275635659999999</v>
      </c>
      <c r="AH25" s="214">
        <v>8.1560119859999993</v>
      </c>
      <c r="AI25" s="214">
        <v>8.157557851</v>
      </c>
      <c r="AJ25" s="214">
        <v>8.0800108179999999</v>
      </c>
      <c r="AK25" s="214">
        <v>7.6589400019999996</v>
      </c>
      <c r="AL25" s="214">
        <v>6.740285021</v>
      </c>
      <c r="AM25" s="214">
        <v>6.2887505150000003</v>
      </c>
      <c r="AN25" s="214">
        <v>6.117542415</v>
      </c>
      <c r="AO25" s="214">
        <v>6.537967117</v>
      </c>
      <c r="AP25" s="214">
        <v>6.4855346960000002</v>
      </c>
      <c r="AQ25" s="214">
        <v>7.1995092559999998</v>
      </c>
      <c r="AR25" s="214">
        <v>7.0970071409999997</v>
      </c>
      <c r="AS25" s="214">
        <v>7.8953322650000004</v>
      </c>
      <c r="AT25" s="214">
        <v>8.5250924440000002</v>
      </c>
      <c r="AU25" s="214">
        <v>8.4076870069999998</v>
      </c>
      <c r="AV25" s="214">
        <v>8.6942274729999998</v>
      </c>
      <c r="AW25" s="214">
        <v>8.549112805</v>
      </c>
      <c r="AX25" s="214">
        <v>7.6720063469999999</v>
      </c>
      <c r="AY25" s="214">
        <v>7.5618638320000002</v>
      </c>
      <c r="AZ25" s="214">
        <v>7.8280136359999997</v>
      </c>
      <c r="BA25" s="214">
        <v>7.7621670380000003</v>
      </c>
      <c r="BB25" s="214">
        <v>8.1542968570000003</v>
      </c>
      <c r="BC25" s="214">
        <v>8.0499039999999997</v>
      </c>
      <c r="BD25" s="214">
        <v>8.106268</v>
      </c>
      <c r="BE25" s="355">
        <v>8.1939679999999999</v>
      </c>
      <c r="BF25" s="355">
        <v>8.3022760000000009</v>
      </c>
      <c r="BG25" s="355">
        <v>8.3014880000000009</v>
      </c>
      <c r="BH25" s="355">
        <v>8.3444889999999994</v>
      </c>
      <c r="BI25" s="355">
        <v>7.944566</v>
      </c>
      <c r="BJ25" s="355">
        <v>7.3704749999999999</v>
      </c>
      <c r="BK25" s="355">
        <v>7.4185309999999998</v>
      </c>
      <c r="BL25" s="355">
        <v>7.5020769999999999</v>
      </c>
      <c r="BM25" s="355">
        <v>7.3148840000000002</v>
      </c>
      <c r="BN25" s="355">
        <v>7.6031319999999996</v>
      </c>
      <c r="BO25" s="355">
        <v>7.915521</v>
      </c>
      <c r="BP25" s="355">
        <v>8.0155940000000001</v>
      </c>
      <c r="BQ25" s="355">
        <v>8.3142289999999992</v>
      </c>
      <c r="BR25" s="355">
        <v>8.5052059999999994</v>
      </c>
      <c r="BS25" s="355">
        <v>8.5216510000000003</v>
      </c>
      <c r="BT25" s="355">
        <v>8.5962709999999998</v>
      </c>
      <c r="BU25" s="355">
        <v>8.2231520000000007</v>
      </c>
      <c r="BV25" s="355">
        <v>7.6801089999999999</v>
      </c>
    </row>
    <row r="26" spans="1:74" ht="11.1" customHeight="1" x14ac:dyDescent="0.2">
      <c r="A26" s="84" t="s">
        <v>861</v>
      </c>
      <c r="B26" s="189" t="s">
        <v>576</v>
      </c>
      <c r="C26" s="214">
        <v>6.8980437160000001</v>
      </c>
      <c r="D26" s="214">
        <v>6.982768031</v>
      </c>
      <c r="E26" s="214">
        <v>7.0629077889999996</v>
      </c>
      <c r="F26" s="214">
        <v>7.2884473940000003</v>
      </c>
      <c r="G26" s="214">
        <v>7.6555367170000004</v>
      </c>
      <c r="H26" s="214">
        <v>8.175544683</v>
      </c>
      <c r="I26" s="214">
        <v>8.6899514379999996</v>
      </c>
      <c r="J26" s="214">
        <v>8.7406959139999998</v>
      </c>
      <c r="K26" s="214">
        <v>8.4717398070000005</v>
      </c>
      <c r="L26" s="214">
        <v>8.0872116030000001</v>
      </c>
      <c r="M26" s="214">
        <v>7.5435125269999999</v>
      </c>
      <c r="N26" s="214">
        <v>7.3013648279999996</v>
      </c>
      <c r="O26" s="214">
        <v>7.4989121230000002</v>
      </c>
      <c r="P26" s="214">
        <v>7.7888970720000001</v>
      </c>
      <c r="Q26" s="214">
        <v>8.2493405670000008</v>
      </c>
      <c r="R26" s="214">
        <v>8.5314571049999994</v>
      </c>
      <c r="S26" s="214">
        <v>8.5742210140000008</v>
      </c>
      <c r="T26" s="214">
        <v>9.2490057490000002</v>
      </c>
      <c r="U26" s="214">
        <v>9.8790782230000005</v>
      </c>
      <c r="V26" s="214">
        <v>10.016872599999999</v>
      </c>
      <c r="W26" s="214">
        <v>9.788949423</v>
      </c>
      <c r="X26" s="214">
        <v>8.9893354700000003</v>
      </c>
      <c r="Y26" s="214">
        <v>8.3342724110000006</v>
      </c>
      <c r="Z26" s="214">
        <v>8.3592010479999992</v>
      </c>
      <c r="AA26" s="214">
        <v>8.2205828019999991</v>
      </c>
      <c r="AB26" s="214">
        <v>8.3186451609999992</v>
      </c>
      <c r="AC26" s="214">
        <v>8.4511043469999994</v>
      </c>
      <c r="AD26" s="214">
        <v>8.5479712299999999</v>
      </c>
      <c r="AE26" s="214">
        <v>8.4033731780000007</v>
      </c>
      <c r="AF26" s="214">
        <v>8.8164475739999997</v>
      </c>
      <c r="AG26" s="214">
        <v>9.1682534279999999</v>
      </c>
      <c r="AH26" s="214">
        <v>9.0344164419999995</v>
      </c>
      <c r="AI26" s="214">
        <v>8.9839091999999994</v>
      </c>
      <c r="AJ26" s="214">
        <v>8.240075955</v>
      </c>
      <c r="AK26" s="214">
        <v>7.1800489440000002</v>
      </c>
      <c r="AL26" s="214">
        <v>6.9619899690000002</v>
      </c>
      <c r="AM26" s="214">
        <v>6.8307205550000001</v>
      </c>
      <c r="AN26" s="214">
        <v>6.9647697940000004</v>
      </c>
      <c r="AO26" s="214">
        <v>7.1107682050000003</v>
      </c>
      <c r="AP26" s="214">
        <v>6.9540609560000002</v>
      </c>
      <c r="AQ26" s="214">
        <v>6.9442910329999998</v>
      </c>
      <c r="AR26" s="214">
        <v>7.5875576489999998</v>
      </c>
      <c r="AS26" s="214">
        <v>7.9045246430000002</v>
      </c>
      <c r="AT26" s="214">
        <v>8.1141500499999992</v>
      </c>
      <c r="AU26" s="214">
        <v>7.8867115139999999</v>
      </c>
      <c r="AV26" s="214">
        <v>7.4408705629999998</v>
      </c>
      <c r="AW26" s="214">
        <v>6.9593299000000002</v>
      </c>
      <c r="AX26" s="214">
        <v>6.6770848259999998</v>
      </c>
      <c r="AY26" s="214">
        <v>6.6978290600000001</v>
      </c>
      <c r="AZ26" s="214">
        <v>6.930958328</v>
      </c>
      <c r="BA26" s="214">
        <v>7.1296105020000002</v>
      </c>
      <c r="BB26" s="214">
        <v>7.1701041009999997</v>
      </c>
      <c r="BC26" s="214">
        <v>7.3888199999999999</v>
      </c>
      <c r="BD26" s="214">
        <v>7.826505</v>
      </c>
      <c r="BE26" s="355">
        <v>8.2211739999999995</v>
      </c>
      <c r="BF26" s="355">
        <v>8.4610859999999999</v>
      </c>
      <c r="BG26" s="355">
        <v>8.4191230000000008</v>
      </c>
      <c r="BH26" s="355">
        <v>7.9480899999999997</v>
      </c>
      <c r="BI26" s="355">
        <v>7.3607639999999996</v>
      </c>
      <c r="BJ26" s="355">
        <v>7.2065239999999999</v>
      </c>
      <c r="BK26" s="355">
        <v>7.5400530000000003</v>
      </c>
      <c r="BL26" s="355">
        <v>7.7145869999999999</v>
      </c>
      <c r="BM26" s="355">
        <v>7.7930010000000003</v>
      </c>
      <c r="BN26" s="355">
        <v>7.851051</v>
      </c>
      <c r="BO26" s="355">
        <v>7.9508830000000001</v>
      </c>
      <c r="BP26" s="355">
        <v>8.2637</v>
      </c>
      <c r="BQ26" s="355">
        <v>8.6230799999999999</v>
      </c>
      <c r="BR26" s="355">
        <v>8.8419779999999992</v>
      </c>
      <c r="BS26" s="355">
        <v>8.7749860000000002</v>
      </c>
      <c r="BT26" s="355">
        <v>8.2904020000000003</v>
      </c>
      <c r="BU26" s="355">
        <v>7.695792</v>
      </c>
      <c r="BV26" s="355">
        <v>7.5400239999999998</v>
      </c>
    </row>
    <row r="27" spans="1:74" ht="11.1" customHeight="1" x14ac:dyDescent="0.2">
      <c r="A27" s="84" t="s">
        <v>862</v>
      </c>
      <c r="B27" s="189" t="s">
        <v>577</v>
      </c>
      <c r="C27" s="214">
        <v>8.1655075870000005</v>
      </c>
      <c r="D27" s="214">
        <v>7.9632025789999998</v>
      </c>
      <c r="E27" s="214">
        <v>8.3663020939999999</v>
      </c>
      <c r="F27" s="214">
        <v>8.2792789469999999</v>
      </c>
      <c r="G27" s="214">
        <v>8.9578912339999999</v>
      </c>
      <c r="H27" s="214">
        <v>9.2206553430000007</v>
      </c>
      <c r="I27" s="214">
        <v>8.9393003190000009</v>
      </c>
      <c r="J27" s="214">
        <v>9.5321502759999994</v>
      </c>
      <c r="K27" s="214">
        <v>8.6095108889999992</v>
      </c>
      <c r="L27" s="214">
        <v>8.3722022369999998</v>
      </c>
      <c r="M27" s="214">
        <v>8.5512390269999994</v>
      </c>
      <c r="N27" s="214">
        <v>8.8284423079999996</v>
      </c>
      <c r="O27" s="214">
        <v>9.1173174540000002</v>
      </c>
      <c r="P27" s="214">
        <v>9.2134723800000007</v>
      </c>
      <c r="Q27" s="214">
        <v>9.604783973</v>
      </c>
      <c r="R27" s="214">
        <v>9.2054871899999995</v>
      </c>
      <c r="S27" s="214">
        <v>9.3338984299999996</v>
      </c>
      <c r="T27" s="214">
        <v>9.4757545329999999</v>
      </c>
      <c r="U27" s="214">
        <v>9.8153962260000007</v>
      </c>
      <c r="V27" s="214">
        <v>9.4458318680000009</v>
      </c>
      <c r="W27" s="214">
        <v>9.3488001179999998</v>
      </c>
      <c r="X27" s="214">
        <v>9.2955177259999999</v>
      </c>
      <c r="Y27" s="214">
        <v>9.0319121540000005</v>
      </c>
      <c r="Z27" s="214">
        <v>9.4278269300000002</v>
      </c>
      <c r="AA27" s="214">
        <v>9.495138957</v>
      </c>
      <c r="AB27" s="214">
        <v>9.3443974399999998</v>
      </c>
      <c r="AC27" s="214">
        <v>9.4027683660000001</v>
      </c>
      <c r="AD27" s="214">
        <v>8.8973866889999993</v>
      </c>
      <c r="AE27" s="214">
        <v>8.3651930449999998</v>
      </c>
      <c r="AF27" s="214">
        <v>9.0502433409999998</v>
      </c>
      <c r="AG27" s="214">
        <v>9.0539692150000004</v>
      </c>
      <c r="AH27" s="214">
        <v>9.105094008</v>
      </c>
      <c r="AI27" s="214">
        <v>8.8540824189999991</v>
      </c>
      <c r="AJ27" s="214">
        <v>8.7975650040000009</v>
      </c>
      <c r="AK27" s="214">
        <v>7.8272981550000003</v>
      </c>
      <c r="AL27" s="214">
        <v>8.4380946399999992</v>
      </c>
      <c r="AM27" s="214">
        <v>8.2140090360000002</v>
      </c>
      <c r="AN27" s="214">
        <v>8.6866600379999994</v>
      </c>
      <c r="AO27" s="214">
        <v>8.4281098700000001</v>
      </c>
      <c r="AP27" s="214">
        <v>7.9221878300000004</v>
      </c>
      <c r="AQ27" s="214">
        <v>8.1169830390000008</v>
      </c>
      <c r="AR27" s="214">
        <v>8.5553034879999998</v>
      </c>
      <c r="AS27" s="214">
        <v>8.6849245540000002</v>
      </c>
      <c r="AT27" s="214">
        <v>9.2588429730000001</v>
      </c>
      <c r="AU27" s="214">
        <v>9.4905352860000001</v>
      </c>
      <c r="AV27" s="214">
        <v>9.1967988149999993</v>
      </c>
      <c r="AW27" s="214">
        <v>9.1914081539999994</v>
      </c>
      <c r="AX27" s="214">
        <v>9.1656221979999994</v>
      </c>
      <c r="AY27" s="214">
        <v>9.0195671920000002</v>
      </c>
      <c r="AZ27" s="214">
        <v>9.007525802</v>
      </c>
      <c r="BA27" s="214">
        <v>9.166915801</v>
      </c>
      <c r="BB27" s="214">
        <v>8.918652668</v>
      </c>
      <c r="BC27" s="214">
        <v>8.8527869999999993</v>
      </c>
      <c r="BD27" s="214">
        <v>9.0993440000000003</v>
      </c>
      <c r="BE27" s="355">
        <v>9.119491</v>
      </c>
      <c r="BF27" s="355">
        <v>9.1925139999999992</v>
      </c>
      <c r="BG27" s="355">
        <v>8.9753609999999995</v>
      </c>
      <c r="BH27" s="355">
        <v>8.7701440000000002</v>
      </c>
      <c r="BI27" s="355">
        <v>8.6187190000000005</v>
      </c>
      <c r="BJ27" s="355">
        <v>8.8549070000000007</v>
      </c>
      <c r="BK27" s="355">
        <v>8.8312220000000003</v>
      </c>
      <c r="BL27" s="355">
        <v>8.8267310000000005</v>
      </c>
      <c r="BM27" s="355">
        <v>8.9789180000000002</v>
      </c>
      <c r="BN27" s="355">
        <v>8.6240579999999998</v>
      </c>
      <c r="BO27" s="355">
        <v>8.5883859999999999</v>
      </c>
      <c r="BP27" s="355">
        <v>8.8931609999999992</v>
      </c>
      <c r="BQ27" s="355">
        <v>9.0659609999999997</v>
      </c>
      <c r="BR27" s="355">
        <v>9.2153120000000008</v>
      </c>
      <c r="BS27" s="355">
        <v>9.0584679999999995</v>
      </c>
      <c r="BT27" s="355">
        <v>8.9035419999999998</v>
      </c>
      <c r="BU27" s="355">
        <v>8.7925590000000007</v>
      </c>
      <c r="BV27" s="355">
        <v>9.0576709999999991</v>
      </c>
    </row>
    <row r="28" spans="1:74" ht="11.1" customHeight="1" x14ac:dyDescent="0.2">
      <c r="A28" s="84" t="s">
        <v>863</v>
      </c>
      <c r="B28" s="189" t="s">
        <v>551</v>
      </c>
      <c r="C28" s="214">
        <v>7.75</v>
      </c>
      <c r="D28" s="214">
        <v>7.78</v>
      </c>
      <c r="E28" s="214">
        <v>7.77</v>
      </c>
      <c r="F28" s="214">
        <v>8.15</v>
      </c>
      <c r="G28" s="214">
        <v>8.7100000000000009</v>
      </c>
      <c r="H28" s="214">
        <v>9.07</v>
      </c>
      <c r="I28" s="214">
        <v>9.0399999999999991</v>
      </c>
      <c r="J28" s="214">
        <v>9.0399999999999991</v>
      </c>
      <c r="K28" s="214">
        <v>8.8000000000000007</v>
      </c>
      <c r="L28" s="214">
        <v>8.2799999999999994</v>
      </c>
      <c r="M28" s="214">
        <v>7.94</v>
      </c>
      <c r="N28" s="214">
        <v>7.81</v>
      </c>
      <c r="O28" s="214">
        <v>8.11</v>
      </c>
      <c r="P28" s="214">
        <v>8.69</v>
      </c>
      <c r="Q28" s="214">
        <v>9.35</v>
      </c>
      <c r="R28" s="214">
        <v>9.49</v>
      </c>
      <c r="S28" s="214">
        <v>9.6999999999999993</v>
      </c>
      <c r="T28" s="214">
        <v>9.94</v>
      </c>
      <c r="U28" s="214">
        <v>10.06</v>
      </c>
      <c r="V28" s="214">
        <v>9.67</v>
      </c>
      <c r="W28" s="214">
        <v>9.39</v>
      </c>
      <c r="X28" s="214">
        <v>8.9700000000000006</v>
      </c>
      <c r="Y28" s="214">
        <v>8.2899999999999991</v>
      </c>
      <c r="Z28" s="214">
        <v>8.5299999999999994</v>
      </c>
      <c r="AA28" s="214">
        <v>8.14</v>
      </c>
      <c r="AB28" s="214">
        <v>7.81</v>
      </c>
      <c r="AC28" s="214">
        <v>7.84</v>
      </c>
      <c r="AD28" s="214">
        <v>8.02</v>
      </c>
      <c r="AE28" s="214">
        <v>8.1300000000000008</v>
      </c>
      <c r="AF28" s="214">
        <v>8.52</v>
      </c>
      <c r="AG28" s="214">
        <v>8.49</v>
      </c>
      <c r="AH28" s="214">
        <v>8.4499999999999993</v>
      </c>
      <c r="AI28" s="214">
        <v>8.42</v>
      </c>
      <c r="AJ28" s="214">
        <v>7.78</v>
      </c>
      <c r="AK28" s="214">
        <v>7.39</v>
      </c>
      <c r="AL28" s="214">
        <v>7.22</v>
      </c>
      <c r="AM28" s="214">
        <v>6.74</v>
      </c>
      <c r="AN28" s="214">
        <v>6.83</v>
      </c>
      <c r="AO28" s="214">
        <v>7.05</v>
      </c>
      <c r="AP28" s="214">
        <v>6.95</v>
      </c>
      <c r="AQ28" s="214">
        <v>7.29</v>
      </c>
      <c r="AR28" s="214">
        <v>7.7</v>
      </c>
      <c r="AS28" s="214">
        <v>8.1</v>
      </c>
      <c r="AT28" s="214">
        <v>8.25</v>
      </c>
      <c r="AU28" s="214">
        <v>8.2799999999999994</v>
      </c>
      <c r="AV28" s="214">
        <v>7.94</v>
      </c>
      <c r="AW28" s="214">
        <v>7.6</v>
      </c>
      <c r="AX28" s="214">
        <v>7.25</v>
      </c>
      <c r="AY28" s="214">
        <v>7.58</v>
      </c>
      <c r="AZ28" s="214">
        <v>7.89</v>
      </c>
      <c r="BA28" s="214">
        <v>7.68</v>
      </c>
      <c r="BB28" s="214">
        <v>8.0399999999999991</v>
      </c>
      <c r="BC28" s="214">
        <v>8.2888380000000002</v>
      </c>
      <c r="BD28" s="214">
        <v>8.6276740000000007</v>
      </c>
      <c r="BE28" s="355">
        <v>8.672326</v>
      </c>
      <c r="BF28" s="355">
        <v>8.7495019999999997</v>
      </c>
      <c r="BG28" s="355">
        <v>8.6172609999999992</v>
      </c>
      <c r="BH28" s="355">
        <v>8.2079299999999993</v>
      </c>
      <c r="BI28" s="355">
        <v>8.0136409999999998</v>
      </c>
      <c r="BJ28" s="355">
        <v>7.95906</v>
      </c>
      <c r="BK28" s="355">
        <v>7.9579579999999996</v>
      </c>
      <c r="BL28" s="355">
        <v>7.9918779999999998</v>
      </c>
      <c r="BM28" s="355">
        <v>8.1874719999999996</v>
      </c>
      <c r="BN28" s="355">
        <v>8.2994869999999992</v>
      </c>
      <c r="BO28" s="355">
        <v>8.5452449999999995</v>
      </c>
      <c r="BP28" s="355">
        <v>8.7932810000000003</v>
      </c>
      <c r="BQ28" s="355">
        <v>8.9076400000000007</v>
      </c>
      <c r="BR28" s="355">
        <v>9.0066190000000006</v>
      </c>
      <c r="BS28" s="355">
        <v>8.8708220000000004</v>
      </c>
      <c r="BT28" s="355">
        <v>8.4620040000000003</v>
      </c>
      <c r="BU28" s="355">
        <v>8.2490869999999994</v>
      </c>
      <c r="BV28" s="355">
        <v>8.1784660000000002</v>
      </c>
    </row>
    <row r="29" spans="1:74" ht="11.1" customHeight="1" x14ac:dyDescent="0.2">
      <c r="A29" s="84"/>
      <c r="B29" s="88" t="s">
        <v>1260</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864</v>
      </c>
      <c r="B30" s="189" t="s">
        <v>570</v>
      </c>
      <c r="C30" s="261">
        <v>8.7571609039999991</v>
      </c>
      <c r="D30" s="261">
        <v>8.6117201380000008</v>
      </c>
      <c r="E30" s="261">
        <v>8.6477127300000003</v>
      </c>
      <c r="F30" s="261">
        <v>8.8292892270000003</v>
      </c>
      <c r="G30" s="261">
        <v>8.6788979719999997</v>
      </c>
      <c r="H30" s="261">
        <v>8.1990269619999996</v>
      </c>
      <c r="I30" s="261">
        <v>7.7727191189999996</v>
      </c>
      <c r="J30" s="261">
        <v>7.9427650590000001</v>
      </c>
      <c r="K30" s="261">
        <v>7.5783365910000002</v>
      </c>
      <c r="L30" s="261">
        <v>7.5827447189999999</v>
      </c>
      <c r="M30" s="261">
        <v>8.5493321370000004</v>
      </c>
      <c r="N30" s="261">
        <v>9.1762118239999992</v>
      </c>
      <c r="O30" s="261">
        <v>9.3588679940000006</v>
      </c>
      <c r="P30" s="261">
        <v>10.16396758</v>
      </c>
      <c r="Q30" s="261">
        <v>10.95582512</v>
      </c>
      <c r="R30" s="261">
        <v>10.98038038</v>
      </c>
      <c r="S30" s="261">
        <v>9.9378675760000004</v>
      </c>
      <c r="T30" s="261">
        <v>8.7982177460000006</v>
      </c>
      <c r="U30" s="261">
        <v>8.2732853609999992</v>
      </c>
      <c r="V30" s="261">
        <v>8.0238608520000003</v>
      </c>
      <c r="W30" s="261">
        <v>8.086198972</v>
      </c>
      <c r="X30" s="261">
        <v>7.6366901189999998</v>
      </c>
      <c r="Y30" s="261">
        <v>8.9615167459999991</v>
      </c>
      <c r="Z30" s="261">
        <v>10.08205929</v>
      </c>
      <c r="AA30" s="261">
        <v>10.005093430000001</v>
      </c>
      <c r="AB30" s="261">
        <v>9.1829768410000003</v>
      </c>
      <c r="AC30" s="261">
        <v>8.0989425120000007</v>
      </c>
      <c r="AD30" s="261">
        <v>8.6678063440000006</v>
      </c>
      <c r="AE30" s="261">
        <v>7.1486680180000004</v>
      </c>
      <c r="AF30" s="261">
        <v>6.284288375</v>
      </c>
      <c r="AG30" s="261">
        <v>6.1501760929999998</v>
      </c>
      <c r="AH30" s="261">
        <v>5.9366597130000001</v>
      </c>
      <c r="AI30" s="261">
        <v>6.2167254989999998</v>
      </c>
      <c r="AJ30" s="261">
        <v>5.6419066510000002</v>
      </c>
      <c r="AK30" s="261">
        <v>6.5822992420000004</v>
      </c>
      <c r="AL30" s="261">
        <v>7.7949417859999999</v>
      </c>
      <c r="AM30" s="261">
        <v>7.1207648250000002</v>
      </c>
      <c r="AN30" s="261">
        <v>7.0792391720000003</v>
      </c>
      <c r="AO30" s="261">
        <v>7.0102595479999996</v>
      </c>
      <c r="AP30" s="261">
        <v>7.3416800340000004</v>
      </c>
      <c r="AQ30" s="261">
        <v>6.8935859710000003</v>
      </c>
      <c r="AR30" s="261">
        <v>6.1725326310000002</v>
      </c>
      <c r="AS30" s="261">
        <v>6.3394956960000002</v>
      </c>
      <c r="AT30" s="261">
        <v>6.3057480330000004</v>
      </c>
      <c r="AU30" s="261">
        <v>6.1749715729999997</v>
      </c>
      <c r="AV30" s="261">
        <v>6.4618494489999998</v>
      </c>
      <c r="AW30" s="261">
        <v>6.9712424019999997</v>
      </c>
      <c r="AX30" s="261">
        <v>7.5987367399999997</v>
      </c>
      <c r="AY30" s="261">
        <v>8.0334997379999997</v>
      </c>
      <c r="AZ30" s="261">
        <v>8.4100833910000006</v>
      </c>
      <c r="BA30" s="261">
        <v>7.96297912</v>
      </c>
      <c r="BB30" s="261">
        <v>7.6068372320000002</v>
      </c>
      <c r="BC30" s="261">
        <v>7.318708</v>
      </c>
      <c r="BD30" s="261">
        <v>7.335089</v>
      </c>
      <c r="BE30" s="384">
        <v>7.2861539999999998</v>
      </c>
      <c r="BF30" s="384">
        <v>7.2342219999999999</v>
      </c>
      <c r="BG30" s="384">
        <v>7.469201</v>
      </c>
      <c r="BH30" s="384">
        <v>7.5374840000000001</v>
      </c>
      <c r="BI30" s="384">
        <v>8.5935220000000001</v>
      </c>
      <c r="BJ30" s="384">
        <v>9.0114920000000005</v>
      </c>
      <c r="BK30" s="384">
        <v>8.8967449999999992</v>
      </c>
      <c r="BL30" s="384">
        <v>8.6550659999999997</v>
      </c>
      <c r="BM30" s="384">
        <v>8.6545229999999993</v>
      </c>
      <c r="BN30" s="384">
        <v>8.5118899999999993</v>
      </c>
      <c r="BO30" s="384">
        <v>7.7768389999999998</v>
      </c>
      <c r="BP30" s="384">
        <v>7.5281039999999999</v>
      </c>
      <c r="BQ30" s="384">
        <v>7.4518269999999998</v>
      </c>
      <c r="BR30" s="384">
        <v>7.3614030000000001</v>
      </c>
      <c r="BS30" s="384">
        <v>7.5612550000000001</v>
      </c>
      <c r="BT30" s="384">
        <v>7.62866</v>
      </c>
      <c r="BU30" s="384">
        <v>8.7272639999999999</v>
      </c>
      <c r="BV30" s="384">
        <v>9.1751100000000001</v>
      </c>
    </row>
    <row r="31" spans="1:74" ht="11.1" customHeight="1" x14ac:dyDescent="0.2">
      <c r="A31" s="84" t="s">
        <v>865</v>
      </c>
      <c r="B31" s="187" t="s">
        <v>603</v>
      </c>
      <c r="C31" s="261">
        <v>8.0693252849999997</v>
      </c>
      <c r="D31" s="261">
        <v>7.8456385400000004</v>
      </c>
      <c r="E31" s="261">
        <v>8.2682266510000009</v>
      </c>
      <c r="F31" s="261">
        <v>7.89391497</v>
      </c>
      <c r="G31" s="261">
        <v>7.9553151890000002</v>
      </c>
      <c r="H31" s="261">
        <v>8.3597835279999995</v>
      </c>
      <c r="I31" s="261">
        <v>8.2402889479999999</v>
      </c>
      <c r="J31" s="261">
        <v>8.1918163310000001</v>
      </c>
      <c r="K31" s="261">
        <v>7.8941517250000004</v>
      </c>
      <c r="L31" s="261">
        <v>8.2933951990000008</v>
      </c>
      <c r="M31" s="261">
        <v>8.1202253599999992</v>
      </c>
      <c r="N31" s="261">
        <v>8.2351349349999996</v>
      </c>
      <c r="O31" s="261">
        <v>9.3222696529999993</v>
      </c>
      <c r="P31" s="261">
        <v>9.8883014849999995</v>
      </c>
      <c r="Q31" s="261">
        <v>10.350193089999999</v>
      </c>
      <c r="R31" s="261">
        <v>9.3309259690000008</v>
      </c>
      <c r="S31" s="261">
        <v>9.1224968870000005</v>
      </c>
      <c r="T31" s="261">
        <v>9.1781685329999991</v>
      </c>
      <c r="U31" s="261">
        <v>9.1447123910000006</v>
      </c>
      <c r="V31" s="261">
        <v>8.7782906460000003</v>
      </c>
      <c r="W31" s="261">
        <v>8.2658763820000001</v>
      </c>
      <c r="X31" s="261">
        <v>7.9587711189999997</v>
      </c>
      <c r="Y31" s="261">
        <v>8.7498466280000002</v>
      </c>
      <c r="Z31" s="261">
        <v>8.6768356600000001</v>
      </c>
      <c r="AA31" s="261">
        <v>8.2997726919999995</v>
      </c>
      <c r="AB31" s="261">
        <v>7.971577999</v>
      </c>
      <c r="AC31" s="261">
        <v>7.6504743209999999</v>
      </c>
      <c r="AD31" s="261">
        <v>7.6507700920000001</v>
      </c>
      <c r="AE31" s="261">
        <v>7.4319968220000003</v>
      </c>
      <c r="AF31" s="261">
        <v>7.0244029179999998</v>
      </c>
      <c r="AG31" s="261">
        <v>7.0387835760000002</v>
      </c>
      <c r="AH31" s="261">
        <v>6.660814663</v>
      </c>
      <c r="AI31" s="261">
        <v>6.8254825180000003</v>
      </c>
      <c r="AJ31" s="261">
        <v>6.5506819500000004</v>
      </c>
      <c r="AK31" s="261">
        <v>6.8322188830000004</v>
      </c>
      <c r="AL31" s="261">
        <v>6.9655629240000003</v>
      </c>
      <c r="AM31" s="261">
        <v>6.7455603880000004</v>
      </c>
      <c r="AN31" s="261">
        <v>6.6000530890000002</v>
      </c>
      <c r="AO31" s="261">
        <v>6.8662716570000004</v>
      </c>
      <c r="AP31" s="261">
        <v>5.969599358</v>
      </c>
      <c r="AQ31" s="261">
        <v>6.2928428260000002</v>
      </c>
      <c r="AR31" s="261">
        <v>6.3849170559999999</v>
      </c>
      <c r="AS31" s="261">
        <v>5.1798732599999999</v>
      </c>
      <c r="AT31" s="261">
        <v>6.4226032469999996</v>
      </c>
      <c r="AU31" s="261">
        <v>6.4185338119999997</v>
      </c>
      <c r="AV31" s="261">
        <v>6.4652909010000004</v>
      </c>
      <c r="AW31" s="261">
        <v>6.9966480850000003</v>
      </c>
      <c r="AX31" s="261">
        <v>7.2075354029999996</v>
      </c>
      <c r="AY31" s="261">
        <v>7.8621555179999998</v>
      </c>
      <c r="AZ31" s="261">
        <v>8.3912690300000001</v>
      </c>
      <c r="BA31" s="261">
        <v>7.6691938650000004</v>
      </c>
      <c r="BB31" s="261">
        <v>7.808260915</v>
      </c>
      <c r="BC31" s="261">
        <v>7.6633110000000002</v>
      </c>
      <c r="BD31" s="261">
        <v>7.6348630000000002</v>
      </c>
      <c r="BE31" s="384">
        <v>7.6793839999999998</v>
      </c>
      <c r="BF31" s="384">
        <v>7.8601130000000001</v>
      </c>
      <c r="BG31" s="384">
        <v>7.9086090000000002</v>
      </c>
      <c r="BH31" s="384">
        <v>7.8791289999999998</v>
      </c>
      <c r="BI31" s="384">
        <v>8.1739929999999994</v>
      </c>
      <c r="BJ31" s="384">
        <v>8.0888849999999994</v>
      </c>
      <c r="BK31" s="384">
        <v>8.3530809999999995</v>
      </c>
      <c r="BL31" s="384">
        <v>8.3650490000000008</v>
      </c>
      <c r="BM31" s="384">
        <v>8.2857029999999998</v>
      </c>
      <c r="BN31" s="384">
        <v>7.7524170000000003</v>
      </c>
      <c r="BO31" s="384">
        <v>7.5830460000000004</v>
      </c>
      <c r="BP31" s="384">
        <v>7.6223109999999998</v>
      </c>
      <c r="BQ31" s="384">
        <v>7.7373349999999999</v>
      </c>
      <c r="BR31" s="384">
        <v>7.9550679999999998</v>
      </c>
      <c r="BS31" s="384">
        <v>7.9820989999999998</v>
      </c>
      <c r="BT31" s="384">
        <v>8.0975909999999995</v>
      </c>
      <c r="BU31" s="384">
        <v>8.4105019999999993</v>
      </c>
      <c r="BV31" s="384">
        <v>8.3375920000000008</v>
      </c>
    </row>
    <row r="32" spans="1:74" ht="11.1" customHeight="1" x14ac:dyDescent="0.2">
      <c r="A32" s="84" t="s">
        <v>866</v>
      </c>
      <c r="B32" s="189" t="s">
        <v>571</v>
      </c>
      <c r="C32" s="261">
        <v>6.2637277249999999</v>
      </c>
      <c r="D32" s="261">
        <v>6.1784605130000001</v>
      </c>
      <c r="E32" s="261">
        <v>6.2772400849999999</v>
      </c>
      <c r="F32" s="261">
        <v>6.6121967579999996</v>
      </c>
      <c r="G32" s="261">
        <v>6.7059291180000002</v>
      </c>
      <c r="H32" s="261">
        <v>6.7650053010000004</v>
      </c>
      <c r="I32" s="261">
        <v>6.5705471600000003</v>
      </c>
      <c r="J32" s="261">
        <v>6.2010475060000001</v>
      </c>
      <c r="K32" s="261">
        <v>5.8537565750000002</v>
      </c>
      <c r="L32" s="261">
        <v>5.681950949</v>
      </c>
      <c r="M32" s="261">
        <v>6.0249314050000002</v>
      </c>
      <c r="N32" s="261">
        <v>6.1746180439999998</v>
      </c>
      <c r="O32" s="261">
        <v>6.8872769329999999</v>
      </c>
      <c r="P32" s="261">
        <v>7.6260041970000003</v>
      </c>
      <c r="Q32" s="261">
        <v>9.8889013539999997</v>
      </c>
      <c r="R32" s="261">
        <v>9.0113846560000006</v>
      </c>
      <c r="S32" s="261">
        <v>9.3937764559999994</v>
      </c>
      <c r="T32" s="261">
        <v>7.5838263259999996</v>
      </c>
      <c r="U32" s="261">
        <v>8.2273627509999994</v>
      </c>
      <c r="V32" s="261">
        <v>7.8372294800000004</v>
      </c>
      <c r="W32" s="261">
        <v>7.2501287369999998</v>
      </c>
      <c r="X32" s="261">
        <v>6.5009731569999998</v>
      </c>
      <c r="Y32" s="261">
        <v>6.5632051379999998</v>
      </c>
      <c r="Z32" s="261">
        <v>7.2284894619999998</v>
      </c>
      <c r="AA32" s="261">
        <v>6.5494755140000001</v>
      </c>
      <c r="AB32" s="261">
        <v>6.2115937040000002</v>
      </c>
      <c r="AC32" s="261">
        <v>6.2701806170000003</v>
      </c>
      <c r="AD32" s="261">
        <v>5.7343337959999996</v>
      </c>
      <c r="AE32" s="261">
        <v>5.3274930749999996</v>
      </c>
      <c r="AF32" s="261">
        <v>5.7078340470000004</v>
      </c>
      <c r="AG32" s="261">
        <v>5.4323727110000002</v>
      </c>
      <c r="AH32" s="261">
        <v>5.6297098889999999</v>
      </c>
      <c r="AI32" s="261">
        <v>5.3906118379999999</v>
      </c>
      <c r="AJ32" s="261">
        <v>5.0812108260000004</v>
      </c>
      <c r="AK32" s="261">
        <v>5.1101745210000002</v>
      </c>
      <c r="AL32" s="261">
        <v>5.1572863770000001</v>
      </c>
      <c r="AM32" s="261">
        <v>5.0618648789999998</v>
      </c>
      <c r="AN32" s="261">
        <v>5.1324290039999996</v>
      </c>
      <c r="AO32" s="261">
        <v>4.9325336860000002</v>
      </c>
      <c r="AP32" s="261">
        <v>4.6675982679999999</v>
      </c>
      <c r="AQ32" s="261">
        <v>5.0341816619999999</v>
      </c>
      <c r="AR32" s="261">
        <v>4.4769707990000001</v>
      </c>
      <c r="AS32" s="261">
        <v>5.5832662439999998</v>
      </c>
      <c r="AT32" s="261">
        <v>5.31498443</v>
      </c>
      <c r="AU32" s="261">
        <v>5.1557114940000002</v>
      </c>
      <c r="AV32" s="261">
        <v>5.1981631799999999</v>
      </c>
      <c r="AW32" s="261">
        <v>5.4987842560000004</v>
      </c>
      <c r="AX32" s="261">
        <v>5.4287207799999999</v>
      </c>
      <c r="AY32" s="261">
        <v>6.0449159989999997</v>
      </c>
      <c r="AZ32" s="261">
        <v>5.8157006669999998</v>
      </c>
      <c r="BA32" s="261">
        <v>5.542102131</v>
      </c>
      <c r="BB32" s="261">
        <v>6.0647976180000001</v>
      </c>
      <c r="BC32" s="261">
        <v>5.8622540000000001</v>
      </c>
      <c r="BD32" s="261">
        <v>5.9586059999999996</v>
      </c>
      <c r="BE32" s="384">
        <v>6.2139490000000004</v>
      </c>
      <c r="BF32" s="384">
        <v>6.2018240000000002</v>
      </c>
      <c r="BG32" s="384">
        <v>6.1542159999999999</v>
      </c>
      <c r="BH32" s="384">
        <v>5.8354419999999996</v>
      </c>
      <c r="BI32" s="384">
        <v>6.1257609999999998</v>
      </c>
      <c r="BJ32" s="384">
        <v>6.2683350000000004</v>
      </c>
      <c r="BK32" s="384">
        <v>6.7588299999999997</v>
      </c>
      <c r="BL32" s="384">
        <v>6.7465659999999996</v>
      </c>
      <c r="BM32" s="384">
        <v>6.9093039999999997</v>
      </c>
      <c r="BN32" s="384">
        <v>6.7220500000000003</v>
      </c>
      <c r="BO32" s="384">
        <v>6.3092180000000004</v>
      </c>
      <c r="BP32" s="384">
        <v>6.2826890000000004</v>
      </c>
      <c r="BQ32" s="384">
        <v>6.5522619999999998</v>
      </c>
      <c r="BR32" s="384">
        <v>6.5218249999999998</v>
      </c>
      <c r="BS32" s="384">
        <v>6.4716589999999998</v>
      </c>
      <c r="BT32" s="384">
        <v>6.1634570000000002</v>
      </c>
      <c r="BU32" s="384">
        <v>6.4583050000000002</v>
      </c>
      <c r="BV32" s="384">
        <v>6.5991949999999999</v>
      </c>
    </row>
    <row r="33" spans="1:74" ht="11.1" customHeight="1" x14ac:dyDescent="0.2">
      <c r="A33" s="84" t="s">
        <v>867</v>
      </c>
      <c r="B33" s="189" t="s">
        <v>572</v>
      </c>
      <c r="C33" s="261">
        <v>5.213967953</v>
      </c>
      <c r="D33" s="261">
        <v>5.2083705010000001</v>
      </c>
      <c r="E33" s="261">
        <v>5.1982543330000004</v>
      </c>
      <c r="F33" s="261">
        <v>5.2881437800000004</v>
      </c>
      <c r="G33" s="261">
        <v>5.4712324050000003</v>
      </c>
      <c r="H33" s="261">
        <v>5.6192233170000003</v>
      </c>
      <c r="I33" s="261">
        <v>5.160834801</v>
      </c>
      <c r="J33" s="261">
        <v>4.7959520390000003</v>
      </c>
      <c r="K33" s="261">
        <v>4.8180667609999999</v>
      </c>
      <c r="L33" s="261">
        <v>4.9812358410000002</v>
      </c>
      <c r="M33" s="261">
        <v>5.5699636870000004</v>
      </c>
      <c r="N33" s="261">
        <v>5.4628488959999997</v>
      </c>
      <c r="O33" s="261">
        <v>6.0614176769999997</v>
      </c>
      <c r="P33" s="261">
        <v>7.0621431719999999</v>
      </c>
      <c r="Q33" s="261">
        <v>9.0228982890000005</v>
      </c>
      <c r="R33" s="261">
        <v>6.4618883010000001</v>
      </c>
      <c r="S33" s="261">
        <v>6.1851810880000002</v>
      </c>
      <c r="T33" s="261">
        <v>6.0423976909999997</v>
      </c>
      <c r="U33" s="261">
        <v>5.8960387909999996</v>
      </c>
      <c r="V33" s="261">
        <v>5.6567098299999996</v>
      </c>
      <c r="W33" s="261">
        <v>6.1745521539999997</v>
      </c>
      <c r="X33" s="261">
        <v>6.1040699270000003</v>
      </c>
      <c r="Y33" s="261">
        <v>6.0718678949999996</v>
      </c>
      <c r="Z33" s="261">
        <v>6.6961799329999998</v>
      </c>
      <c r="AA33" s="261">
        <v>5.9375559139999998</v>
      </c>
      <c r="AB33" s="261">
        <v>5.6566263729999999</v>
      </c>
      <c r="AC33" s="261">
        <v>5.6867282030000004</v>
      </c>
      <c r="AD33" s="261">
        <v>4.7770113319999998</v>
      </c>
      <c r="AE33" s="261">
        <v>4.2012999630000003</v>
      </c>
      <c r="AF33" s="261">
        <v>4.3808122169999999</v>
      </c>
      <c r="AG33" s="261">
        <v>4.4512307790000003</v>
      </c>
      <c r="AH33" s="261">
        <v>4.3160506019999998</v>
      </c>
      <c r="AI33" s="261">
        <v>4.2463927720000001</v>
      </c>
      <c r="AJ33" s="261">
        <v>4.1821162730000001</v>
      </c>
      <c r="AK33" s="261">
        <v>4.2450743270000002</v>
      </c>
      <c r="AL33" s="261">
        <v>4.6288486820000001</v>
      </c>
      <c r="AM33" s="261">
        <v>4.452775559</v>
      </c>
      <c r="AN33" s="261">
        <v>4.4315467880000003</v>
      </c>
      <c r="AO33" s="261">
        <v>4.021737667</v>
      </c>
      <c r="AP33" s="261">
        <v>3.746712617</v>
      </c>
      <c r="AQ33" s="261">
        <v>3.3208546779999999</v>
      </c>
      <c r="AR33" s="261">
        <v>3.4150298979999998</v>
      </c>
      <c r="AS33" s="261">
        <v>4.0244113529999996</v>
      </c>
      <c r="AT33" s="261">
        <v>3.9641694840000001</v>
      </c>
      <c r="AU33" s="261">
        <v>3.9485419529999999</v>
      </c>
      <c r="AV33" s="261">
        <v>4.0327216210000003</v>
      </c>
      <c r="AW33" s="261">
        <v>4.2784109939999997</v>
      </c>
      <c r="AX33" s="261">
        <v>4.8072398500000002</v>
      </c>
      <c r="AY33" s="261">
        <v>5.2239860900000004</v>
      </c>
      <c r="AZ33" s="261">
        <v>5.1110032370000003</v>
      </c>
      <c r="BA33" s="261">
        <v>4.467973797</v>
      </c>
      <c r="BB33" s="261">
        <v>4.2923599939999999</v>
      </c>
      <c r="BC33" s="261">
        <v>4.2803440000000004</v>
      </c>
      <c r="BD33" s="261">
        <v>4.5088290000000004</v>
      </c>
      <c r="BE33" s="384">
        <v>4.6057180000000004</v>
      </c>
      <c r="BF33" s="384">
        <v>4.6691890000000003</v>
      </c>
      <c r="BG33" s="384">
        <v>4.6812959999999997</v>
      </c>
      <c r="BH33" s="384">
        <v>4.8399039999999998</v>
      </c>
      <c r="BI33" s="384">
        <v>5.1526680000000002</v>
      </c>
      <c r="BJ33" s="384">
        <v>5.6136869999999996</v>
      </c>
      <c r="BK33" s="384">
        <v>5.8572790000000001</v>
      </c>
      <c r="BL33" s="384">
        <v>5.9388490000000003</v>
      </c>
      <c r="BM33" s="384">
        <v>5.9781719999999998</v>
      </c>
      <c r="BN33" s="384">
        <v>5.4569640000000001</v>
      </c>
      <c r="BO33" s="384">
        <v>5.0870189999999997</v>
      </c>
      <c r="BP33" s="384">
        <v>5.0432889999999997</v>
      </c>
      <c r="BQ33" s="384">
        <v>4.9599840000000004</v>
      </c>
      <c r="BR33" s="384">
        <v>4.9289589999999999</v>
      </c>
      <c r="BS33" s="384">
        <v>4.9850139999999996</v>
      </c>
      <c r="BT33" s="384">
        <v>5.1757479999999996</v>
      </c>
      <c r="BU33" s="384">
        <v>5.5117989999999999</v>
      </c>
      <c r="BV33" s="384">
        <v>5.9753720000000001</v>
      </c>
    </row>
    <row r="34" spans="1:74" ht="11.1" customHeight="1" x14ac:dyDescent="0.2">
      <c r="A34" s="84" t="s">
        <v>868</v>
      </c>
      <c r="B34" s="189" t="s">
        <v>573</v>
      </c>
      <c r="C34" s="261">
        <v>5.5446417380000002</v>
      </c>
      <c r="D34" s="261">
        <v>5.4123679989999998</v>
      </c>
      <c r="E34" s="261">
        <v>5.52592119</v>
      </c>
      <c r="F34" s="261">
        <v>5.7295416899999996</v>
      </c>
      <c r="G34" s="261">
        <v>5.9592642729999996</v>
      </c>
      <c r="H34" s="261">
        <v>5.8673424650000001</v>
      </c>
      <c r="I34" s="261">
        <v>5.5315383230000004</v>
      </c>
      <c r="J34" s="261">
        <v>5.2775869679999996</v>
      </c>
      <c r="K34" s="261">
        <v>5.3118800510000002</v>
      </c>
      <c r="L34" s="261">
        <v>5.2152310760000002</v>
      </c>
      <c r="M34" s="261">
        <v>5.6009832959999999</v>
      </c>
      <c r="N34" s="261">
        <v>5.9901249740000004</v>
      </c>
      <c r="O34" s="261">
        <v>6.654042531</v>
      </c>
      <c r="P34" s="261">
        <v>7.2458191650000003</v>
      </c>
      <c r="Q34" s="261">
        <v>6.7845405850000002</v>
      </c>
      <c r="R34" s="261">
        <v>6.353454857</v>
      </c>
      <c r="S34" s="261">
        <v>6.4227830729999997</v>
      </c>
      <c r="T34" s="261">
        <v>6.3437419840000002</v>
      </c>
      <c r="U34" s="261">
        <v>6.2148966530000003</v>
      </c>
      <c r="V34" s="261">
        <v>5.6819337909999996</v>
      </c>
      <c r="W34" s="261">
        <v>5.85370568</v>
      </c>
      <c r="X34" s="261">
        <v>5.8527817759999996</v>
      </c>
      <c r="Y34" s="261">
        <v>5.8463537150000002</v>
      </c>
      <c r="Z34" s="261">
        <v>6.2873827569999996</v>
      </c>
      <c r="AA34" s="261">
        <v>5.9298423250000001</v>
      </c>
      <c r="AB34" s="261">
        <v>5.8018944799999996</v>
      </c>
      <c r="AC34" s="261">
        <v>5.3102821249999996</v>
      </c>
      <c r="AD34" s="261">
        <v>4.6090791209999997</v>
      </c>
      <c r="AE34" s="261">
        <v>4.4466193289999998</v>
      </c>
      <c r="AF34" s="261">
        <v>4.6790754469999998</v>
      </c>
      <c r="AG34" s="261">
        <v>4.6502453060000004</v>
      </c>
      <c r="AH34" s="261">
        <v>4.6580841050000004</v>
      </c>
      <c r="AI34" s="261">
        <v>4.6199477299999998</v>
      </c>
      <c r="AJ34" s="261">
        <v>4.5020137800000004</v>
      </c>
      <c r="AK34" s="261">
        <v>4.2236624850000002</v>
      </c>
      <c r="AL34" s="261">
        <v>4.3970909320000002</v>
      </c>
      <c r="AM34" s="261">
        <v>4.70754216</v>
      </c>
      <c r="AN34" s="261">
        <v>4.4727985940000003</v>
      </c>
      <c r="AO34" s="261">
        <v>4.0201799649999996</v>
      </c>
      <c r="AP34" s="261">
        <v>3.7482036719999998</v>
      </c>
      <c r="AQ34" s="261">
        <v>3.8227166160000001</v>
      </c>
      <c r="AR34" s="261">
        <v>3.8448813620000002</v>
      </c>
      <c r="AS34" s="261">
        <v>4.4052925070000004</v>
      </c>
      <c r="AT34" s="261">
        <v>4.418409123</v>
      </c>
      <c r="AU34" s="261">
        <v>4.4989348659999999</v>
      </c>
      <c r="AV34" s="261">
        <v>4.5194910549999996</v>
      </c>
      <c r="AW34" s="261">
        <v>4.7206626610000004</v>
      </c>
      <c r="AX34" s="261">
        <v>5.1787931499999997</v>
      </c>
      <c r="AY34" s="261">
        <v>5.8237120180000002</v>
      </c>
      <c r="AZ34" s="261">
        <v>5.339567948</v>
      </c>
      <c r="BA34" s="261">
        <v>4.700811377</v>
      </c>
      <c r="BB34" s="261">
        <v>4.8008712200000003</v>
      </c>
      <c r="BC34" s="261">
        <v>5.1085520000000004</v>
      </c>
      <c r="BD34" s="261">
        <v>4.9717370000000001</v>
      </c>
      <c r="BE34" s="384">
        <v>5.0914200000000003</v>
      </c>
      <c r="BF34" s="384">
        <v>5.1846670000000001</v>
      </c>
      <c r="BG34" s="384">
        <v>5.1710380000000002</v>
      </c>
      <c r="BH34" s="384">
        <v>5.230467</v>
      </c>
      <c r="BI34" s="384">
        <v>5.4017210000000002</v>
      </c>
      <c r="BJ34" s="384">
        <v>5.642239</v>
      </c>
      <c r="BK34" s="384">
        <v>5.974145</v>
      </c>
      <c r="BL34" s="384">
        <v>5.7177150000000001</v>
      </c>
      <c r="BM34" s="384">
        <v>5.5362799999999996</v>
      </c>
      <c r="BN34" s="384">
        <v>5.4090800000000003</v>
      </c>
      <c r="BO34" s="384">
        <v>5.2931910000000002</v>
      </c>
      <c r="BP34" s="384">
        <v>5.1894590000000003</v>
      </c>
      <c r="BQ34" s="384">
        <v>5.381837</v>
      </c>
      <c r="BR34" s="384">
        <v>5.3870040000000001</v>
      </c>
      <c r="BS34" s="384">
        <v>5.3498799999999997</v>
      </c>
      <c r="BT34" s="384">
        <v>5.4444299999999997</v>
      </c>
      <c r="BU34" s="384">
        <v>5.6641110000000001</v>
      </c>
      <c r="BV34" s="384">
        <v>5.9191050000000001</v>
      </c>
    </row>
    <row r="35" spans="1:74" ht="11.1" customHeight="1" x14ac:dyDescent="0.2">
      <c r="A35" s="84" t="s">
        <v>869</v>
      </c>
      <c r="B35" s="189" t="s">
        <v>574</v>
      </c>
      <c r="C35" s="261">
        <v>5.1567365699999996</v>
      </c>
      <c r="D35" s="261">
        <v>5.1212547659999998</v>
      </c>
      <c r="E35" s="261">
        <v>5.1365554549999999</v>
      </c>
      <c r="F35" s="261">
        <v>5.3735257770000002</v>
      </c>
      <c r="G35" s="261">
        <v>5.4800269220000004</v>
      </c>
      <c r="H35" s="261">
        <v>5.5115025659999999</v>
      </c>
      <c r="I35" s="261">
        <v>5.15981925</v>
      </c>
      <c r="J35" s="261">
        <v>4.8734116289999996</v>
      </c>
      <c r="K35" s="261">
        <v>5.0586510259999997</v>
      </c>
      <c r="L35" s="261">
        <v>5.1088990250000004</v>
      </c>
      <c r="M35" s="261">
        <v>5.3179705019999997</v>
      </c>
      <c r="N35" s="261">
        <v>5.5820268750000004</v>
      </c>
      <c r="O35" s="261">
        <v>6.0494543480000003</v>
      </c>
      <c r="P35" s="261">
        <v>6.8816460590000004</v>
      </c>
      <c r="Q35" s="261">
        <v>6.1075546650000003</v>
      </c>
      <c r="R35" s="261">
        <v>6.0237398539999996</v>
      </c>
      <c r="S35" s="261">
        <v>6.2391227799999998</v>
      </c>
      <c r="T35" s="261">
        <v>6.0561184040000002</v>
      </c>
      <c r="U35" s="261">
        <v>5.6195607560000003</v>
      </c>
      <c r="V35" s="261">
        <v>5.2259756959999999</v>
      </c>
      <c r="W35" s="261">
        <v>5.2583985220000002</v>
      </c>
      <c r="X35" s="261">
        <v>5.3241753650000003</v>
      </c>
      <c r="Y35" s="261">
        <v>5.480597242</v>
      </c>
      <c r="Z35" s="261">
        <v>5.7967214069999997</v>
      </c>
      <c r="AA35" s="261">
        <v>5.4224736480000004</v>
      </c>
      <c r="AB35" s="261">
        <v>5.320668113</v>
      </c>
      <c r="AC35" s="261">
        <v>5.2170282910000001</v>
      </c>
      <c r="AD35" s="261">
        <v>4.5381340229999996</v>
      </c>
      <c r="AE35" s="261">
        <v>4.2080220949999996</v>
      </c>
      <c r="AF35" s="261">
        <v>4.4502459400000003</v>
      </c>
      <c r="AG35" s="261">
        <v>4.352529563</v>
      </c>
      <c r="AH35" s="261">
        <v>4.2886183210000004</v>
      </c>
      <c r="AI35" s="261">
        <v>4.1735968449999996</v>
      </c>
      <c r="AJ35" s="261">
        <v>3.9972993780000001</v>
      </c>
      <c r="AK35" s="261">
        <v>3.8696679989999998</v>
      </c>
      <c r="AL35" s="261">
        <v>3.9806274699999999</v>
      </c>
      <c r="AM35" s="261">
        <v>4.0875807650000002</v>
      </c>
      <c r="AN35" s="261">
        <v>4.0943386500000001</v>
      </c>
      <c r="AO35" s="261">
        <v>3.671372286</v>
      </c>
      <c r="AP35" s="261">
        <v>3.4134487020000002</v>
      </c>
      <c r="AQ35" s="261">
        <v>3.3151071640000001</v>
      </c>
      <c r="AR35" s="261">
        <v>3.4092727690000002</v>
      </c>
      <c r="AS35" s="261">
        <v>4.0694348869999999</v>
      </c>
      <c r="AT35" s="261">
        <v>3.9934853609999998</v>
      </c>
      <c r="AU35" s="261">
        <v>4.2188650120000002</v>
      </c>
      <c r="AV35" s="261">
        <v>4.3641915769999997</v>
      </c>
      <c r="AW35" s="261">
        <v>4.4726052279999999</v>
      </c>
      <c r="AX35" s="261">
        <v>4.9075059899999998</v>
      </c>
      <c r="AY35" s="261">
        <v>5.3151315600000002</v>
      </c>
      <c r="AZ35" s="261">
        <v>5.1039765150000003</v>
      </c>
      <c r="BA35" s="261">
        <v>4.49733961</v>
      </c>
      <c r="BB35" s="261">
        <v>4.5304321600000002</v>
      </c>
      <c r="BC35" s="261">
        <v>4.7907109999999999</v>
      </c>
      <c r="BD35" s="261">
        <v>4.6216559999999998</v>
      </c>
      <c r="BE35" s="384">
        <v>4.711214</v>
      </c>
      <c r="BF35" s="384">
        <v>4.6865889999999997</v>
      </c>
      <c r="BG35" s="384">
        <v>4.7537929999999999</v>
      </c>
      <c r="BH35" s="384">
        <v>4.8419530000000002</v>
      </c>
      <c r="BI35" s="384">
        <v>5.073982</v>
      </c>
      <c r="BJ35" s="384">
        <v>5.3429580000000003</v>
      </c>
      <c r="BK35" s="384">
        <v>5.3950259999999997</v>
      </c>
      <c r="BL35" s="384">
        <v>5.3909320000000003</v>
      </c>
      <c r="BM35" s="384">
        <v>5.2726940000000004</v>
      </c>
      <c r="BN35" s="384">
        <v>4.9418939999999996</v>
      </c>
      <c r="BO35" s="384">
        <v>4.8508370000000003</v>
      </c>
      <c r="BP35" s="384">
        <v>4.8227659999999997</v>
      </c>
      <c r="BQ35" s="384">
        <v>4.9710089999999996</v>
      </c>
      <c r="BR35" s="384">
        <v>4.9023389999999996</v>
      </c>
      <c r="BS35" s="384">
        <v>4.9520530000000003</v>
      </c>
      <c r="BT35" s="384">
        <v>5.0819840000000003</v>
      </c>
      <c r="BU35" s="384">
        <v>5.2788219999999999</v>
      </c>
      <c r="BV35" s="384">
        <v>5.5655999999999999</v>
      </c>
    </row>
    <row r="36" spans="1:74" ht="11.1" customHeight="1" x14ac:dyDescent="0.2">
      <c r="A36" s="84" t="s">
        <v>870</v>
      </c>
      <c r="B36" s="189" t="s">
        <v>575</v>
      </c>
      <c r="C36" s="261">
        <v>3.5912030160000001</v>
      </c>
      <c r="D36" s="261">
        <v>3.4894634130000002</v>
      </c>
      <c r="E36" s="261">
        <v>3.685006843</v>
      </c>
      <c r="F36" s="261">
        <v>4.2725350400000002</v>
      </c>
      <c r="G36" s="261">
        <v>4.459246684</v>
      </c>
      <c r="H36" s="261">
        <v>4.3678093530000002</v>
      </c>
      <c r="I36" s="261">
        <v>3.9062549629999999</v>
      </c>
      <c r="J36" s="261">
        <v>3.7555700590000001</v>
      </c>
      <c r="K36" s="261">
        <v>3.7995464079999999</v>
      </c>
      <c r="L36" s="261">
        <v>3.7578038980000001</v>
      </c>
      <c r="M36" s="261">
        <v>3.8225447460000002</v>
      </c>
      <c r="N36" s="261">
        <v>4.1297641309999999</v>
      </c>
      <c r="O36" s="261">
        <v>4.6702076049999999</v>
      </c>
      <c r="P36" s="261">
        <v>5.7342020810000003</v>
      </c>
      <c r="Q36" s="261">
        <v>5.1015947969999997</v>
      </c>
      <c r="R36" s="261">
        <v>4.9038781250000003</v>
      </c>
      <c r="S36" s="261">
        <v>5.0528434820000001</v>
      </c>
      <c r="T36" s="261">
        <v>4.851399357</v>
      </c>
      <c r="U36" s="261">
        <v>4.9071203600000004</v>
      </c>
      <c r="V36" s="261">
        <v>4.3718355520000003</v>
      </c>
      <c r="W36" s="261">
        <v>4.3688717600000002</v>
      </c>
      <c r="X36" s="261">
        <v>4.2855218600000002</v>
      </c>
      <c r="Y36" s="261">
        <v>4.0212649989999996</v>
      </c>
      <c r="Z36" s="261">
        <v>4.5170525250000004</v>
      </c>
      <c r="AA36" s="261">
        <v>3.4252044150000001</v>
      </c>
      <c r="AB36" s="261">
        <v>3.1615804600000001</v>
      </c>
      <c r="AC36" s="261">
        <v>3.0529655309999999</v>
      </c>
      <c r="AD36" s="261">
        <v>2.9116162239999999</v>
      </c>
      <c r="AE36" s="261">
        <v>2.8352825359999998</v>
      </c>
      <c r="AF36" s="261">
        <v>3.064603795</v>
      </c>
      <c r="AG36" s="261">
        <v>3.0902485830000002</v>
      </c>
      <c r="AH36" s="261">
        <v>3.1549324649999999</v>
      </c>
      <c r="AI36" s="261">
        <v>2.9735119249999999</v>
      </c>
      <c r="AJ36" s="261">
        <v>2.7972602960000001</v>
      </c>
      <c r="AK36" s="261">
        <v>2.313365653</v>
      </c>
      <c r="AL36" s="261">
        <v>2.4190468649999999</v>
      </c>
      <c r="AM36" s="261">
        <v>2.4983501590000001</v>
      </c>
      <c r="AN36" s="261">
        <v>2.437989994</v>
      </c>
      <c r="AO36" s="261">
        <v>1.91990707</v>
      </c>
      <c r="AP36" s="261">
        <v>2.113772215</v>
      </c>
      <c r="AQ36" s="261">
        <v>2.1666516570000001</v>
      </c>
      <c r="AR36" s="261">
        <v>2.181989299</v>
      </c>
      <c r="AS36" s="261">
        <v>3.0028077670000002</v>
      </c>
      <c r="AT36" s="261">
        <v>3.024453458</v>
      </c>
      <c r="AU36" s="261">
        <v>3.1761886119999998</v>
      </c>
      <c r="AV36" s="261">
        <v>3.238748626</v>
      </c>
      <c r="AW36" s="261">
        <v>3.0032910390000001</v>
      </c>
      <c r="AX36" s="261">
        <v>3.3817635699999999</v>
      </c>
      <c r="AY36" s="261">
        <v>3.884900762</v>
      </c>
      <c r="AZ36" s="261">
        <v>3.5996953569999999</v>
      </c>
      <c r="BA36" s="261">
        <v>2.9497431409999999</v>
      </c>
      <c r="BB36" s="261">
        <v>3.421930567</v>
      </c>
      <c r="BC36" s="261">
        <v>3.3788749999999999</v>
      </c>
      <c r="BD36" s="261">
        <v>3.4025629999999998</v>
      </c>
      <c r="BE36" s="384">
        <v>3.391934</v>
      </c>
      <c r="BF36" s="384">
        <v>3.5055489999999998</v>
      </c>
      <c r="BG36" s="384">
        <v>3.4362759999999999</v>
      </c>
      <c r="BH36" s="384">
        <v>3.458215</v>
      </c>
      <c r="BI36" s="384">
        <v>3.4146070000000002</v>
      </c>
      <c r="BJ36" s="384">
        <v>3.735233</v>
      </c>
      <c r="BK36" s="384">
        <v>3.87574</v>
      </c>
      <c r="BL36" s="384">
        <v>3.7566259999999998</v>
      </c>
      <c r="BM36" s="384">
        <v>3.7784550000000001</v>
      </c>
      <c r="BN36" s="384">
        <v>3.5720019999999999</v>
      </c>
      <c r="BO36" s="384">
        <v>3.5822690000000001</v>
      </c>
      <c r="BP36" s="384">
        <v>3.5902180000000001</v>
      </c>
      <c r="BQ36" s="384">
        <v>3.771242</v>
      </c>
      <c r="BR36" s="384">
        <v>3.7674379999999998</v>
      </c>
      <c r="BS36" s="384">
        <v>3.60494</v>
      </c>
      <c r="BT36" s="384">
        <v>3.790092</v>
      </c>
      <c r="BU36" s="384">
        <v>3.7427459999999999</v>
      </c>
      <c r="BV36" s="384">
        <v>4.0606900000000001</v>
      </c>
    </row>
    <row r="37" spans="1:74" s="85" customFormat="1" ht="11.1" customHeight="1" x14ac:dyDescent="0.2">
      <c r="A37" s="84" t="s">
        <v>871</v>
      </c>
      <c r="B37" s="189" t="s">
        <v>576</v>
      </c>
      <c r="C37" s="261">
        <v>5.5590308899999998</v>
      </c>
      <c r="D37" s="261">
        <v>5.5908751040000002</v>
      </c>
      <c r="E37" s="261">
        <v>5.6931398260000003</v>
      </c>
      <c r="F37" s="261">
        <v>5.8696393960000002</v>
      </c>
      <c r="G37" s="261">
        <v>5.744040365</v>
      </c>
      <c r="H37" s="261">
        <v>6.0214589519999997</v>
      </c>
      <c r="I37" s="261">
        <v>6.1114546299999999</v>
      </c>
      <c r="J37" s="261">
        <v>5.985538633</v>
      </c>
      <c r="K37" s="261">
        <v>6.0806730169999996</v>
      </c>
      <c r="L37" s="261">
        <v>6.114070667</v>
      </c>
      <c r="M37" s="261">
        <v>5.7635806729999999</v>
      </c>
      <c r="N37" s="261">
        <v>5.9870263619999999</v>
      </c>
      <c r="O37" s="261">
        <v>6.2686745249999998</v>
      </c>
      <c r="P37" s="261">
        <v>6.7419249319999999</v>
      </c>
      <c r="Q37" s="261">
        <v>7.0630522710000001</v>
      </c>
      <c r="R37" s="261">
        <v>6.8847639879999996</v>
      </c>
      <c r="S37" s="261">
        <v>6.7204031180000001</v>
      </c>
      <c r="T37" s="261">
        <v>6.826688195</v>
      </c>
      <c r="U37" s="261">
        <v>6.8792129219999998</v>
      </c>
      <c r="V37" s="261">
        <v>6.9755867990000002</v>
      </c>
      <c r="W37" s="261">
        <v>6.9125155859999996</v>
      </c>
      <c r="X37" s="261">
        <v>6.9385146630000003</v>
      </c>
      <c r="Y37" s="261">
        <v>6.678511973</v>
      </c>
      <c r="Z37" s="261">
        <v>6.7183900689999998</v>
      </c>
      <c r="AA37" s="261">
        <v>6.6347801369999999</v>
      </c>
      <c r="AB37" s="261">
        <v>6.6564182069999998</v>
      </c>
      <c r="AC37" s="261">
        <v>6.6628377380000003</v>
      </c>
      <c r="AD37" s="261">
        <v>6.3699631480000001</v>
      </c>
      <c r="AE37" s="261">
        <v>5.9516153469999997</v>
      </c>
      <c r="AF37" s="261">
        <v>6.3875659340000004</v>
      </c>
      <c r="AG37" s="261">
        <v>6.286787372</v>
      </c>
      <c r="AH37" s="261">
        <v>6.0755133099999998</v>
      </c>
      <c r="AI37" s="261">
        <v>6.144152804</v>
      </c>
      <c r="AJ37" s="261">
        <v>5.8711695199999996</v>
      </c>
      <c r="AK37" s="261">
        <v>5.6009601240000002</v>
      </c>
      <c r="AL37" s="261">
        <v>5.1799054880000002</v>
      </c>
      <c r="AM37" s="261">
        <v>5.1674268410000002</v>
      </c>
      <c r="AN37" s="261">
        <v>5.3393067280000004</v>
      </c>
      <c r="AO37" s="261">
        <v>5.3597398590000003</v>
      </c>
      <c r="AP37" s="261">
        <v>5.010845432</v>
      </c>
      <c r="AQ37" s="261">
        <v>4.8258998499999999</v>
      </c>
      <c r="AR37" s="261">
        <v>5.0606841410000003</v>
      </c>
      <c r="AS37" s="261">
        <v>5.421407479</v>
      </c>
      <c r="AT37" s="261">
        <v>5.6409766389999998</v>
      </c>
      <c r="AU37" s="261">
        <v>5.2403487919999998</v>
      </c>
      <c r="AV37" s="261">
        <v>5.354020513</v>
      </c>
      <c r="AW37" s="261">
        <v>5.0888960550000002</v>
      </c>
      <c r="AX37" s="261">
        <v>4.9945239890000002</v>
      </c>
      <c r="AY37" s="261">
        <v>5.2561641430000003</v>
      </c>
      <c r="AZ37" s="261">
        <v>5.3286316640000004</v>
      </c>
      <c r="BA37" s="261">
        <v>5.3186961479999999</v>
      </c>
      <c r="BB37" s="261">
        <v>5.15727695</v>
      </c>
      <c r="BC37" s="261">
        <v>5.1387349999999996</v>
      </c>
      <c r="BD37" s="261">
        <v>5.4346480000000001</v>
      </c>
      <c r="BE37" s="384">
        <v>5.821002</v>
      </c>
      <c r="BF37" s="384">
        <v>5.8948010000000002</v>
      </c>
      <c r="BG37" s="384">
        <v>5.8937140000000001</v>
      </c>
      <c r="BH37" s="384">
        <v>5.962053</v>
      </c>
      <c r="BI37" s="384">
        <v>5.8842600000000003</v>
      </c>
      <c r="BJ37" s="384">
        <v>5.9200039999999996</v>
      </c>
      <c r="BK37" s="384">
        <v>6.0693270000000004</v>
      </c>
      <c r="BL37" s="384">
        <v>6.0710769999999998</v>
      </c>
      <c r="BM37" s="384">
        <v>6.215185</v>
      </c>
      <c r="BN37" s="384">
        <v>6.0317740000000004</v>
      </c>
      <c r="BO37" s="384">
        <v>5.8384840000000002</v>
      </c>
      <c r="BP37" s="384">
        <v>5.9669059999999998</v>
      </c>
      <c r="BQ37" s="384">
        <v>6.2856399999999999</v>
      </c>
      <c r="BR37" s="384">
        <v>6.3642320000000003</v>
      </c>
      <c r="BS37" s="384">
        <v>6.3312280000000003</v>
      </c>
      <c r="BT37" s="384">
        <v>6.3949280000000002</v>
      </c>
      <c r="BU37" s="384">
        <v>6.3424550000000002</v>
      </c>
      <c r="BV37" s="384">
        <v>6.3798940000000002</v>
      </c>
    </row>
    <row r="38" spans="1:74" s="85" customFormat="1" ht="11.1" customHeight="1" x14ac:dyDescent="0.2">
      <c r="A38" s="84" t="s">
        <v>872</v>
      </c>
      <c r="B38" s="189" t="s">
        <v>577</v>
      </c>
      <c r="C38" s="261">
        <v>6.8947205010000001</v>
      </c>
      <c r="D38" s="261">
        <v>6.4579234620000001</v>
      </c>
      <c r="E38" s="261">
        <v>6.6751058719999996</v>
      </c>
      <c r="F38" s="261">
        <v>6.8276037260000004</v>
      </c>
      <c r="G38" s="261">
        <v>6.9685719319999997</v>
      </c>
      <c r="H38" s="261">
        <v>7.1643002850000004</v>
      </c>
      <c r="I38" s="261">
        <v>7.0037981880000002</v>
      </c>
      <c r="J38" s="261">
        <v>6.8615087040000002</v>
      </c>
      <c r="K38" s="261">
        <v>6.5817398770000004</v>
      </c>
      <c r="L38" s="261">
        <v>6.3748816149999996</v>
      </c>
      <c r="M38" s="261">
        <v>6.8060809320000004</v>
      </c>
      <c r="N38" s="261">
        <v>7.2042387669999997</v>
      </c>
      <c r="O38" s="261">
        <v>7.5412293239999997</v>
      </c>
      <c r="P38" s="261">
        <v>7.5942802230000002</v>
      </c>
      <c r="Q38" s="261">
        <v>8.276215809</v>
      </c>
      <c r="R38" s="261">
        <v>7.8283127160000001</v>
      </c>
      <c r="S38" s="261">
        <v>7.6142365270000001</v>
      </c>
      <c r="T38" s="261">
        <v>7.5991971319999996</v>
      </c>
      <c r="U38" s="261">
        <v>7.8040269379999998</v>
      </c>
      <c r="V38" s="261">
        <v>7.5759750070000003</v>
      </c>
      <c r="W38" s="261">
        <v>7.5251878420000002</v>
      </c>
      <c r="X38" s="261">
        <v>7.3550429340000001</v>
      </c>
      <c r="Y38" s="261">
        <v>7.2513671449999997</v>
      </c>
      <c r="Z38" s="261">
        <v>7.7867769500000001</v>
      </c>
      <c r="AA38" s="261">
        <v>7.7270594849999998</v>
      </c>
      <c r="AB38" s="261">
        <v>7.1131976549999996</v>
      </c>
      <c r="AC38" s="261">
        <v>7.1602319129999996</v>
      </c>
      <c r="AD38" s="261">
        <v>6.8850146929999996</v>
      </c>
      <c r="AE38" s="261">
        <v>6.1321402550000004</v>
      </c>
      <c r="AF38" s="261">
        <v>6.8086137420000004</v>
      </c>
      <c r="AG38" s="261">
        <v>6.6421211790000001</v>
      </c>
      <c r="AH38" s="261">
        <v>6.6146761229999997</v>
      </c>
      <c r="AI38" s="261">
        <v>6.667968954</v>
      </c>
      <c r="AJ38" s="261">
        <v>6.4607539210000002</v>
      </c>
      <c r="AK38" s="261">
        <v>6.1720295639999998</v>
      </c>
      <c r="AL38" s="261">
        <v>6.8185627540000002</v>
      </c>
      <c r="AM38" s="261">
        <v>6.4783352560000003</v>
      </c>
      <c r="AN38" s="261">
        <v>6.9306346520000002</v>
      </c>
      <c r="AO38" s="261">
        <v>6.7377604379999996</v>
      </c>
      <c r="AP38" s="261">
        <v>6.0278239950000003</v>
      </c>
      <c r="AQ38" s="261">
        <v>5.9116044470000002</v>
      </c>
      <c r="AR38" s="261">
        <v>6.3574584239999998</v>
      </c>
      <c r="AS38" s="261">
        <v>6.4169200560000004</v>
      </c>
      <c r="AT38" s="261">
        <v>6.9042405850000002</v>
      </c>
      <c r="AU38" s="261">
        <v>6.8722259540000001</v>
      </c>
      <c r="AV38" s="261">
        <v>6.8405948399999996</v>
      </c>
      <c r="AW38" s="261">
        <v>7.0500331110000003</v>
      </c>
      <c r="AX38" s="261">
        <v>7.5625695259999999</v>
      </c>
      <c r="AY38" s="261">
        <v>7.6536908219999997</v>
      </c>
      <c r="AZ38" s="261">
        <v>7.5274720869999996</v>
      </c>
      <c r="BA38" s="261">
        <v>7.3765014649999996</v>
      </c>
      <c r="BB38" s="261">
        <v>7.0021510500000002</v>
      </c>
      <c r="BC38" s="261">
        <v>6.6164360000000002</v>
      </c>
      <c r="BD38" s="261">
        <v>6.856662</v>
      </c>
      <c r="BE38" s="384">
        <v>6.7875220000000001</v>
      </c>
      <c r="BF38" s="384">
        <v>6.8067770000000003</v>
      </c>
      <c r="BG38" s="384">
        <v>6.7298669999999996</v>
      </c>
      <c r="BH38" s="384">
        <v>6.5603730000000002</v>
      </c>
      <c r="BI38" s="384">
        <v>6.6181070000000002</v>
      </c>
      <c r="BJ38" s="384">
        <v>6.9020820000000001</v>
      </c>
      <c r="BK38" s="384">
        <v>7.2722810000000004</v>
      </c>
      <c r="BL38" s="384">
        <v>7.1486590000000003</v>
      </c>
      <c r="BM38" s="384">
        <v>7.1900459999999997</v>
      </c>
      <c r="BN38" s="384">
        <v>6.7645660000000003</v>
      </c>
      <c r="BO38" s="384">
        <v>6.4695770000000001</v>
      </c>
      <c r="BP38" s="384">
        <v>6.6155689999999998</v>
      </c>
      <c r="BQ38" s="384">
        <v>6.7260289999999996</v>
      </c>
      <c r="BR38" s="384">
        <v>6.8489000000000004</v>
      </c>
      <c r="BS38" s="384">
        <v>6.8374670000000002</v>
      </c>
      <c r="BT38" s="384">
        <v>6.7222970000000002</v>
      </c>
      <c r="BU38" s="384">
        <v>6.8227450000000003</v>
      </c>
      <c r="BV38" s="384">
        <v>7.1365860000000003</v>
      </c>
    </row>
    <row r="39" spans="1:74" s="85" customFormat="1" ht="11.1" customHeight="1" x14ac:dyDescent="0.2">
      <c r="A39" s="84" t="s">
        <v>873</v>
      </c>
      <c r="B39" s="190" t="s">
        <v>551</v>
      </c>
      <c r="C39" s="215">
        <v>4.58</v>
      </c>
      <c r="D39" s="215">
        <v>4.54</v>
      </c>
      <c r="E39" s="215">
        <v>4.59</v>
      </c>
      <c r="F39" s="215">
        <v>4.95</v>
      </c>
      <c r="G39" s="215">
        <v>5</v>
      </c>
      <c r="H39" s="215">
        <v>4.9000000000000004</v>
      </c>
      <c r="I39" s="215">
        <v>4.47</v>
      </c>
      <c r="J39" s="215">
        <v>4.3099999999999996</v>
      </c>
      <c r="K39" s="215">
        <v>4.3600000000000003</v>
      </c>
      <c r="L39" s="215">
        <v>4.3600000000000003</v>
      </c>
      <c r="M39" s="215">
        <v>4.62</v>
      </c>
      <c r="N39" s="215">
        <v>4.97</v>
      </c>
      <c r="O39" s="215">
        <v>5.69</v>
      </c>
      <c r="P39" s="215">
        <v>6.63</v>
      </c>
      <c r="Q39" s="215">
        <v>6.47</v>
      </c>
      <c r="R39" s="215">
        <v>5.85</v>
      </c>
      <c r="S39" s="215">
        <v>5.74</v>
      </c>
      <c r="T39" s="215">
        <v>5.46</v>
      </c>
      <c r="U39" s="215">
        <v>5.43</v>
      </c>
      <c r="V39" s="215">
        <v>4.96</v>
      </c>
      <c r="W39" s="215">
        <v>5.0199999999999996</v>
      </c>
      <c r="X39" s="215">
        <v>5.03</v>
      </c>
      <c r="Y39" s="215">
        <v>5.0199999999999996</v>
      </c>
      <c r="Z39" s="215">
        <v>5.62</v>
      </c>
      <c r="AA39" s="215">
        <v>4.87</v>
      </c>
      <c r="AB39" s="215">
        <v>4.71</v>
      </c>
      <c r="AC39" s="215">
        <v>4.43</v>
      </c>
      <c r="AD39" s="215">
        <v>3.94</v>
      </c>
      <c r="AE39" s="215">
        <v>3.56</v>
      </c>
      <c r="AF39" s="215">
        <v>3.74</v>
      </c>
      <c r="AG39" s="215">
        <v>3.73</v>
      </c>
      <c r="AH39" s="215">
        <v>3.77</v>
      </c>
      <c r="AI39" s="215">
        <v>3.63</v>
      </c>
      <c r="AJ39" s="215">
        <v>3.52</v>
      </c>
      <c r="AK39" s="215">
        <v>3.26</v>
      </c>
      <c r="AL39" s="215">
        <v>3.45</v>
      </c>
      <c r="AM39" s="215">
        <v>3.62</v>
      </c>
      <c r="AN39" s="215">
        <v>3.63</v>
      </c>
      <c r="AO39" s="215">
        <v>3.04</v>
      </c>
      <c r="AP39" s="215">
        <v>2.99</v>
      </c>
      <c r="AQ39" s="215">
        <v>2.9</v>
      </c>
      <c r="AR39" s="215">
        <v>2.89</v>
      </c>
      <c r="AS39" s="215">
        <v>3.57</v>
      </c>
      <c r="AT39" s="215">
        <v>3.58</v>
      </c>
      <c r="AU39" s="215">
        <v>3.73</v>
      </c>
      <c r="AV39" s="215">
        <v>3.87</v>
      </c>
      <c r="AW39" s="215">
        <v>3.86</v>
      </c>
      <c r="AX39" s="215">
        <v>4.3099999999999996</v>
      </c>
      <c r="AY39" s="215">
        <v>4.9000000000000004</v>
      </c>
      <c r="AZ39" s="215">
        <v>4.62</v>
      </c>
      <c r="BA39" s="215">
        <v>4.0199999999999996</v>
      </c>
      <c r="BB39" s="215">
        <v>4.1900000000000004</v>
      </c>
      <c r="BC39" s="215">
        <v>4.0340210000000001</v>
      </c>
      <c r="BD39" s="215">
        <v>4.0118460000000002</v>
      </c>
      <c r="BE39" s="386">
        <v>4.0172990000000004</v>
      </c>
      <c r="BF39" s="386">
        <v>4.1179709999999998</v>
      </c>
      <c r="BG39" s="386">
        <v>4.1015730000000001</v>
      </c>
      <c r="BH39" s="386">
        <v>4.2112699999999998</v>
      </c>
      <c r="BI39" s="386">
        <v>4.3630380000000004</v>
      </c>
      <c r="BJ39" s="386">
        <v>4.7262589999999998</v>
      </c>
      <c r="BK39" s="386">
        <v>5.0110089999999996</v>
      </c>
      <c r="BL39" s="386">
        <v>4.9283799999999998</v>
      </c>
      <c r="BM39" s="386">
        <v>4.8337890000000003</v>
      </c>
      <c r="BN39" s="386">
        <v>4.4650550000000004</v>
      </c>
      <c r="BO39" s="386">
        <v>4.2562519999999999</v>
      </c>
      <c r="BP39" s="386">
        <v>4.2117750000000003</v>
      </c>
      <c r="BQ39" s="386">
        <v>4.360341</v>
      </c>
      <c r="BR39" s="386">
        <v>4.3645310000000004</v>
      </c>
      <c r="BS39" s="386">
        <v>4.2838620000000001</v>
      </c>
      <c r="BT39" s="386">
        <v>4.5073439999999998</v>
      </c>
      <c r="BU39" s="386">
        <v>4.656263</v>
      </c>
      <c r="BV39" s="386">
        <v>5.01776</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3"/>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822" t="s">
        <v>1018</v>
      </c>
      <c r="C41" s="819"/>
      <c r="D41" s="819"/>
      <c r="E41" s="819"/>
      <c r="F41" s="819"/>
      <c r="G41" s="819"/>
      <c r="H41" s="819"/>
      <c r="I41" s="819"/>
      <c r="J41" s="819"/>
      <c r="K41" s="819"/>
      <c r="L41" s="819"/>
      <c r="M41" s="819"/>
      <c r="N41" s="819"/>
      <c r="O41" s="819"/>
      <c r="P41" s="819"/>
      <c r="Q41" s="819"/>
      <c r="AY41" s="524"/>
      <c r="AZ41" s="524"/>
      <c r="BA41" s="524"/>
      <c r="BB41" s="524"/>
      <c r="BC41" s="524"/>
      <c r="BD41" s="524"/>
      <c r="BE41" s="524"/>
      <c r="BF41" s="524"/>
      <c r="BG41" s="684"/>
      <c r="BH41" s="524"/>
      <c r="BI41" s="524"/>
      <c r="BJ41" s="524"/>
    </row>
    <row r="42" spans="1:74" s="286" customFormat="1" ht="12" customHeight="1" x14ac:dyDescent="0.2">
      <c r="A42" s="198"/>
      <c r="B42" s="824" t="s">
        <v>139</v>
      </c>
      <c r="C42" s="819"/>
      <c r="D42" s="819"/>
      <c r="E42" s="819"/>
      <c r="F42" s="819"/>
      <c r="G42" s="819"/>
      <c r="H42" s="819"/>
      <c r="I42" s="819"/>
      <c r="J42" s="819"/>
      <c r="K42" s="819"/>
      <c r="L42" s="819"/>
      <c r="M42" s="819"/>
      <c r="N42" s="819"/>
      <c r="O42" s="819"/>
      <c r="P42" s="819"/>
      <c r="Q42" s="819"/>
      <c r="AY42" s="524"/>
      <c r="AZ42" s="524"/>
      <c r="BA42" s="524"/>
      <c r="BB42" s="524"/>
      <c r="BC42" s="524"/>
      <c r="BD42" s="524"/>
      <c r="BE42" s="524"/>
      <c r="BF42" s="524"/>
      <c r="BG42" s="684"/>
      <c r="BH42" s="524"/>
      <c r="BI42" s="524"/>
      <c r="BJ42" s="524"/>
    </row>
    <row r="43" spans="1:74" s="452" customFormat="1" ht="12" customHeight="1" x14ac:dyDescent="0.2">
      <c r="A43" s="451"/>
      <c r="B43" s="808" t="s">
        <v>1043</v>
      </c>
      <c r="C43" s="809"/>
      <c r="D43" s="809"/>
      <c r="E43" s="809"/>
      <c r="F43" s="809"/>
      <c r="G43" s="809"/>
      <c r="H43" s="809"/>
      <c r="I43" s="809"/>
      <c r="J43" s="809"/>
      <c r="K43" s="809"/>
      <c r="L43" s="809"/>
      <c r="M43" s="809"/>
      <c r="N43" s="809"/>
      <c r="O43" s="809"/>
      <c r="P43" s="809"/>
      <c r="Q43" s="805"/>
      <c r="AY43" s="525"/>
      <c r="AZ43" s="525"/>
      <c r="BA43" s="525"/>
      <c r="BB43" s="525"/>
      <c r="BC43" s="525"/>
      <c r="BD43" s="525"/>
      <c r="BE43" s="525"/>
      <c r="BF43" s="525"/>
      <c r="BG43" s="685"/>
      <c r="BH43" s="525"/>
      <c r="BI43" s="525"/>
      <c r="BJ43" s="525"/>
    </row>
    <row r="44" spans="1:74" s="452" customFormat="1" ht="12" customHeight="1" x14ac:dyDescent="0.2">
      <c r="A44" s="451"/>
      <c r="B44" s="803" t="s">
        <v>1082</v>
      </c>
      <c r="C44" s="809"/>
      <c r="D44" s="809"/>
      <c r="E44" s="809"/>
      <c r="F44" s="809"/>
      <c r="G44" s="809"/>
      <c r="H44" s="809"/>
      <c r="I44" s="809"/>
      <c r="J44" s="809"/>
      <c r="K44" s="809"/>
      <c r="L44" s="809"/>
      <c r="M44" s="809"/>
      <c r="N44" s="809"/>
      <c r="O44" s="809"/>
      <c r="P44" s="809"/>
      <c r="Q44" s="805"/>
      <c r="AY44" s="525"/>
      <c r="AZ44" s="525"/>
      <c r="BA44" s="525"/>
      <c r="BB44" s="525"/>
      <c r="BC44" s="525"/>
      <c r="BD44" s="525"/>
      <c r="BE44" s="525"/>
      <c r="BF44" s="525"/>
      <c r="BG44" s="685"/>
      <c r="BH44" s="525"/>
      <c r="BI44" s="525"/>
      <c r="BJ44" s="525"/>
    </row>
    <row r="45" spans="1:74" s="452" customFormat="1" ht="12" customHeight="1" x14ac:dyDescent="0.2">
      <c r="A45" s="451"/>
      <c r="B45" s="847" t="s">
        <v>1083</v>
      </c>
      <c r="C45" s="805"/>
      <c r="D45" s="805"/>
      <c r="E45" s="805"/>
      <c r="F45" s="805"/>
      <c r="G45" s="805"/>
      <c r="H45" s="805"/>
      <c r="I45" s="805"/>
      <c r="J45" s="805"/>
      <c r="K45" s="805"/>
      <c r="L45" s="805"/>
      <c r="M45" s="805"/>
      <c r="N45" s="805"/>
      <c r="O45" s="805"/>
      <c r="P45" s="805"/>
      <c r="Q45" s="805"/>
      <c r="AY45" s="525"/>
      <c r="AZ45" s="525"/>
      <c r="BA45" s="525"/>
      <c r="BB45" s="525"/>
      <c r="BC45" s="525"/>
      <c r="BD45" s="525"/>
      <c r="BE45" s="525"/>
      <c r="BF45" s="525"/>
      <c r="BG45" s="685"/>
      <c r="BH45" s="525"/>
      <c r="BI45" s="525"/>
      <c r="BJ45" s="525"/>
    </row>
    <row r="46" spans="1:74" s="452" customFormat="1" ht="12" customHeight="1" x14ac:dyDescent="0.2">
      <c r="A46" s="453"/>
      <c r="B46" s="808" t="s">
        <v>1084</v>
      </c>
      <c r="C46" s="809"/>
      <c r="D46" s="809"/>
      <c r="E46" s="809"/>
      <c r="F46" s="809"/>
      <c r="G46" s="809"/>
      <c r="H46" s="809"/>
      <c r="I46" s="809"/>
      <c r="J46" s="809"/>
      <c r="K46" s="809"/>
      <c r="L46" s="809"/>
      <c r="M46" s="809"/>
      <c r="N46" s="809"/>
      <c r="O46" s="809"/>
      <c r="P46" s="809"/>
      <c r="Q46" s="805"/>
      <c r="AY46" s="525"/>
      <c r="AZ46" s="525"/>
      <c r="BA46" s="525"/>
      <c r="BB46" s="525"/>
      <c r="BC46" s="525"/>
      <c r="BD46" s="525"/>
      <c r="BE46" s="525"/>
      <c r="BF46" s="525"/>
      <c r="BG46" s="685"/>
      <c r="BH46" s="525"/>
      <c r="BI46" s="525"/>
      <c r="BJ46" s="525"/>
    </row>
    <row r="47" spans="1:74" s="452" customFormat="1" ht="12" customHeight="1" x14ac:dyDescent="0.2">
      <c r="A47" s="453"/>
      <c r="B47" s="828" t="s">
        <v>192</v>
      </c>
      <c r="C47" s="805"/>
      <c r="D47" s="805"/>
      <c r="E47" s="805"/>
      <c r="F47" s="805"/>
      <c r="G47" s="805"/>
      <c r="H47" s="805"/>
      <c r="I47" s="805"/>
      <c r="J47" s="805"/>
      <c r="K47" s="805"/>
      <c r="L47" s="805"/>
      <c r="M47" s="805"/>
      <c r="N47" s="805"/>
      <c r="O47" s="805"/>
      <c r="P47" s="805"/>
      <c r="Q47" s="805"/>
      <c r="AY47" s="525"/>
      <c r="AZ47" s="525"/>
      <c r="BA47" s="525"/>
      <c r="BB47" s="525"/>
      <c r="BC47" s="525"/>
      <c r="BD47" s="525"/>
      <c r="BE47" s="525"/>
      <c r="BF47" s="525"/>
      <c r="BG47" s="685"/>
      <c r="BH47" s="525"/>
      <c r="BI47" s="525"/>
      <c r="BJ47" s="525"/>
    </row>
    <row r="48" spans="1:74" s="452" customFormat="1" ht="12" customHeight="1" x14ac:dyDescent="0.2">
      <c r="A48" s="453"/>
      <c r="B48" s="803" t="s">
        <v>1047</v>
      </c>
      <c r="C48" s="804"/>
      <c r="D48" s="804"/>
      <c r="E48" s="804"/>
      <c r="F48" s="804"/>
      <c r="G48" s="804"/>
      <c r="H48" s="804"/>
      <c r="I48" s="804"/>
      <c r="J48" s="804"/>
      <c r="K48" s="804"/>
      <c r="L48" s="804"/>
      <c r="M48" s="804"/>
      <c r="N48" s="804"/>
      <c r="O48" s="804"/>
      <c r="P48" s="804"/>
      <c r="Q48" s="805"/>
      <c r="AY48" s="525"/>
      <c r="AZ48" s="525"/>
      <c r="BA48" s="525"/>
      <c r="BB48" s="525"/>
      <c r="BC48" s="525"/>
      <c r="BD48" s="525"/>
      <c r="BE48" s="525"/>
      <c r="BF48" s="525"/>
      <c r="BG48" s="685"/>
      <c r="BH48" s="525"/>
      <c r="BI48" s="525"/>
      <c r="BJ48" s="525"/>
    </row>
    <row r="49" spans="1:74" s="454" customFormat="1" ht="12" customHeight="1" x14ac:dyDescent="0.2">
      <c r="A49" s="436"/>
      <c r="B49" s="825" t="s">
        <v>1156</v>
      </c>
      <c r="C49" s="805"/>
      <c r="D49" s="805"/>
      <c r="E49" s="805"/>
      <c r="F49" s="805"/>
      <c r="G49" s="805"/>
      <c r="H49" s="805"/>
      <c r="I49" s="805"/>
      <c r="J49" s="805"/>
      <c r="K49" s="805"/>
      <c r="L49" s="805"/>
      <c r="M49" s="805"/>
      <c r="N49" s="805"/>
      <c r="O49" s="805"/>
      <c r="P49" s="805"/>
      <c r="Q49" s="805"/>
      <c r="AY49" s="526"/>
      <c r="AZ49" s="526"/>
      <c r="BA49" s="526"/>
      <c r="BB49" s="526"/>
      <c r="BC49" s="526"/>
      <c r="BD49" s="526"/>
      <c r="BE49" s="526"/>
      <c r="BF49" s="526"/>
      <c r="BG49" s="686"/>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C15" sqref="BC15"/>
      <selection pane="topRight" activeCell="BC15" sqref="BC15"/>
      <selection pane="bottomLeft" activeCell="BC15" sqref="BC15"/>
      <selection pane="bottomRight" activeCell="BC46" sqref="BC46"/>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7" customWidth="1"/>
    <col min="59" max="62" width="6.5703125" style="388" customWidth="1"/>
    <col min="63" max="74" width="6.5703125" style="89" customWidth="1"/>
    <col min="75" max="16384" width="9.5703125" style="89"/>
  </cols>
  <sheetData>
    <row r="1" spans="1:74" ht="14.85" customHeight="1" x14ac:dyDescent="0.2">
      <c r="A1" s="811" t="s">
        <v>997</v>
      </c>
      <c r="B1" s="856" t="s">
        <v>253</v>
      </c>
      <c r="C1" s="857"/>
      <c r="D1" s="857"/>
      <c r="E1" s="857"/>
      <c r="F1" s="857"/>
      <c r="G1" s="857"/>
      <c r="H1" s="857"/>
      <c r="I1" s="857"/>
      <c r="J1" s="857"/>
      <c r="K1" s="857"/>
      <c r="L1" s="857"/>
      <c r="M1" s="857"/>
      <c r="N1" s="857"/>
      <c r="O1" s="857"/>
      <c r="P1" s="857"/>
      <c r="Q1" s="857"/>
      <c r="R1" s="857"/>
      <c r="S1" s="857"/>
      <c r="T1" s="857"/>
      <c r="U1" s="857"/>
      <c r="V1" s="857"/>
      <c r="W1" s="857"/>
      <c r="X1" s="857"/>
      <c r="Y1" s="857"/>
      <c r="Z1" s="857"/>
      <c r="AA1" s="857"/>
      <c r="AB1" s="857"/>
      <c r="AC1" s="857"/>
      <c r="AD1" s="857"/>
      <c r="AE1" s="857"/>
      <c r="AF1" s="857"/>
      <c r="AG1" s="857"/>
      <c r="AH1" s="857"/>
      <c r="AI1" s="857"/>
      <c r="AJ1" s="857"/>
      <c r="AK1" s="857"/>
      <c r="AL1" s="857"/>
      <c r="AM1" s="303"/>
    </row>
    <row r="2" spans="1:74" s="72" customFormat="1" ht="12.75" x14ac:dyDescent="0.2">
      <c r="A2" s="812"/>
      <c r="B2" s="542" t="str">
        <f>"U.S. Energy Information Administration  |  Short-Term Energy Outlook  - "&amp;Dates!D1</f>
        <v>U.S. Energy Information Administration  |  Short-Term Energy Outlook  - July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7"/>
      <c r="BG2" s="396"/>
      <c r="BH2" s="396"/>
      <c r="BI2" s="396"/>
      <c r="BJ2" s="396"/>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90"/>
      <c r="B5" s="91" t="s">
        <v>235</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215</v>
      </c>
      <c r="B6" s="199" t="s">
        <v>579</v>
      </c>
      <c r="C6" s="258">
        <v>82.712567000000007</v>
      </c>
      <c r="D6" s="258">
        <v>77.586061999999998</v>
      </c>
      <c r="E6" s="258">
        <v>84.567981000000003</v>
      </c>
      <c r="F6" s="258">
        <v>78.909121999999996</v>
      </c>
      <c r="G6" s="258">
        <v>83.270747</v>
      </c>
      <c r="H6" s="258">
        <v>81.031302999999994</v>
      </c>
      <c r="I6" s="258">
        <v>84.517932999999999</v>
      </c>
      <c r="J6" s="258">
        <v>90.199068999999994</v>
      </c>
      <c r="K6" s="258">
        <v>82.877616000000003</v>
      </c>
      <c r="L6" s="258">
        <v>80.602952000000002</v>
      </c>
      <c r="M6" s="258">
        <v>80.576342999999994</v>
      </c>
      <c r="N6" s="258">
        <v>77.990083999999996</v>
      </c>
      <c r="O6" s="258">
        <v>82.992487999999994</v>
      </c>
      <c r="P6" s="258">
        <v>75.319999999999993</v>
      </c>
      <c r="Q6" s="258">
        <v>86.958617000000004</v>
      </c>
      <c r="R6" s="258">
        <v>82.981424000000004</v>
      </c>
      <c r="S6" s="258">
        <v>83.793445000000006</v>
      </c>
      <c r="T6" s="258">
        <v>79.068895999999995</v>
      </c>
      <c r="U6" s="258">
        <v>84.448359999999994</v>
      </c>
      <c r="V6" s="258">
        <v>87.346498999999994</v>
      </c>
      <c r="W6" s="258">
        <v>83.581919999999997</v>
      </c>
      <c r="X6" s="258">
        <v>85.461708999999999</v>
      </c>
      <c r="Y6" s="258">
        <v>81.754810000000006</v>
      </c>
      <c r="Z6" s="258">
        <v>86.340590000000006</v>
      </c>
      <c r="AA6" s="258">
        <v>86.587957000000003</v>
      </c>
      <c r="AB6" s="258">
        <v>72.243226000000007</v>
      </c>
      <c r="AC6" s="258">
        <v>81.467753999999999</v>
      </c>
      <c r="AD6" s="258">
        <v>75.171518000000006</v>
      </c>
      <c r="AE6" s="258">
        <v>70.379823000000002</v>
      </c>
      <c r="AF6" s="258">
        <v>66.900332000000006</v>
      </c>
      <c r="AG6" s="258">
        <v>76.530000999999999</v>
      </c>
      <c r="AH6" s="258">
        <v>82.681529999999995</v>
      </c>
      <c r="AI6" s="258">
        <v>77.778391999999997</v>
      </c>
      <c r="AJ6" s="258">
        <v>75.662374</v>
      </c>
      <c r="AK6" s="258">
        <v>68.573907000000005</v>
      </c>
      <c r="AL6" s="258">
        <v>63.000565000000002</v>
      </c>
      <c r="AM6" s="258">
        <v>60.499695000000003</v>
      </c>
      <c r="AN6" s="258">
        <v>57.263176999999999</v>
      </c>
      <c r="AO6" s="258">
        <v>55.264828000000001</v>
      </c>
      <c r="AP6" s="258">
        <v>48.115101000000003</v>
      </c>
      <c r="AQ6" s="258">
        <v>53.011505999999997</v>
      </c>
      <c r="AR6" s="258">
        <v>59.388368999999997</v>
      </c>
      <c r="AS6" s="258">
        <v>61.796253</v>
      </c>
      <c r="AT6" s="258">
        <v>68.2607</v>
      </c>
      <c r="AU6" s="258">
        <v>65.082778000000005</v>
      </c>
      <c r="AV6" s="258">
        <v>68.850643000000005</v>
      </c>
      <c r="AW6" s="258">
        <v>67.272243000000003</v>
      </c>
      <c r="AX6" s="258">
        <v>63.426619000000002</v>
      </c>
      <c r="AY6" s="258">
        <v>68.377663999999996</v>
      </c>
      <c r="AZ6" s="258">
        <v>64.354432000000003</v>
      </c>
      <c r="BA6" s="258">
        <v>64.300555000000003</v>
      </c>
      <c r="BB6" s="258">
        <v>60.077283999999999</v>
      </c>
      <c r="BC6" s="258">
        <v>63.066077999999997</v>
      </c>
      <c r="BD6" s="258">
        <v>67.040013000000002</v>
      </c>
      <c r="BE6" s="346">
        <v>68.930109999999999</v>
      </c>
      <c r="BF6" s="346">
        <v>74.36797</v>
      </c>
      <c r="BG6" s="346">
        <v>63.383929999999999</v>
      </c>
      <c r="BH6" s="346">
        <v>63.488570000000003</v>
      </c>
      <c r="BI6" s="346">
        <v>61.886069999999997</v>
      </c>
      <c r="BJ6" s="346">
        <v>66.259619999999998</v>
      </c>
      <c r="BK6" s="346">
        <v>68.986279999999994</v>
      </c>
      <c r="BL6" s="346">
        <v>59.541080000000001</v>
      </c>
      <c r="BM6" s="346">
        <v>67.727199999999996</v>
      </c>
      <c r="BN6" s="346">
        <v>53.523339999999997</v>
      </c>
      <c r="BO6" s="346">
        <v>55.541879999999999</v>
      </c>
      <c r="BP6" s="346">
        <v>61.960090000000001</v>
      </c>
      <c r="BQ6" s="346">
        <v>69.942830000000001</v>
      </c>
      <c r="BR6" s="346">
        <v>75.578819999999993</v>
      </c>
      <c r="BS6" s="346">
        <v>63.462009999999999</v>
      </c>
      <c r="BT6" s="346">
        <v>66.114840000000001</v>
      </c>
      <c r="BU6" s="346">
        <v>64.392409999999998</v>
      </c>
      <c r="BV6" s="346">
        <v>79.942920000000001</v>
      </c>
    </row>
    <row r="7" spans="1:74" ht="11.1" customHeight="1" x14ac:dyDescent="0.2">
      <c r="A7" s="93" t="s">
        <v>216</v>
      </c>
      <c r="B7" s="199" t="s">
        <v>580</v>
      </c>
      <c r="C7" s="258">
        <v>23.628101999999998</v>
      </c>
      <c r="D7" s="258">
        <v>22.163643</v>
      </c>
      <c r="E7" s="258">
        <v>24.158142000000002</v>
      </c>
      <c r="F7" s="258">
        <v>23.071092</v>
      </c>
      <c r="G7" s="258">
        <v>24.346305999999998</v>
      </c>
      <c r="H7" s="258">
        <v>23.691516</v>
      </c>
      <c r="I7" s="258">
        <v>21.875997999999999</v>
      </c>
      <c r="J7" s="258">
        <v>23.346506999999999</v>
      </c>
      <c r="K7" s="258">
        <v>21.451450000000001</v>
      </c>
      <c r="L7" s="258">
        <v>21.500097</v>
      </c>
      <c r="M7" s="258">
        <v>21.492981</v>
      </c>
      <c r="N7" s="258">
        <v>20.803142000000001</v>
      </c>
      <c r="O7" s="258">
        <v>22.854272000000002</v>
      </c>
      <c r="P7" s="258">
        <v>20.741457</v>
      </c>
      <c r="Q7" s="258">
        <v>23.946491000000002</v>
      </c>
      <c r="R7" s="258">
        <v>23.513995999999999</v>
      </c>
      <c r="S7" s="258">
        <v>23.744069</v>
      </c>
      <c r="T7" s="258">
        <v>22.405342000000001</v>
      </c>
      <c r="U7" s="258">
        <v>22.352055</v>
      </c>
      <c r="V7" s="258">
        <v>23.119143000000001</v>
      </c>
      <c r="W7" s="258">
        <v>22.122758999999999</v>
      </c>
      <c r="X7" s="258">
        <v>21.485949000000002</v>
      </c>
      <c r="Y7" s="258">
        <v>20.554003999999999</v>
      </c>
      <c r="Z7" s="258">
        <v>21.706925999999999</v>
      </c>
      <c r="AA7" s="258">
        <v>22.490067</v>
      </c>
      <c r="AB7" s="258">
        <v>18.764209000000001</v>
      </c>
      <c r="AC7" s="258">
        <v>21.160174000000001</v>
      </c>
      <c r="AD7" s="258">
        <v>19.357125</v>
      </c>
      <c r="AE7" s="258">
        <v>18.123235000000001</v>
      </c>
      <c r="AF7" s="258">
        <v>17.227264999999999</v>
      </c>
      <c r="AG7" s="258">
        <v>18.294788</v>
      </c>
      <c r="AH7" s="258">
        <v>19.765305000000001</v>
      </c>
      <c r="AI7" s="258">
        <v>18.593194</v>
      </c>
      <c r="AJ7" s="258">
        <v>17.615821</v>
      </c>
      <c r="AK7" s="258">
        <v>15.965479</v>
      </c>
      <c r="AL7" s="258">
        <v>14.667875</v>
      </c>
      <c r="AM7" s="258">
        <v>15.489552</v>
      </c>
      <c r="AN7" s="258">
        <v>14.660921</v>
      </c>
      <c r="AO7" s="258">
        <v>14.149285000000001</v>
      </c>
      <c r="AP7" s="258">
        <v>12.961693</v>
      </c>
      <c r="AQ7" s="258">
        <v>14.28073</v>
      </c>
      <c r="AR7" s="258">
        <v>15.998599</v>
      </c>
      <c r="AS7" s="258">
        <v>14.192648999999999</v>
      </c>
      <c r="AT7" s="258">
        <v>15.677338000000001</v>
      </c>
      <c r="AU7" s="258">
        <v>14.947452</v>
      </c>
      <c r="AV7" s="258">
        <v>16.433327999999999</v>
      </c>
      <c r="AW7" s="258">
        <v>16.05658</v>
      </c>
      <c r="AX7" s="258">
        <v>15.138688</v>
      </c>
      <c r="AY7" s="258">
        <v>17.605909</v>
      </c>
      <c r="AZ7" s="258">
        <v>16.570001999999999</v>
      </c>
      <c r="BA7" s="258">
        <v>16.556141</v>
      </c>
      <c r="BB7" s="258">
        <v>15.367053</v>
      </c>
      <c r="BC7" s="258">
        <v>16.170041000000001</v>
      </c>
      <c r="BD7" s="258">
        <v>17.149273999999998</v>
      </c>
      <c r="BE7" s="346">
        <v>16.831289999999999</v>
      </c>
      <c r="BF7" s="346">
        <v>17.684750000000001</v>
      </c>
      <c r="BG7" s="346">
        <v>15.38486</v>
      </c>
      <c r="BH7" s="346">
        <v>15.26524</v>
      </c>
      <c r="BI7" s="346">
        <v>15.289160000000001</v>
      </c>
      <c r="BJ7" s="346">
        <v>15.69289</v>
      </c>
      <c r="BK7" s="346">
        <v>15.768230000000001</v>
      </c>
      <c r="BL7" s="346">
        <v>14.198410000000001</v>
      </c>
      <c r="BM7" s="346">
        <v>16.72484</v>
      </c>
      <c r="BN7" s="346">
        <v>13.57877</v>
      </c>
      <c r="BO7" s="346">
        <v>13.974830000000001</v>
      </c>
      <c r="BP7" s="346">
        <v>15.25028</v>
      </c>
      <c r="BQ7" s="346">
        <v>16.48602</v>
      </c>
      <c r="BR7" s="346">
        <v>17.463180000000001</v>
      </c>
      <c r="BS7" s="346">
        <v>14.96106</v>
      </c>
      <c r="BT7" s="346">
        <v>15.456860000000001</v>
      </c>
      <c r="BU7" s="346">
        <v>15.45266</v>
      </c>
      <c r="BV7" s="346">
        <v>18.114979999999999</v>
      </c>
    </row>
    <row r="8" spans="1:74" ht="11.1" customHeight="1" x14ac:dyDescent="0.2">
      <c r="A8" s="93" t="s">
        <v>217</v>
      </c>
      <c r="B8" s="199" t="s">
        <v>581</v>
      </c>
      <c r="C8" s="258">
        <v>15.412965</v>
      </c>
      <c r="D8" s="258">
        <v>14.457682</v>
      </c>
      <c r="E8" s="258">
        <v>15.758732999999999</v>
      </c>
      <c r="F8" s="258">
        <v>14.670420999999999</v>
      </c>
      <c r="G8" s="258">
        <v>15.481297</v>
      </c>
      <c r="H8" s="258">
        <v>15.064968</v>
      </c>
      <c r="I8" s="258">
        <v>15.820671000000001</v>
      </c>
      <c r="J8" s="258">
        <v>16.884094999999999</v>
      </c>
      <c r="K8" s="258">
        <v>15.513631</v>
      </c>
      <c r="L8" s="258">
        <v>14.841317</v>
      </c>
      <c r="M8" s="258">
        <v>14.836437</v>
      </c>
      <c r="N8" s="258">
        <v>14.360258</v>
      </c>
      <c r="O8" s="258">
        <v>15.660795</v>
      </c>
      <c r="P8" s="258">
        <v>14.212994</v>
      </c>
      <c r="Q8" s="258">
        <v>16.409216000000001</v>
      </c>
      <c r="R8" s="258">
        <v>15.114893</v>
      </c>
      <c r="S8" s="258">
        <v>15.262801</v>
      </c>
      <c r="T8" s="258">
        <v>14.402177999999999</v>
      </c>
      <c r="U8" s="258">
        <v>16.311733</v>
      </c>
      <c r="V8" s="258">
        <v>16.871535000000002</v>
      </c>
      <c r="W8" s="258">
        <v>16.144366000000002</v>
      </c>
      <c r="X8" s="258">
        <v>16.269439999999999</v>
      </c>
      <c r="Y8" s="258">
        <v>15.56371</v>
      </c>
      <c r="Z8" s="258">
        <v>16.436706999999998</v>
      </c>
      <c r="AA8" s="258">
        <v>16.284445000000002</v>
      </c>
      <c r="AB8" s="258">
        <v>13.58666</v>
      </c>
      <c r="AC8" s="258">
        <v>15.321495000000001</v>
      </c>
      <c r="AD8" s="258">
        <v>14.079362</v>
      </c>
      <c r="AE8" s="258">
        <v>13.181867</v>
      </c>
      <c r="AF8" s="258">
        <v>12.530124000000001</v>
      </c>
      <c r="AG8" s="258">
        <v>14.551660999999999</v>
      </c>
      <c r="AH8" s="258">
        <v>15.721344999999999</v>
      </c>
      <c r="AI8" s="258">
        <v>14.789001000000001</v>
      </c>
      <c r="AJ8" s="258">
        <v>13.694870999999999</v>
      </c>
      <c r="AK8" s="258">
        <v>12.411851</v>
      </c>
      <c r="AL8" s="258">
        <v>11.403091999999999</v>
      </c>
      <c r="AM8" s="258">
        <v>12.901735</v>
      </c>
      <c r="AN8" s="258">
        <v>12.211539999999999</v>
      </c>
      <c r="AO8" s="258">
        <v>11.785367000000001</v>
      </c>
      <c r="AP8" s="258">
        <v>10.32615</v>
      </c>
      <c r="AQ8" s="258">
        <v>11.376989999999999</v>
      </c>
      <c r="AR8" s="258">
        <v>12.745562</v>
      </c>
      <c r="AS8" s="258">
        <v>11.311998000000001</v>
      </c>
      <c r="AT8" s="258">
        <v>12.495342000000001</v>
      </c>
      <c r="AU8" s="258">
        <v>11.913641999999999</v>
      </c>
      <c r="AV8" s="258">
        <v>12.819048</v>
      </c>
      <c r="AW8" s="258">
        <v>12.525168000000001</v>
      </c>
      <c r="AX8" s="258">
        <v>11.809141</v>
      </c>
      <c r="AY8" s="258">
        <v>13.351400999999999</v>
      </c>
      <c r="AZ8" s="258">
        <v>12.565811</v>
      </c>
      <c r="BA8" s="258">
        <v>12.555284</v>
      </c>
      <c r="BB8" s="258">
        <v>12.534978000000001</v>
      </c>
      <c r="BC8" s="258">
        <v>13.241773999999999</v>
      </c>
      <c r="BD8" s="258">
        <v>13.879279</v>
      </c>
      <c r="BE8" s="346">
        <v>13.841150000000001</v>
      </c>
      <c r="BF8" s="346">
        <v>14.779299999999999</v>
      </c>
      <c r="BG8" s="346">
        <v>13.05078</v>
      </c>
      <c r="BH8" s="346">
        <v>13.09751</v>
      </c>
      <c r="BI8" s="346">
        <v>13.26079</v>
      </c>
      <c r="BJ8" s="346">
        <v>13.534179999999999</v>
      </c>
      <c r="BK8" s="346">
        <v>14.15025</v>
      </c>
      <c r="BL8" s="346">
        <v>12.64607</v>
      </c>
      <c r="BM8" s="346">
        <v>14.690770000000001</v>
      </c>
      <c r="BN8" s="346">
        <v>11.74586</v>
      </c>
      <c r="BO8" s="346">
        <v>12.50604</v>
      </c>
      <c r="BP8" s="346">
        <v>12.76493</v>
      </c>
      <c r="BQ8" s="346">
        <v>14.24832</v>
      </c>
      <c r="BR8" s="346">
        <v>15.46438</v>
      </c>
      <c r="BS8" s="346">
        <v>13.516819999999999</v>
      </c>
      <c r="BT8" s="346">
        <v>14.085850000000001</v>
      </c>
      <c r="BU8" s="346">
        <v>14.248889999999999</v>
      </c>
      <c r="BV8" s="346">
        <v>16.756679999999999</v>
      </c>
    </row>
    <row r="9" spans="1:74" ht="11.1" customHeight="1" x14ac:dyDescent="0.2">
      <c r="A9" s="93" t="s">
        <v>218</v>
      </c>
      <c r="B9" s="199" t="s">
        <v>582</v>
      </c>
      <c r="C9" s="258">
        <v>43.671500000000002</v>
      </c>
      <c r="D9" s="258">
        <v>40.964737</v>
      </c>
      <c r="E9" s="258">
        <v>44.651105999999999</v>
      </c>
      <c r="F9" s="258">
        <v>41.167608999999999</v>
      </c>
      <c r="G9" s="258">
        <v>43.443143999999997</v>
      </c>
      <c r="H9" s="258">
        <v>42.274819000000001</v>
      </c>
      <c r="I9" s="258">
        <v>46.821263999999999</v>
      </c>
      <c r="J9" s="258">
        <v>49.968466999999997</v>
      </c>
      <c r="K9" s="258">
        <v>45.912534999999998</v>
      </c>
      <c r="L9" s="258">
        <v>44.261538000000002</v>
      </c>
      <c r="M9" s="258">
        <v>44.246924999999997</v>
      </c>
      <c r="N9" s="258">
        <v>42.826684</v>
      </c>
      <c r="O9" s="258">
        <v>44.477421</v>
      </c>
      <c r="P9" s="258">
        <v>40.365549000000001</v>
      </c>
      <c r="Q9" s="258">
        <v>46.602910000000001</v>
      </c>
      <c r="R9" s="258">
        <v>44.352535000000003</v>
      </c>
      <c r="S9" s="258">
        <v>44.786574999999999</v>
      </c>
      <c r="T9" s="258">
        <v>42.261375999999998</v>
      </c>
      <c r="U9" s="258">
        <v>45.784571999999997</v>
      </c>
      <c r="V9" s="258">
        <v>47.355820999999999</v>
      </c>
      <c r="W9" s="258">
        <v>45.314794999999997</v>
      </c>
      <c r="X9" s="258">
        <v>47.706319999999998</v>
      </c>
      <c r="Y9" s="258">
        <v>45.637096</v>
      </c>
      <c r="Z9" s="258">
        <v>48.196956999999998</v>
      </c>
      <c r="AA9" s="258">
        <v>47.813445000000002</v>
      </c>
      <c r="AB9" s="258">
        <v>39.892356999999997</v>
      </c>
      <c r="AC9" s="258">
        <v>44.986085000000003</v>
      </c>
      <c r="AD9" s="258">
        <v>41.735030999999999</v>
      </c>
      <c r="AE9" s="258">
        <v>39.074720999999997</v>
      </c>
      <c r="AF9" s="258">
        <v>37.142943000000002</v>
      </c>
      <c r="AG9" s="258">
        <v>43.683551999999999</v>
      </c>
      <c r="AH9" s="258">
        <v>47.194879999999998</v>
      </c>
      <c r="AI9" s="258">
        <v>44.396197000000001</v>
      </c>
      <c r="AJ9" s="258">
        <v>44.351681999999997</v>
      </c>
      <c r="AK9" s="258">
        <v>40.196576999999998</v>
      </c>
      <c r="AL9" s="258">
        <v>36.929597999999999</v>
      </c>
      <c r="AM9" s="258">
        <v>32.108407999999997</v>
      </c>
      <c r="AN9" s="258">
        <v>30.390716000000001</v>
      </c>
      <c r="AO9" s="258">
        <v>29.330176000000002</v>
      </c>
      <c r="AP9" s="258">
        <v>24.827258</v>
      </c>
      <c r="AQ9" s="258">
        <v>27.353785999999999</v>
      </c>
      <c r="AR9" s="258">
        <v>30.644207999999999</v>
      </c>
      <c r="AS9" s="258">
        <v>36.291606000000002</v>
      </c>
      <c r="AT9" s="258">
        <v>40.08802</v>
      </c>
      <c r="AU9" s="258">
        <v>38.221684000000003</v>
      </c>
      <c r="AV9" s="258">
        <v>39.598267</v>
      </c>
      <c r="AW9" s="258">
        <v>38.690494999999999</v>
      </c>
      <c r="AX9" s="258">
        <v>36.478789999999996</v>
      </c>
      <c r="AY9" s="258">
        <v>37.420354000000003</v>
      </c>
      <c r="AZ9" s="258">
        <v>35.218618999999997</v>
      </c>
      <c r="BA9" s="258">
        <v>35.189129999999999</v>
      </c>
      <c r="BB9" s="258">
        <v>32.175252999999998</v>
      </c>
      <c r="BC9" s="258">
        <v>33.654263</v>
      </c>
      <c r="BD9" s="258">
        <v>36.01146</v>
      </c>
      <c r="BE9" s="346">
        <v>38.257660000000001</v>
      </c>
      <c r="BF9" s="346">
        <v>41.903919999999999</v>
      </c>
      <c r="BG9" s="346">
        <v>34.948279999999997</v>
      </c>
      <c r="BH9" s="346">
        <v>35.125830000000001</v>
      </c>
      <c r="BI9" s="346">
        <v>33.336109999999998</v>
      </c>
      <c r="BJ9" s="346">
        <v>37.032539999999997</v>
      </c>
      <c r="BK9" s="346">
        <v>39.067799999999998</v>
      </c>
      <c r="BL9" s="346">
        <v>32.69659</v>
      </c>
      <c r="BM9" s="346">
        <v>36.311590000000002</v>
      </c>
      <c r="BN9" s="346">
        <v>28.198720000000002</v>
      </c>
      <c r="BO9" s="346">
        <v>29.06101</v>
      </c>
      <c r="BP9" s="346">
        <v>33.944890000000001</v>
      </c>
      <c r="BQ9" s="346">
        <v>39.208489999999998</v>
      </c>
      <c r="BR9" s="346">
        <v>42.651260000000001</v>
      </c>
      <c r="BS9" s="346">
        <v>34.98413</v>
      </c>
      <c r="BT9" s="346">
        <v>36.572130000000001</v>
      </c>
      <c r="BU9" s="346">
        <v>34.690849999999998</v>
      </c>
      <c r="BV9" s="346">
        <v>45.071269999999998</v>
      </c>
    </row>
    <row r="10" spans="1:74" ht="11.1" customHeight="1" x14ac:dyDescent="0.2">
      <c r="A10" s="95" t="s">
        <v>219</v>
      </c>
      <c r="B10" s="199" t="s">
        <v>583</v>
      </c>
      <c r="C10" s="258">
        <v>-0.75734000000000001</v>
      </c>
      <c r="D10" s="258">
        <v>-0.75734000000000001</v>
      </c>
      <c r="E10" s="258">
        <v>-0.75734000000000001</v>
      </c>
      <c r="F10" s="258">
        <v>-0.56915000000000004</v>
      </c>
      <c r="G10" s="258">
        <v>-0.56913999999999998</v>
      </c>
      <c r="H10" s="258">
        <v>-0.56913999999999998</v>
      </c>
      <c r="I10" s="258">
        <v>0.99804000000000004</v>
      </c>
      <c r="J10" s="258">
        <v>0.99804000000000004</v>
      </c>
      <c r="K10" s="258">
        <v>0.99804000000000004</v>
      </c>
      <c r="L10" s="258">
        <v>7.3999999999999996E-2</v>
      </c>
      <c r="M10" s="258">
        <v>7.3999999999999996E-2</v>
      </c>
      <c r="N10" s="258">
        <v>1.34233</v>
      </c>
      <c r="O10" s="258">
        <v>0.70127583332999999</v>
      </c>
      <c r="P10" s="258">
        <v>0.14697583333</v>
      </c>
      <c r="Q10" s="258">
        <v>7.5345833333000004E-2</v>
      </c>
      <c r="R10" s="258">
        <v>-8.4634166666999994E-2</v>
      </c>
      <c r="S10" s="258">
        <v>0.94250583333000004</v>
      </c>
      <c r="T10" s="258">
        <v>1.1882158332999999</v>
      </c>
      <c r="U10" s="258">
        <v>0.74317583333000004</v>
      </c>
      <c r="V10" s="258">
        <v>2.0471358333</v>
      </c>
      <c r="W10" s="258">
        <v>1.0638758333</v>
      </c>
      <c r="X10" s="258">
        <v>0.56166583332999998</v>
      </c>
      <c r="Y10" s="258">
        <v>0.10707583332999999</v>
      </c>
      <c r="Z10" s="258">
        <v>-0.73461416667000001</v>
      </c>
      <c r="AA10" s="258">
        <v>7.6990000000000003E-2</v>
      </c>
      <c r="AB10" s="258">
        <v>-0.76363000000000003</v>
      </c>
      <c r="AC10" s="258">
        <v>-2.9000000000000001E-2</v>
      </c>
      <c r="AD10" s="258">
        <v>-0.61677000000000004</v>
      </c>
      <c r="AE10" s="258">
        <v>0.40983999999999998</v>
      </c>
      <c r="AF10" s="258">
        <v>0.41778999999999999</v>
      </c>
      <c r="AG10" s="258">
        <v>0.40626000000000001</v>
      </c>
      <c r="AH10" s="258">
        <v>1.6393200000000001</v>
      </c>
      <c r="AI10" s="258">
        <v>1.1407499999999999</v>
      </c>
      <c r="AJ10" s="258">
        <v>-2.0289999999999999E-2</v>
      </c>
      <c r="AK10" s="258">
        <v>-0.27623999999999999</v>
      </c>
      <c r="AL10" s="258">
        <v>0.63797999999999999</v>
      </c>
      <c r="AM10" s="258">
        <v>-6.3869999999999996E-2</v>
      </c>
      <c r="AN10" s="258">
        <v>-0.72067999999999999</v>
      </c>
      <c r="AO10" s="258">
        <v>-0.64873999999999998</v>
      </c>
      <c r="AP10" s="258">
        <v>-0.50385000000000002</v>
      </c>
      <c r="AQ10" s="258">
        <v>0.25896999999999998</v>
      </c>
      <c r="AR10" s="258">
        <v>0.42222999999999999</v>
      </c>
      <c r="AS10" s="258">
        <v>0.83979999999999999</v>
      </c>
      <c r="AT10" s="258">
        <v>1.56867</v>
      </c>
      <c r="AU10" s="258">
        <v>1.1440699999999999</v>
      </c>
      <c r="AV10" s="258">
        <v>0.15748999999999999</v>
      </c>
      <c r="AW10" s="258">
        <v>8.14E-2</v>
      </c>
      <c r="AX10" s="258">
        <v>-0.36386000000000002</v>
      </c>
      <c r="AY10" s="258">
        <v>-6.3800000000000003E-3</v>
      </c>
      <c r="AZ10" s="258">
        <v>-0.58062999999999998</v>
      </c>
      <c r="BA10" s="258">
        <v>-0.43274000000000001</v>
      </c>
      <c r="BB10" s="258">
        <v>-0.39578000000000002</v>
      </c>
      <c r="BC10" s="258">
        <v>0.39456999999999998</v>
      </c>
      <c r="BD10" s="258">
        <v>0.48039999999999999</v>
      </c>
      <c r="BE10" s="346">
        <v>0.99365999999999999</v>
      </c>
      <c r="BF10" s="346">
        <v>1.2060299999999999</v>
      </c>
      <c r="BG10" s="346">
        <v>0.72080999999999995</v>
      </c>
      <c r="BH10" s="346">
        <v>-0.10677</v>
      </c>
      <c r="BI10" s="346">
        <v>-0.27781</v>
      </c>
      <c r="BJ10" s="346">
        <v>-0.37831999999999999</v>
      </c>
      <c r="BK10" s="346">
        <v>-1.474485</v>
      </c>
      <c r="BL10" s="346">
        <v>1.339024</v>
      </c>
      <c r="BM10" s="346">
        <v>-0.98461639999999995</v>
      </c>
      <c r="BN10" s="346">
        <v>-0.60750990000000005</v>
      </c>
      <c r="BO10" s="346">
        <v>0.58321469999999997</v>
      </c>
      <c r="BP10" s="346">
        <v>-0.29546159999999999</v>
      </c>
      <c r="BQ10" s="346">
        <v>0.90235180000000004</v>
      </c>
      <c r="BR10" s="346">
        <v>1.1942999999999999</v>
      </c>
      <c r="BS10" s="346">
        <v>1.1161840000000001</v>
      </c>
      <c r="BT10" s="346">
        <v>-0.71945630000000005</v>
      </c>
      <c r="BU10" s="346">
        <v>-0.38824550000000002</v>
      </c>
      <c r="BV10" s="346">
        <v>-1.9117420000000001</v>
      </c>
    </row>
    <row r="11" spans="1:74" ht="11.1" customHeight="1" x14ac:dyDescent="0.2">
      <c r="A11" s="93" t="s">
        <v>220</v>
      </c>
      <c r="B11" s="199" t="s">
        <v>584</v>
      </c>
      <c r="C11" s="258">
        <v>0.65446000000000004</v>
      </c>
      <c r="D11" s="258">
        <v>0.38517499999999999</v>
      </c>
      <c r="E11" s="258">
        <v>0.38965</v>
      </c>
      <c r="F11" s="258">
        <v>0.672149</v>
      </c>
      <c r="G11" s="258">
        <v>0.87044900000000003</v>
      </c>
      <c r="H11" s="258">
        <v>1.213443</v>
      </c>
      <c r="I11" s="258">
        <v>0.87362399999999996</v>
      </c>
      <c r="J11" s="258">
        <v>0.70984700000000001</v>
      </c>
      <c r="K11" s="258">
        <v>0.81458799999999998</v>
      </c>
      <c r="L11" s="258">
        <v>0.70712900000000001</v>
      </c>
      <c r="M11" s="258">
        <v>0.84957400000000005</v>
      </c>
      <c r="N11" s="258">
        <v>0.76633700000000005</v>
      </c>
      <c r="O11" s="258">
        <v>1.064988</v>
      </c>
      <c r="P11" s="258">
        <v>0.58208000000000004</v>
      </c>
      <c r="Q11" s="258">
        <v>0.80290700000000004</v>
      </c>
      <c r="R11" s="258">
        <v>0.92963700000000005</v>
      </c>
      <c r="S11" s="258">
        <v>1.279714</v>
      </c>
      <c r="T11" s="258">
        <v>1.3651359999999999</v>
      </c>
      <c r="U11" s="258">
        <v>0.927759</v>
      </c>
      <c r="V11" s="258">
        <v>1.0759110000000001</v>
      </c>
      <c r="W11" s="258">
        <v>1.147802</v>
      </c>
      <c r="X11" s="258">
        <v>0.58359099999999997</v>
      </c>
      <c r="Y11" s="258">
        <v>1.0047900000000001</v>
      </c>
      <c r="Z11" s="258">
        <v>0.58561099999999999</v>
      </c>
      <c r="AA11" s="258">
        <v>1.292689</v>
      </c>
      <c r="AB11" s="258">
        <v>0.865707</v>
      </c>
      <c r="AC11" s="258">
        <v>0.85041</v>
      </c>
      <c r="AD11" s="258">
        <v>0.87896399999999997</v>
      </c>
      <c r="AE11" s="258">
        <v>0.91949899999999996</v>
      </c>
      <c r="AF11" s="258">
        <v>0.84150599999999998</v>
      </c>
      <c r="AG11" s="258">
        <v>1.091037</v>
      </c>
      <c r="AH11" s="258">
        <v>0.96981099999999998</v>
      </c>
      <c r="AI11" s="258">
        <v>0.90366599999999997</v>
      </c>
      <c r="AJ11" s="258">
        <v>0.85449799999999998</v>
      </c>
      <c r="AK11" s="258">
        <v>0.88168100000000005</v>
      </c>
      <c r="AL11" s="258">
        <v>0.96854300000000004</v>
      </c>
      <c r="AM11" s="258">
        <v>0.69317200000000001</v>
      </c>
      <c r="AN11" s="258">
        <v>0.81884800000000002</v>
      </c>
      <c r="AO11" s="258">
        <v>1.185524</v>
      </c>
      <c r="AP11" s="258">
        <v>0.74032200000000004</v>
      </c>
      <c r="AQ11" s="258">
        <v>0.91033299999999995</v>
      </c>
      <c r="AR11" s="258">
        <v>0.64115299999999997</v>
      </c>
      <c r="AS11" s="258">
        <v>0.99005900000000002</v>
      </c>
      <c r="AT11" s="258">
        <v>0.94300799999999996</v>
      </c>
      <c r="AU11" s="258">
        <v>0.80000899999999997</v>
      </c>
      <c r="AV11" s="258">
        <v>0.76838099999999998</v>
      </c>
      <c r="AW11" s="258">
        <v>0.70643500000000004</v>
      </c>
      <c r="AX11" s="258">
        <v>0.65249100000000004</v>
      </c>
      <c r="AY11" s="258">
        <v>0.74309199999999997</v>
      </c>
      <c r="AZ11" s="258">
        <v>0.61230099999999998</v>
      </c>
      <c r="BA11" s="258">
        <v>0.55966099999999996</v>
      </c>
      <c r="BB11" s="258">
        <v>0.492863</v>
      </c>
      <c r="BC11" s="258">
        <v>0.44310389999999999</v>
      </c>
      <c r="BD11" s="258">
        <v>0.72467630000000005</v>
      </c>
      <c r="BE11" s="346">
        <v>1.118363</v>
      </c>
      <c r="BF11" s="346">
        <v>0.88820049999999995</v>
      </c>
      <c r="BG11" s="346">
        <v>1.0165299999999999</v>
      </c>
      <c r="BH11" s="346">
        <v>0.90943719999999995</v>
      </c>
      <c r="BI11" s="346">
        <v>0.74461690000000003</v>
      </c>
      <c r="BJ11" s="346">
        <v>1.1122780000000001</v>
      </c>
      <c r="BK11" s="346">
        <v>0.22194800000000001</v>
      </c>
      <c r="BL11" s="346">
        <v>0.45098290000000002</v>
      </c>
      <c r="BM11" s="346">
        <v>0.8585893</v>
      </c>
      <c r="BN11" s="346">
        <v>0.75564379999999998</v>
      </c>
      <c r="BO11" s="346">
        <v>0.61028309999999997</v>
      </c>
      <c r="BP11" s="346">
        <v>0.83055869999999998</v>
      </c>
      <c r="BQ11" s="346">
        <v>1.188585</v>
      </c>
      <c r="BR11" s="346">
        <v>0.9447063</v>
      </c>
      <c r="BS11" s="346">
        <v>1.0454680000000001</v>
      </c>
      <c r="BT11" s="346">
        <v>0.93326220000000004</v>
      </c>
      <c r="BU11" s="346">
        <v>0.75414139999999996</v>
      </c>
      <c r="BV11" s="346">
        <v>1.122207</v>
      </c>
    </row>
    <row r="12" spans="1:74" ht="11.1" customHeight="1" x14ac:dyDescent="0.2">
      <c r="A12" s="93" t="s">
        <v>221</v>
      </c>
      <c r="B12" s="199" t="s">
        <v>585</v>
      </c>
      <c r="C12" s="258">
        <v>9.5717999999999996</v>
      </c>
      <c r="D12" s="258">
        <v>8.6267840119999999</v>
      </c>
      <c r="E12" s="258">
        <v>13.636597</v>
      </c>
      <c r="F12" s="258">
        <v>9.7544839999999997</v>
      </c>
      <c r="G12" s="258">
        <v>10.478294</v>
      </c>
      <c r="H12" s="258">
        <v>9.1939839899999996</v>
      </c>
      <c r="I12" s="258">
        <v>9.1249959999999994</v>
      </c>
      <c r="J12" s="258">
        <v>10.073041</v>
      </c>
      <c r="K12" s="258">
        <v>9.3906260100000001</v>
      </c>
      <c r="L12" s="258">
        <v>9.8547229900000008</v>
      </c>
      <c r="M12" s="258">
        <v>8.5113909900000007</v>
      </c>
      <c r="N12" s="258">
        <v>9.4425480000000004</v>
      </c>
      <c r="O12" s="258">
        <v>8.1517180000000007</v>
      </c>
      <c r="P12" s="258">
        <v>8.9719130000000007</v>
      </c>
      <c r="Q12" s="258">
        <v>10.460257</v>
      </c>
      <c r="R12" s="258">
        <v>7.9519409999999997</v>
      </c>
      <c r="S12" s="258">
        <v>8.1819310000000005</v>
      </c>
      <c r="T12" s="258">
        <v>8.5401779999999992</v>
      </c>
      <c r="U12" s="258">
        <v>7.1194569999999997</v>
      </c>
      <c r="V12" s="258">
        <v>7.6373430000000004</v>
      </c>
      <c r="W12" s="258">
        <v>7.9662750000000004</v>
      </c>
      <c r="X12" s="258">
        <v>7.7377989999999999</v>
      </c>
      <c r="Y12" s="258">
        <v>7.5566750000000003</v>
      </c>
      <c r="Z12" s="258">
        <v>6.9812589999999997</v>
      </c>
      <c r="AA12" s="258">
        <v>7.8712689999999998</v>
      </c>
      <c r="AB12" s="258">
        <v>6.495743</v>
      </c>
      <c r="AC12" s="258">
        <v>7.6120390000000002</v>
      </c>
      <c r="AD12" s="258">
        <v>7.2161689999999998</v>
      </c>
      <c r="AE12" s="258">
        <v>6.7610799999999998</v>
      </c>
      <c r="AF12" s="258">
        <v>5.7885520000000001</v>
      </c>
      <c r="AG12" s="258">
        <v>5.1173840000000004</v>
      </c>
      <c r="AH12" s="258">
        <v>6.4086720000000001</v>
      </c>
      <c r="AI12" s="258">
        <v>5.3882459999999996</v>
      </c>
      <c r="AJ12" s="258">
        <v>5.7439840000000002</v>
      </c>
      <c r="AK12" s="258">
        <v>4.7088530000000004</v>
      </c>
      <c r="AL12" s="258">
        <v>4.8458969999999999</v>
      </c>
      <c r="AM12" s="258">
        <v>4.4332520000000004</v>
      </c>
      <c r="AN12" s="258">
        <v>4.5113630000000002</v>
      </c>
      <c r="AO12" s="258">
        <v>5.2084060000000001</v>
      </c>
      <c r="AP12" s="258">
        <v>4.5832699999999997</v>
      </c>
      <c r="AQ12" s="258">
        <v>4.2086100000000002</v>
      </c>
      <c r="AR12" s="258">
        <v>5.4315249999999997</v>
      </c>
      <c r="AS12" s="258">
        <v>3.2758970000000001</v>
      </c>
      <c r="AT12" s="258">
        <v>5.0031559999999997</v>
      </c>
      <c r="AU12" s="258">
        <v>4.2728570000000001</v>
      </c>
      <c r="AV12" s="258">
        <v>4.8629439999999997</v>
      </c>
      <c r="AW12" s="258">
        <v>6.5535009999999998</v>
      </c>
      <c r="AX12" s="258">
        <v>7.9262360000000003</v>
      </c>
      <c r="AY12" s="258">
        <v>7.3854649999999999</v>
      </c>
      <c r="AZ12" s="258">
        <v>6.9083259999999997</v>
      </c>
      <c r="BA12" s="258">
        <v>8.0131139999999998</v>
      </c>
      <c r="BB12" s="258">
        <v>7.2364160000000002</v>
      </c>
      <c r="BC12" s="258">
        <v>7.0748670000000002</v>
      </c>
      <c r="BD12" s="258">
        <v>6.1073370000000002</v>
      </c>
      <c r="BE12" s="346">
        <v>5.4622789999999997</v>
      </c>
      <c r="BF12" s="346">
        <v>5.0348249999999997</v>
      </c>
      <c r="BG12" s="346">
        <v>4.8717269999999999</v>
      </c>
      <c r="BH12" s="346">
        <v>4.5965429999999996</v>
      </c>
      <c r="BI12" s="346">
        <v>4.5774010000000001</v>
      </c>
      <c r="BJ12" s="346">
        <v>4.6005079999999996</v>
      </c>
      <c r="BK12" s="346">
        <v>4.9662480000000002</v>
      </c>
      <c r="BL12" s="346">
        <v>4.6708059999999998</v>
      </c>
      <c r="BM12" s="346">
        <v>5.6323189999999999</v>
      </c>
      <c r="BN12" s="346">
        <v>5.4535220000000004</v>
      </c>
      <c r="BO12" s="346">
        <v>5.6661130000000002</v>
      </c>
      <c r="BP12" s="346">
        <v>5.4507789999999998</v>
      </c>
      <c r="BQ12" s="346">
        <v>5.0581490000000002</v>
      </c>
      <c r="BR12" s="346">
        <v>5.069699</v>
      </c>
      <c r="BS12" s="346">
        <v>5.0386249999999997</v>
      </c>
      <c r="BT12" s="346">
        <v>5.1257419999999998</v>
      </c>
      <c r="BU12" s="346">
        <v>5.3068650000000002</v>
      </c>
      <c r="BV12" s="346">
        <v>5.7540360000000002</v>
      </c>
    </row>
    <row r="13" spans="1:74" ht="11.1" customHeight="1" x14ac:dyDescent="0.2">
      <c r="A13" s="93" t="s">
        <v>222</v>
      </c>
      <c r="B13" s="200" t="s">
        <v>879</v>
      </c>
      <c r="C13" s="258">
        <v>5.507987</v>
      </c>
      <c r="D13" s="258">
        <v>5.3164619999999996</v>
      </c>
      <c r="E13" s="258">
        <v>7.3536599999999996</v>
      </c>
      <c r="F13" s="258">
        <v>5.2935639999999999</v>
      </c>
      <c r="G13" s="258">
        <v>6.1408259999999997</v>
      </c>
      <c r="H13" s="258">
        <v>4.7077600000000004</v>
      </c>
      <c r="I13" s="258">
        <v>5.2900650000000002</v>
      </c>
      <c r="J13" s="258">
        <v>5.225892</v>
      </c>
      <c r="K13" s="258">
        <v>5.4219619999999997</v>
      </c>
      <c r="L13" s="258">
        <v>5.3922489999999996</v>
      </c>
      <c r="M13" s="258">
        <v>5.019584</v>
      </c>
      <c r="N13" s="258">
        <v>5.0088540000000004</v>
      </c>
      <c r="O13" s="258">
        <v>4.8260949999999996</v>
      </c>
      <c r="P13" s="258">
        <v>5.3110220000000004</v>
      </c>
      <c r="Q13" s="258">
        <v>5.8261839999999996</v>
      </c>
      <c r="R13" s="258">
        <v>4.6647619999999996</v>
      </c>
      <c r="S13" s="258">
        <v>5.0165449999999998</v>
      </c>
      <c r="T13" s="258">
        <v>5.5188100000000002</v>
      </c>
      <c r="U13" s="258">
        <v>4.4140730000000001</v>
      </c>
      <c r="V13" s="258">
        <v>4.806381</v>
      </c>
      <c r="W13" s="258">
        <v>5.1688780000000003</v>
      </c>
      <c r="X13" s="258">
        <v>5.3130610000000003</v>
      </c>
      <c r="Y13" s="258">
        <v>4.497096</v>
      </c>
      <c r="Z13" s="258">
        <v>4.7079490000000002</v>
      </c>
      <c r="AA13" s="258">
        <v>4.977957</v>
      </c>
      <c r="AB13" s="258">
        <v>3.2403580000000001</v>
      </c>
      <c r="AC13" s="258">
        <v>5.2977720000000001</v>
      </c>
      <c r="AD13" s="258">
        <v>4.2272230000000004</v>
      </c>
      <c r="AE13" s="258">
        <v>4.5502209999999996</v>
      </c>
      <c r="AF13" s="258">
        <v>3.9524210000000002</v>
      </c>
      <c r="AG13" s="258">
        <v>2.9331659999999999</v>
      </c>
      <c r="AH13" s="258">
        <v>3.9443519999999999</v>
      </c>
      <c r="AI13" s="258">
        <v>3.4360740000000001</v>
      </c>
      <c r="AJ13" s="258">
        <v>3.4515349999999998</v>
      </c>
      <c r="AK13" s="258">
        <v>2.8593250000000001</v>
      </c>
      <c r="AL13" s="258">
        <v>3.1364550000000002</v>
      </c>
      <c r="AM13" s="258">
        <v>3.0618609999999999</v>
      </c>
      <c r="AN13" s="258">
        <v>3.4954900000000002</v>
      </c>
      <c r="AO13" s="258">
        <v>3.5958420000000002</v>
      </c>
      <c r="AP13" s="258">
        <v>3.363178</v>
      </c>
      <c r="AQ13" s="258">
        <v>3.2752659999999998</v>
      </c>
      <c r="AR13" s="258">
        <v>3.4229989999999999</v>
      </c>
      <c r="AS13" s="258">
        <v>2.4252280000000002</v>
      </c>
      <c r="AT13" s="258">
        <v>3.8229060000000001</v>
      </c>
      <c r="AU13" s="258">
        <v>2.8277830000000002</v>
      </c>
      <c r="AV13" s="258">
        <v>3.1570900000000002</v>
      </c>
      <c r="AW13" s="258">
        <v>3.8439380000000001</v>
      </c>
      <c r="AX13" s="258">
        <v>4.6386539999999998</v>
      </c>
      <c r="AY13" s="258">
        <v>4.315226</v>
      </c>
      <c r="AZ13" s="258">
        <v>3.7764669999999998</v>
      </c>
      <c r="BA13" s="258">
        <v>4.0792520000000003</v>
      </c>
      <c r="BB13" s="258">
        <v>4.6110239999999996</v>
      </c>
      <c r="BC13" s="258">
        <v>4.3876720000000002</v>
      </c>
      <c r="BD13" s="258">
        <v>3.7935349999999999</v>
      </c>
      <c r="BE13" s="346">
        <v>3.1865100000000002</v>
      </c>
      <c r="BF13" s="346">
        <v>3.0634519999999998</v>
      </c>
      <c r="BG13" s="346">
        <v>3.0486369999999998</v>
      </c>
      <c r="BH13" s="346">
        <v>2.9725899999999998</v>
      </c>
      <c r="BI13" s="346">
        <v>3.1315230000000001</v>
      </c>
      <c r="BJ13" s="346">
        <v>3.2829820000000001</v>
      </c>
      <c r="BK13" s="346">
        <v>2.9476550000000001</v>
      </c>
      <c r="BL13" s="346">
        <v>2.7875049999999999</v>
      </c>
      <c r="BM13" s="346">
        <v>3.8851110000000002</v>
      </c>
      <c r="BN13" s="346">
        <v>3.6840959999999998</v>
      </c>
      <c r="BO13" s="346">
        <v>3.905338</v>
      </c>
      <c r="BP13" s="346">
        <v>3.5624579999999999</v>
      </c>
      <c r="BQ13" s="346">
        <v>3.2916759999999998</v>
      </c>
      <c r="BR13" s="346">
        <v>3.341456</v>
      </c>
      <c r="BS13" s="346">
        <v>3.4118889999999999</v>
      </c>
      <c r="BT13" s="346">
        <v>3.5183589999999998</v>
      </c>
      <c r="BU13" s="346">
        <v>3.7280660000000001</v>
      </c>
      <c r="BV13" s="346">
        <v>4.0402769999999997</v>
      </c>
    </row>
    <row r="14" spans="1:74" ht="11.1" customHeight="1" x14ac:dyDescent="0.2">
      <c r="A14" s="93" t="s">
        <v>223</v>
      </c>
      <c r="B14" s="200" t="s">
        <v>880</v>
      </c>
      <c r="C14" s="258">
        <v>4.0638129999999997</v>
      </c>
      <c r="D14" s="258">
        <v>3.3103220000000002</v>
      </c>
      <c r="E14" s="258">
        <v>6.2829370000000004</v>
      </c>
      <c r="F14" s="258">
        <v>4.4609199999999998</v>
      </c>
      <c r="G14" s="258">
        <v>4.3374680000000003</v>
      </c>
      <c r="H14" s="258">
        <v>4.486224</v>
      </c>
      <c r="I14" s="258">
        <v>3.8349310000000001</v>
      </c>
      <c r="J14" s="258">
        <v>4.8471489999999999</v>
      </c>
      <c r="K14" s="258">
        <v>3.968664</v>
      </c>
      <c r="L14" s="258">
        <v>4.4624740000000003</v>
      </c>
      <c r="M14" s="258">
        <v>3.4918070000000001</v>
      </c>
      <c r="N14" s="258">
        <v>4.433694</v>
      </c>
      <c r="O14" s="258">
        <v>3.3256230000000002</v>
      </c>
      <c r="P14" s="258">
        <v>3.6608909999999999</v>
      </c>
      <c r="Q14" s="258">
        <v>4.6340729999999999</v>
      </c>
      <c r="R14" s="258">
        <v>3.2871790000000001</v>
      </c>
      <c r="S14" s="258">
        <v>3.1653859999999998</v>
      </c>
      <c r="T14" s="258">
        <v>3.0213679999999998</v>
      </c>
      <c r="U14" s="258">
        <v>2.705384</v>
      </c>
      <c r="V14" s="258">
        <v>2.830962</v>
      </c>
      <c r="W14" s="258">
        <v>2.7973970000000001</v>
      </c>
      <c r="X14" s="258">
        <v>2.4247380000000001</v>
      </c>
      <c r="Y14" s="258">
        <v>3.0595789999999998</v>
      </c>
      <c r="Z14" s="258">
        <v>2.2733099999999999</v>
      </c>
      <c r="AA14" s="258">
        <v>2.8933119999999999</v>
      </c>
      <c r="AB14" s="258">
        <v>3.255385</v>
      </c>
      <c r="AC14" s="258">
        <v>2.3142670000000001</v>
      </c>
      <c r="AD14" s="258">
        <v>2.9889459999999999</v>
      </c>
      <c r="AE14" s="258">
        <v>2.2108590000000001</v>
      </c>
      <c r="AF14" s="258">
        <v>1.836131</v>
      </c>
      <c r="AG14" s="258">
        <v>2.184218</v>
      </c>
      <c r="AH14" s="258">
        <v>2.4643199999999998</v>
      </c>
      <c r="AI14" s="258">
        <v>1.952172</v>
      </c>
      <c r="AJ14" s="258">
        <v>2.292449</v>
      </c>
      <c r="AK14" s="258">
        <v>1.8495280000000001</v>
      </c>
      <c r="AL14" s="258">
        <v>1.7094419999999999</v>
      </c>
      <c r="AM14" s="258">
        <v>1.371391</v>
      </c>
      <c r="AN14" s="258">
        <v>1.015873</v>
      </c>
      <c r="AO14" s="258">
        <v>1.6125640000000001</v>
      </c>
      <c r="AP14" s="258">
        <v>1.220092</v>
      </c>
      <c r="AQ14" s="258">
        <v>0.93334399999999995</v>
      </c>
      <c r="AR14" s="258">
        <v>2.0085259999999998</v>
      </c>
      <c r="AS14" s="258">
        <v>0.85066900000000001</v>
      </c>
      <c r="AT14" s="258">
        <v>1.18025</v>
      </c>
      <c r="AU14" s="258">
        <v>1.445074</v>
      </c>
      <c r="AV14" s="258">
        <v>1.705854</v>
      </c>
      <c r="AW14" s="258">
        <v>2.7095630000000002</v>
      </c>
      <c r="AX14" s="258">
        <v>3.287582</v>
      </c>
      <c r="AY14" s="258">
        <v>3.0702389999999999</v>
      </c>
      <c r="AZ14" s="258">
        <v>3.1318589999999999</v>
      </c>
      <c r="BA14" s="258">
        <v>3.933862</v>
      </c>
      <c r="BB14" s="258">
        <v>2.6253920000000002</v>
      </c>
      <c r="BC14" s="258">
        <v>2.687195</v>
      </c>
      <c r="BD14" s="258">
        <v>2.3138019999999999</v>
      </c>
      <c r="BE14" s="346">
        <v>2.2757689999999999</v>
      </c>
      <c r="BF14" s="346">
        <v>1.9713719999999999</v>
      </c>
      <c r="BG14" s="346">
        <v>1.8230900000000001</v>
      </c>
      <c r="BH14" s="346">
        <v>1.623953</v>
      </c>
      <c r="BI14" s="346">
        <v>1.445878</v>
      </c>
      <c r="BJ14" s="346">
        <v>1.317526</v>
      </c>
      <c r="BK14" s="346">
        <v>2.0185930000000001</v>
      </c>
      <c r="BL14" s="346">
        <v>1.8833</v>
      </c>
      <c r="BM14" s="346">
        <v>1.7472080000000001</v>
      </c>
      <c r="BN14" s="346">
        <v>1.7694259999999999</v>
      </c>
      <c r="BO14" s="346">
        <v>1.760775</v>
      </c>
      <c r="BP14" s="346">
        <v>1.8883209999999999</v>
      </c>
      <c r="BQ14" s="346">
        <v>1.766473</v>
      </c>
      <c r="BR14" s="346">
        <v>1.728243</v>
      </c>
      <c r="BS14" s="346">
        <v>1.626736</v>
      </c>
      <c r="BT14" s="346">
        <v>1.607383</v>
      </c>
      <c r="BU14" s="346">
        <v>1.5788</v>
      </c>
      <c r="BV14" s="346">
        <v>1.713759</v>
      </c>
    </row>
    <row r="15" spans="1:74" ht="11.1" customHeight="1" x14ac:dyDescent="0.2">
      <c r="A15" s="93" t="s">
        <v>224</v>
      </c>
      <c r="B15" s="199" t="s">
        <v>562</v>
      </c>
      <c r="C15" s="258">
        <v>73.037886999999998</v>
      </c>
      <c r="D15" s="258">
        <v>68.587112988000001</v>
      </c>
      <c r="E15" s="258">
        <v>70.563693999999998</v>
      </c>
      <c r="F15" s="258">
        <v>69.257637000000003</v>
      </c>
      <c r="G15" s="258">
        <v>73.093761999999998</v>
      </c>
      <c r="H15" s="258">
        <v>72.481622009999995</v>
      </c>
      <c r="I15" s="258">
        <v>77.264600999999999</v>
      </c>
      <c r="J15" s="258">
        <v>81.833915000000005</v>
      </c>
      <c r="K15" s="258">
        <v>75.299617990000002</v>
      </c>
      <c r="L15" s="258">
        <v>71.529358009999996</v>
      </c>
      <c r="M15" s="258">
        <v>72.988526010000001</v>
      </c>
      <c r="N15" s="258">
        <v>70.656203000000005</v>
      </c>
      <c r="O15" s="258">
        <v>76.607033833000003</v>
      </c>
      <c r="P15" s="258">
        <v>67.077142832999996</v>
      </c>
      <c r="Q15" s="258">
        <v>77.376612832999996</v>
      </c>
      <c r="R15" s="258">
        <v>75.874485832999994</v>
      </c>
      <c r="S15" s="258">
        <v>77.833733832999997</v>
      </c>
      <c r="T15" s="258">
        <v>73.082069833000006</v>
      </c>
      <c r="U15" s="258">
        <v>78.999837833000001</v>
      </c>
      <c r="V15" s="258">
        <v>82.832202832999997</v>
      </c>
      <c r="W15" s="258">
        <v>77.827322832999997</v>
      </c>
      <c r="X15" s="258">
        <v>78.869166832999994</v>
      </c>
      <c r="Y15" s="258">
        <v>75.310000833000004</v>
      </c>
      <c r="Z15" s="258">
        <v>79.210327832999994</v>
      </c>
      <c r="AA15" s="258">
        <v>80.086366999999996</v>
      </c>
      <c r="AB15" s="258">
        <v>65.849559999999997</v>
      </c>
      <c r="AC15" s="258">
        <v>74.677125000000004</v>
      </c>
      <c r="AD15" s="258">
        <v>68.217543000000006</v>
      </c>
      <c r="AE15" s="258">
        <v>64.948081999999999</v>
      </c>
      <c r="AF15" s="258">
        <v>62.371076000000002</v>
      </c>
      <c r="AG15" s="258">
        <v>72.909914000000001</v>
      </c>
      <c r="AH15" s="258">
        <v>78.881989000000004</v>
      </c>
      <c r="AI15" s="258">
        <v>74.434562</v>
      </c>
      <c r="AJ15" s="258">
        <v>70.752598000000006</v>
      </c>
      <c r="AK15" s="258">
        <v>64.470495</v>
      </c>
      <c r="AL15" s="258">
        <v>59.761190999999997</v>
      </c>
      <c r="AM15" s="258">
        <v>56.695745000000002</v>
      </c>
      <c r="AN15" s="258">
        <v>52.849981999999997</v>
      </c>
      <c r="AO15" s="258">
        <v>50.593206000000002</v>
      </c>
      <c r="AP15" s="258">
        <v>43.768303000000003</v>
      </c>
      <c r="AQ15" s="258">
        <v>49.972199000000003</v>
      </c>
      <c r="AR15" s="258">
        <v>55.020226999999998</v>
      </c>
      <c r="AS15" s="258">
        <v>60.350214999999999</v>
      </c>
      <c r="AT15" s="258">
        <v>65.769221999999999</v>
      </c>
      <c r="AU15" s="258">
        <v>62.753999999999998</v>
      </c>
      <c r="AV15" s="258">
        <v>64.913570000000007</v>
      </c>
      <c r="AW15" s="258">
        <v>61.506577</v>
      </c>
      <c r="AX15" s="258">
        <v>55.789014000000002</v>
      </c>
      <c r="AY15" s="258">
        <v>61.728910999999997</v>
      </c>
      <c r="AZ15" s="258">
        <v>57.477777000000003</v>
      </c>
      <c r="BA15" s="258">
        <v>56.414361999999997</v>
      </c>
      <c r="BB15" s="258">
        <v>52.937950999999998</v>
      </c>
      <c r="BC15" s="258">
        <v>56.828886199999999</v>
      </c>
      <c r="BD15" s="258">
        <v>62.137752999999996</v>
      </c>
      <c r="BE15" s="346">
        <v>65.579849999999993</v>
      </c>
      <c r="BF15" s="346">
        <v>71.427379999999999</v>
      </c>
      <c r="BG15" s="346">
        <v>60.249540000000003</v>
      </c>
      <c r="BH15" s="346">
        <v>59.694699999999997</v>
      </c>
      <c r="BI15" s="346">
        <v>57.775480000000002</v>
      </c>
      <c r="BJ15" s="346">
        <v>62.393070000000002</v>
      </c>
      <c r="BK15" s="346">
        <v>62.767490000000002</v>
      </c>
      <c r="BL15" s="346">
        <v>56.66028</v>
      </c>
      <c r="BM15" s="346">
        <v>61.968859999999999</v>
      </c>
      <c r="BN15" s="346">
        <v>48.217950000000002</v>
      </c>
      <c r="BO15" s="346">
        <v>51.06926</v>
      </c>
      <c r="BP15" s="346">
        <v>57.044409999999999</v>
      </c>
      <c r="BQ15" s="346">
        <v>66.975620000000006</v>
      </c>
      <c r="BR15" s="346">
        <v>72.648129999999995</v>
      </c>
      <c r="BS15" s="346">
        <v>60.585030000000003</v>
      </c>
      <c r="BT15" s="346">
        <v>61.2029</v>
      </c>
      <c r="BU15" s="346">
        <v>59.451439999999998</v>
      </c>
      <c r="BV15" s="346">
        <v>73.399349999999998</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381"/>
      <c r="BB16" s="267"/>
      <c r="BC16" s="267"/>
      <c r="BD16" s="267"/>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225</v>
      </c>
      <c r="B17" s="199" t="s">
        <v>586</v>
      </c>
      <c r="C17" s="258">
        <v>6.5561199999999999</v>
      </c>
      <c r="D17" s="258">
        <v>3.5931630000000001</v>
      </c>
      <c r="E17" s="258">
        <v>4.1279329999999996</v>
      </c>
      <c r="F17" s="258">
        <v>-1.3790720000000001</v>
      </c>
      <c r="G17" s="258">
        <v>-4.2610869999999998</v>
      </c>
      <c r="H17" s="258">
        <v>5.949287</v>
      </c>
      <c r="I17" s="258">
        <v>10.971605</v>
      </c>
      <c r="J17" s="258">
        <v>5.3195399999999999</v>
      </c>
      <c r="K17" s="258">
        <v>1.7404189999999999</v>
      </c>
      <c r="L17" s="258">
        <v>-1.3026530000000001</v>
      </c>
      <c r="M17" s="258">
        <v>-1.8569910000000001</v>
      </c>
      <c r="N17" s="258">
        <v>8.5621749999999999</v>
      </c>
      <c r="O17" s="258">
        <v>14.533668</v>
      </c>
      <c r="P17" s="258">
        <v>14.154591999999999</v>
      </c>
      <c r="Q17" s="258">
        <v>1.9981930000000001</v>
      </c>
      <c r="R17" s="258">
        <v>-10.75226</v>
      </c>
      <c r="S17" s="258">
        <v>-8.083024</v>
      </c>
      <c r="T17" s="258">
        <v>3.3536489999999999</v>
      </c>
      <c r="U17" s="258">
        <v>7.3269279999999997</v>
      </c>
      <c r="V17" s="258">
        <v>4.2181889999999997</v>
      </c>
      <c r="W17" s="258">
        <v>-3.4595790000000002</v>
      </c>
      <c r="X17" s="258">
        <v>-12.566568</v>
      </c>
      <c r="Y17" s="258">
        <v>-5.7795730000000001</v>
      </c>
      <c r="Z17" s="258">
        <v>-9.1014900000000001</v>
      </c>
      <c r="AA17" s="258">
        <v>-2.466879</v>
      </c>
      <c r="AB17" s="258">
        <v>5.6925369999999997</v>
      </c>
      <c r="AC17" s="258">
        <v>-4.9011659999999999</v>
      </c>
      <c r="AD17" s="258">
        <v>-12.954995</v>
      </c>
      <c r="AE17" s="258">
        <v>-5.98421</v>
      </c>
      <c r="AF17" s="258">
        <v>6.1344539999999999</v>
      </c>
      <c r="AG17" s="258">
        <v>8.2322089999999992</v>
      </c>
      <c r="AH17" s="258">
        <v>1.71991</v>
      </c>
      <c r="AI17" s="258">
        <v>-6.4230749999999999</v>
      </c>
      <c r="AJ17" s="258">
        <v>-13.25807</v>
      </c>
      <c r="AK17" s="258">
        <v>-12.785287</v>
      </c>
      <c r="AL17" s="258">
        <v>-6.7321679999999997</v>
      </c>
      <c r="AM17" s="258">
        <v>8.3424359999999993</v>
      </c>
      <c r="AN17" s="258">
        <v>0.19006700000000001</v>
      </c>
      <c r="AO17" s="258">
        <v>-4.4141430000000001</v>
      </c>
      <c r="AP17" s="258">
        <v>-1.6505129999999999</v>
      </c>
      <c r="AQ17" s="258">
        <v>0.62974200000000002</v>
      </c>
      <c r="AR17" s="258">
        <v>10.254428000000001</v>
      </c>
      <c r="AS17" s="258">
        <v>13.858597</v>
      </c>
      <c r="AT17" s="258">
        <v>9.0877359999999996</v>
      </c>
      <c r="AU17" s="258">
        <v>2.2880859999999998</v>
      </c>
      <c r="AV17" s="258">
        <v>-4.4794359999999998</v>
      </c>
      <c r="AW17" s="258">
        <v>-9.4469779999999997</v>
      </c>
      <c r="AX17" s="258">
        <v>8.2837289999999992</v>
      </c>
      <c r="AY17" s="258">
        <v>4.1425913000000003</v>
      </c>
      <c r="AZ17" s="258">
        <v>-4.2317364</v>
      </c>
      <c r="BA17" s="258">
        <v>-1.6700265000000001</v>
      </c>
      <c r="BB17" s="258">
        <v>-2.1695468</v>
      </c>
      <c r="BC17" s="258">
        <v>-0.94686780000000004</v>
      </c>
      <c r="BD17" s="258">
        <v>6.6128011000000004</v>
      </c>
      <c r="BE17" s="346">
        <v>9.4384720000000009</v>
      </c>
      <c r="BF17" s="346">
        <v>5.8730859999999998</v>
      </c>
      <c r="BG17" s="346">
        <v>2.4439229999999998</v>
      </c>
      <c r="BH17" s="346">
        <v>-3.284389</v>
      </c>
      <c r="BI17" s="346">
        <v>-3.5322979999999999</v>
      </c>
      <c r="BJ17" s="346">
        <v>3.473449</v>
      </c>
      <c r="BK17" s="346">
        <v>4.1767260000000004</v>
      </c>
      <c r="BL17" s="346">
        <v>1.518589</v>
      </c>
      <c r="BM17" s="346">
        <v>-6.09985</v>
      </c>
      <c r="BN17" s="346">
        <v>-1.0714669999999999</v>
      </c>
      <c r="BO17" s="346">
        <v>-1.8898280000000001</v>
      </c>
      <c r="BP17" s="346">
        <v>4.6444369999999999</v>
      </c>
      <c r="BQ17" s="346">
        <v>7.5237610000000004</v>
      </c>
      <c r="BR17" s="346">
        <v>4.4938830000000003</v>
      </c>
      <c r="BS17" s="346">
        <v>2.0725859999999998</v>
      </c>
      <c r="BT17" s="346">
        <v>-4.3586970000000003</v>
      </c>
      <c r="BU17" s="346">
        <v>-4.6951340000000004</v>
      </c>
      <c r="BV17" s="346">
        <v>-7.1537040000000003</v>
      </c>
    </row>
    <row r="18" spans="1:74" ht="11.1" customHeight="1" x14ac:dyDescent="0.2">
      <c r="A18" s="95" t="s">
        <v>226</v>
      </c>
      <c r="B18" s="199" t="s">
        <v>147</v>
      </c>
      <c r="C18" s="258">
        <v>1.047342006</v>
      </c>
      <c r="D18" s="258">
        <v>0.95049799599999996</v>
      </c>
      <c r="E18" s="258">
        <v>1.1711900129999999</v>
      </c>
      <c r="F18" s="258">
        <v>0.71627901000000005</v>
      </c>
      <c r="G18" s="258">
        <v>0.99203199200000003</v>
      </c>
      <c r="H18" s="258">
        <v>0.97910498999999995</v>
      </c>
      <c r="I18" s="258">
        <v>1.1079320020000001</v>
      </c>
      <c r="J18" s="258">
        <v>0.92514499699999997</v>
      </c>
      <c r="K18" s="258">
        <v>0.74940899999999999</v>
      </c>
      <c r="L18" s="258">
        <v>0.73697099799999999</v>
      </c>
      <c r="M18" s="258">
        <v>0.78115701000000004</v>
      </c>
      <c r="N18" s="258">
        <v>1.1216109999999999</v>
      </c>
      <c r="O18" s="258">
        <v>1.1991910109999999</v>
      </c>
      <c r="P18" s="258">
        <v>1.0188480120000001</v>
      </c>
      <c r="Q18" s="258">
        <v>1.0588040080000001</v>
      </c>
      <c r="R18" s="258">
        <v>0.91390101000000001</v>
      </c>
      <c r="S18" s="258">
        <v>0.92745198600000001</v>
      </c>
      <c r="T18" s="258">
        <v>1.0542140099999999</v>
      </c>
      <c r="U18" s="258">
        <v>1.1214999889999999</v>
      </c>
      <c r="V18" s="258">
        <v>1.105238009</v>
      </c>
      <c r="W18" s="258">
        <v>1.02896199</v>
      </c>
      <c r="X18" s="258">
        <v>0.715007002</v>
      </c>
      <c r="Y18" s="258">
        <v>0.97292601000000001</v>
      </c>
      <c r="Z18" s="258">
        <v>0.97416300300000003</v>
      </c>
      <c r="AA18" s="258">
        <v>1.0651029910000001</v>
      </c>
      <c r="AB18" s="258">
        <v>1.0014620000000001</v>
      </c>
      <c r="AC18" s="258">
        <v>0.75455698800000004</v>
      </c>
      <c r="AD18" s="258">
        <v>0.580044</v>
      </c>
      <c r="AE18" s="258">
        <v>0.75619800400000003</v>
      </c>
      <c r="AF18" s="258">
        <v>0.87241899000000001</v>
      </c>
      <c r="AG18" s="258">
        <v>0.88343899199999998</v>
      </c>
      <c r="AH18" s="258">
        <v>0.95419298900000005</v>
      </c>
      <c r="AI18" s="258">
        <v>0.88464299999999996</v>
      </c>
      <c r="AJ18" s="258">
        <v>0.54359200600000002</v>
      </c>
      <c r="AK18" s="258">
        <v>0.84007100999999995</v>
      </c>
      <c r="AL18" s="258">
        <v>0.83358100999999996</v>
      </c>
      <c r="AM18" s="258">
        <v>0.93764698700000004</v>
      </c>
      <c r="AN18" s="258">
        <v>0.82194998699999999</v>
      </c>
      <c r="AO18" s="258">
        <v>0.71859900300000001</v>
      </c>
      <c r="AP18" s="258">
        <v>0.54252999000000002</v>
      </c>
      <c r="AQ18" s="258">
        <v>0.60893299999999995</v>
      </c>
      <c r="AR18" s="258">
        <v>0.74684300999999997</v>
      </c>
      <c r="AS18" s="258">
        <v>0.860993008</v>
      </c>
      <c r="AT18" s="258">
        <v>0.85059700299999996</v>
      </c>
      <c r="AU18" s="258">
        <v>0.68528301000000003</v>
      </c>
      <c r="AV18" s="258">
        <v>0.48320000699999999</v>
      </c>
      <c r="AW18" s="258">
        <v>0.58433601000000002</v>
      </c>
      <c r="AX18" s="258">
        <v>0.88574300500000003</v>
      </c>
      <c r="AY18" s="258">
        <v>0.85170001399999995</v>
      </c>
      <c r="AZ18" s="258">
        <v>0.85169999600000001</v>
      </c>
      <c r="BA18" s="258">
        <v>0.83463333333</v>
      </c>
      <c r="BB18" s="258">
        <v>0.83463333333</v>
      </c>
      <c r="BC18" s="258">
        <v>0.83463333333</v>
      </c>
      <c r="BD18" s="258">
        <v>0.83463333333</v>
      </c>
      <c r="BE18" s="346">
        <v>0.83463330000000002</v>
      </c>
      <c r="BF18" s="346">
        <v>0.83463330000000002</v>
      </c>
      <c r="BG18" s="346">
        <v>0.83463330000000002</v>
      </c>
      <c r="BH18" s="346">
        <v>0.83463330000000002</v>
      </c>
      <c r="BI18" s="346">
        <v>0.83463330000000002</v>
      </c>
      <c r="BJ18" s="346">
        <v>0.83463330000000002</v>
      </c>
      <c r="BK18" s="346">
        <v>0.79702759999999995</v>
      </c>
      <c r="BL18" s="346">
        <v>0.79702759999999995</v>
      </c>
      <c r="BM18" s="346">
        <v>0.79702759999999995</v>
      </c>
      <c r="BN18" s="346">
        <v>0.79702759999999995</v>
      </c>
      <c r="BO18" s="346">
        <v>0.79702759999999995</v>
      </c>
      <c r="BP18" s="346">
        <v>0.79702759999999995</v>
      </c>
      <c r="BQ18" s="346">
        <v>0.79702759999999995</v>
      </c>
      <c r="BR18" s="346">
        <v>0.79702759999999995</v>
      </c>
      <c r="BS18" s="346">
        <v>0.79702759999999995</v>
      </c>
      <c r="BT18" s="346">
        <v>0.79702759999999995</v>
      </c>
      <c r="BU18" s="346">
        <v>0.79702759999999995</v>
      </c>
      <c r="BV18" s="346">
        <v>0.79702759999999995</v>
      </c>
    </row>
    <row r="19" spans="1:74" ht="11.1" customHeight="1" x14ac:dyDescent="0.2">
      <c r="A19" s="93" t="s">
        <v>227</v>
      </c>
      <c r="B19" s="199" t="s">
        <v>563</v>
      </c>
      <c r="C19" s="258">
        <v>80.641349005999999</v>
      </c>
      <c r="D19" s="258">
        <v>73.130773984000001</v>
      </c>
      <c r="E19" s="258">
        <v>75.862817012999997</v>
      </c>
      <c r="F19" s="258">
        <v>68.594844010000003</v>
      </c>
      <c r="G19" s="258">
        <v>69.824706992000003</v>
      </c>
      <c r="H19" s="258">
        <v>79.410014000000004</v>
      </c>
      <c r="I19" s="258">
        <v>89.344138001999994</v>
      </c>
      <c r="J19" s="258">
        <v>88.078599996999998</v>
      </c>
      <c r="K19" s="258">
        <v>77.789445990000004</v>
      </c>
      <c r="L19" s="258">
        <v>70.963676007999993</v>
      </c>
      <c r="M19" s="258">
        <v>71.912692019999994</v>
      </c>
      <c r="N19" s="258">
        <v>80.339989000000003</v>
      </c>
      <c r="O19" s="258">
        <v>92.339892844000005</v>
      </c>
      <c r="P19" s="258">
        <v>82.250582844999997</v>
      </c>
      <c r="Q19" s="258">
        <v>80.433609841000006</v>
      </c>
      <c r="R19" s="258">
        <v>66.036126843000005</v>
      </c>
      <c r="S19" s="258">
        <v>70.678161818999996</v>
      </c>
      <c r="T19" s="258">
        <v>77.489932843000005</v>
      </c>
      <c r="U19" s="258">
        <v>87.448265821999996</v>
      </c>
      <c r="V19" s="258">
        <v>88.155629841999996</v>
      </c>
      <c r="W19" s="258">
        <v>75.396705823000005</v>
      </c>
      <c r="X19" s="258">
        <v>67.017605834999998</v>
      </c>
      <c r="Y19" s="258">
        <v>70.503353842999999</v>
      </c>
      <c r="Z19" s="258">
        <v>71.083000835999997</v>
      </c>
      <c r="AA19" s="258">
        <v>78.684590990999993</v>
      </c>
      <c r="AB19" s="258">
        <v>72.543559000000002</v>
      </c>
      <c r="AC19" s="258">
        <v>70.530515988000005</v>
      </c>
      <c r="AD19" s="258">
        <v>55.842592000000003</v>
      </c>
      <c r="AE19" s="258">
        <v>59.720070004</v>
      </c>
      <c r="AF19" s="258">
        <v>69.377948989999993</v>
      </c>
      <c r="AG19" s="258">
        <v>82.025561991999993</v>
      </c>
      <c r="AH19" s="258">
        <v>81.556091988999995</v>
      </c>
      <c r="AI19" s="258">
        <v>68.896129999999999</v>
      </c>
      <c r="AJ19" s="258">
        <v>58.038120006</v>
      </c>
      <c r="AK19" s="258">
        <v>52.525279009999998</v>
      </c>
      <c r="AL19" s="258">
        <v>53.862604009999998</v>
      </c>
      <c r="AM19" s="258">
        <v>65.975827987000002</v>
      </c>
      <c r="AN19" s="258">
        <v>53.861998987</v>
      </c>
      <c r="AO19" s="258">
        <v>46.897662003000001</v>
      </c>
      <c r="AP19" s="258">
        <v>42.660319989999998</v>
      </c>
      <c r="AQ19" s="258">
        <v>51.210873999999997</v>
      </c>
      <c r="AR19" s="258">
        <v>66.021498010000002</v>
      </c>
      <c r="AS19" s="258">
        <v>75.069805008000003</v>
      </c>
      <c r="AT19" s="258">
        <v>75.707555002999996</v>
      </c>
      <c r="AU19" s="258">
        <v>65.727369010000004</v>
      </c>
      <c r="AV19" s="258">
        <v>60.917334007000001</v>
      </c>
      <c r="AW19" s="258">
        <v>52.64393501</v>
      </c>
      <c r="AX19" s="258">
        <v>64.958486004999997</v>
      </c>
      <c r="AY19" s="258">
        <v>66.723202314000005</v>
      </c>
      <c r="AZ19" s="258">
        <v>54.097740596000001</v>
      </c>
      <c r="BA19" s="258">
        <v>55.578968832999998</v>
      </c>
      <c r="BB19" s="258">
        <v>51.603037532999998</v>
      </c>
      <c r="BC19" s="258">
        <v>56.716651732999999</v>
      </c>
      <c r="BD19" s="258">
        <v>69.585187433000002</v>
      </c>
      <c r="BE19" s="346">
        <v>75.852950000000007</v>
      </c>
      <c r="BF19" s="346">
        <v>78.135099999999994</v>
      </c>
      <c r="BG19" s="346">
        <v>63.528089999999999</v>
      </c>
      <c r="BH19" s="346">
        <v>57.24494</v>
      </c>
      <c r="BI19" s="346">
        <v>55.077809999999999</v>
      </c>
      <c r="BJ19" s="346">
        <v>66.701149999999998</v>
      </c>
      <c r="BK19" s="346">
        <v>67.741249999999994</v>
      </c>
      <c r="BL19" s="346">
        <v>58.97589</v>
      </c>
      <c r="BM19" s="346">
        <v>56.666040000000002</v>
      </c>
      <c r="BN19" s="346">
        <v>47.943510000000003</v>
      </c>
      <c r="BO19" s="346">
        <v>49.976460000000003</v>
      </c>
      <c r="BP19" s="346">
        <v>62.485880000000002</v>
      </c>
      <c r="BQ19" s="346">
        <v>75.296400000000006</v>
      </c>
      <c r="BR19" s="346">
        <v>77.939040000000006</v>
      </c>
      <c r="BS19" s="346">
        <v>63.454650000000001</v>
      </c>
      <c r="BT19" s="346">
        <v>57.64123</v>
      </c>
      <c r="BU19" s="346">
        <v>55.553330000000003</v>
      </c>
      <c r="BV19" s="346">
        <v>67.042670000000001</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236</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228</v>
      </c>
      <c r="B22" s="199" t="s">
        <v>587</v>
      </c>
      <c r="C22" s="258">
        <v>1.825338001</v>
      </c>
      <c r="D22" s="258">
        <v>1.6444849960000001</v>
      </c>
      <c r="E22" s="258">
        <v>1.810226989</v>
      </c>
      <c r="F22" s="258">
        <v>1.8165879899999999</v>
      </c>
      <c r="G22" s="258">
        <v>1.867854997</v>
      </c>
      <c r="H22" s="258">
        <v>1.7867780099999999</v>
      </c>
      <c r="I22" s="258">
        <v>1.7563810120000001</v>
      </c>
      <c r="J22" s="258">
        <v>1.8362819930000001</v>
      </c>
      <c r="K22" s="258">
        <v>1.836282</v>
      </c>
      <c r="L22" s="258">
        <v>1.80719801</v>
      </c>
      <c r="M22" s="258">
        <v>1.73652801</v>
      </c>
      <c r="N22" s="258">
        <v>1.750027996</v>
      </c>
      <c r="O22" s="258">
        <v>1.621404005</v>
      </c>
      <c r="P22" s="258">
        <v>1.559286988</v>
      </c>
      <c r="Q22" s="258">
        <v>1.704821006</v>
      </c>
      <c r="R22" s="258">
        <v>1.659864</v>
      </c>
      <c r="S22" s="258">
        <v>1.7431290079999999</v>
      </c>
      <c r="T22" s="258">
        <v>1.77067899</v>
      </c>
      <c r="U22" s="258">
        <v>1.9247869929999999</v>
      </c>
      <c r="V22" s="258">
        <v>1.9127089900000001</v>
      </c>
      <c r="W22" s="258">
        <v>1.7986250100000001</v>
      </c>
      <c r="X22" s="258">
        <v>1.817665997</v>
      </c>
      <c r="Y22" s="258">
        <v>1.8502059900000001</v>
      </c>
      <c r="Z22" s="258">
        <v>1.9334580029999999</v>
      </c>
      <c r="AA22" s="258">
        <v>1.908486015</v>
      </c>
      <c r="AB22" s="258">
        <v>1.5984760119999999</v>
      </c>
      <c r="AC22" s="258">
        <v>1.649450015</v>
      </c>
      <c r="AD22" s="258">
        <v>1.5434210100000001</v>
      </c>
      <c r="AE22" s="258">
        <v>1.677220001</v>
      </c>
      <c r="AF22" s="258">
        <v>1.7662749900000001</v>
      </c>
      <c r="AG22" s="258">
        <v>1.8007319989999999</v>
      </c>
      <c r="AH22" s="258">
        <v>1.710956991</v>
      </c>
      <c r="AI22" s="258">
        <v>1.5187910099999999</v>
      </c>
      <c r="AJ22" s="258">
        <v>1.5859909999999999</v>
      </c>
      <c r="AK22" s="258">
        <v>1.47933099</v>
      </c>
      <c r="AL22" s="258">
        <v>1.46926701</v>
      </c>
      <c r="AM22" s="258">
        <v>1.3284829899999999</v>
      </c>
      <c r="AN22" s="258">
        <v>1.3614449909999999</v>
      </c>
      <c r="AO22" s="258">
        <v>1.433657</v>
      </c>
      <c r="AP22" s="258">
        <v>1.3240310099999999</v>
      </c>
      <c r="AQ22" s="258">
        <v>1.3668700110000001</v>
      </c>
      <c r="AR22" s="258">
        <v>1.4048180100000001</v>
      </c>
      <c r="AS22" s="258">
        <v>1.4325400079999999</v>
      </c>
      <c r="AT22" s="258">
        <v>1.3946780030000001</v>
      </c>
      <c r="AU22" s="258">
        <v>1.33579899</v>
      </c>
      <c r="AV22" s="258">
        <v>1.3346700010000001</v>
      </c>
      <c r="AW22" s="258">
        <v>1.3259679900000001</v>
      </c>
      <c r="AX22" s="258">
        <v>1.441748992</v>
      </c>
      <c r="AY22" s="258">
        <v>1.5535836000000001</v>
      </c>
      <c r="AZ22" s="258">
        <v>1.3699196</v>
      </c>
      <c r="BA22" s="258">
        <v>1.4530816</v>
      </c>
      <c r="BB22" s="258">
        <v>0.96147470000000002</v>
      </c>
      <c r="BC22" s="258">
        <v>1.0922799999999999</v>
      </c>
      <c r="BD22" s="258">
        <v>1.262167</v>
      </c>
      <c r="BE22" s="346">
        <v>1.452777</v>
      </c>
      <c r="BF22" s="346">
        <v>1.7006749999999999</v>
      </c>
      <c r="BG22" s="346">
        <v>1.4853909999999999</v>
      </c>
      <c r="BH22" s="346">
        <v>1.8141259999999999</v>
      </c>
      <c r="BI22" s="346">
        <v>1.434075</v>
      </c>
      <c r="BJ22" s="346">
        <v>1.360851</v>
      </c>
      <c r="BK22" s="346">
        <v>1.3668530000000001</v>
      </c>
      <c r="BL22" s="346">
        <v>1.1722239999999999</v>
      </c>
      <c r="BM22" s="346">
        <v>1.200847</v>
      </c>
      <c r="BN22" s="346">
        <v>1.121723</v>
      </c>
      <c r="BO22" s="346">
        <v>1.1485300000000001</v>
      </c>
      <c r="BP22" s="346">
        <v>1.3649960000000001</v>
      </c>
      <c r="BQ22" s="346">
        <v>1.4864649999999999</v>
      </c>
      <c r="BR22" s="346">
        <v>1.6232660000000001</v>
      </c>
      <c r="BS22" s="346">
        <v>1.4601</v>
      </c>
      <c r="BT22" s="346">
        <v>1.7085159999999999</v>
      </c>
      <c r="BU22" s="346">
        <v>1.2448129999999999</v>
      </c>
      <c r="BV22" s="346">
        <v>1.3035620000000001</v>
      </c>
    </row>
    <row r="23" spans="1:74" ht="11.1" customHeight="1" x14ac:dyDescent="0.2">
      <c r="A23" s="90" t="s">
        <v>229</v>
      </c>
      <c r="B23" s="199" t="s">
        <v>178</v>
      </c>
      <c r="C23" s="258">
        <v>74.832281143000003</v>
      </c>
      <c r="D23" s="258">
        <v>66.919431627999998</v>
      </c>
      <c r="E23" s="258">
        <v>70.219093767000004</v>
      </c>
      <c r="F23" s="258">
        <v>60.584109599999998</v>
      </c>
      <c r="G23" s="258">
        <v>64.444086003999999</v>
      </c>
      <c r="H23" s="258">
        <v>74.816509019999998</v>
      </c>
      <c r="I23" s="258">
        <v>82.966157211999999</v>
      </c>
      <c r="J23" s="258">
        <v>81.737470971999997</v>
      </c>
      <c r="K23" s="258">
        <v>72.501065519999997</v>
      </c>
      <c r="L23" s="258">
        <v>66.107470054000004</v>
      </c>
      <c r="M23" s="258">
        <v>65.763241440000002</v>
      </c>
      <c r="N23" s="258">
        <v>77.070856956</v>
      </c>
      <c r="O23" s="258">
        <v>83.497728223999999</v>
      </c>
      <c r="P23" s="258">
        <v>76.0362729</v>
      </c>
      <c r="Q23" s="258">
        <v>71.999581184999997</v>
      </c>
      <c r="R23" s="258">
        <v>57.935692199999998</v>
      </c>
      <c r="S23" s="258">
        <v>63.862694271999999</v>
      </c>
      <c r="T23" s="258">
        <v>74.123222069999997</v>
      </c>
      <c r="U23" s="258">
        <v>81.286536291999994</v>
      </c>
      <c r="V23" s="258">
        <v>80.862599697999997</v>
      </c>
      <c r="W23" s="258">
        <v>68.916429809999997</v>
      </c>
      <c r="X23" s="258">
        <v>60.947479598999998</v>
      </c>
      <c r="Y23" s="258">
        <v>64.495222949999999</v>
      </c>
      <c r="Z23" s="258">
        <v>67.638400310999998</v>
      </c>
      <c r="AA23" s="258">
        <v>71.323209762000005</v>
      </c>
      <c r="AB23" s="258">
        <v>67.061004724</v>
      </c>
      <c r="AC23" s="258">
        <v>58.271967279999998</v>
      </c>
      <c r="AD23" s="258">
        <v>48.449002049999997</v>
      </c>
      <c r="AE23" s="258">
        <v>57.059577523000002</v>
      </c>
      <c r="AF23" s="258">
        <v>68.866971269999993</v>
      </c>
      <c r="AG23" s="258">
        <v>76.451695877999995</v>
      </c>
      <c r="AH23" s="258">
        <v>73.678056158999993</v>
      </c>
      <c r="AI23" s="258">
        <v>64.681560809999993</v>
      </c>
      <c r="AJ23" s="258">
        <v>53.557017598999998</v>
      </c>
      <c r="AK23" s="258">
        <v>48.879384420000001</v>
      </c>
      <c r="AL23" s="258">
        <v>50.164635208999997</v>
      </c>
      <c r="AM23" s="258">
        <v>61.969945438000003</v>
      </c>
      <c r="AN23" s="258">
        <v>50.48722549</v>
      </c>
      <c r="AO23" s="258">
        <v>39.787738453999999</v>
      </c>
      <c r="AP23" s="258">
        <v>38.983580250000003</v>
      </c>
      <c r="AQ23" s="258">
        <v>44.982509761999999</v>
      </c>
      <c r="AR23" s="258">
        <v>63.24340797</v>
      </c>
      <c r="AS23" s="258">
        <v>74.136211079999995</v>
      </c>
      <c r="AT23" s="258">
        <v>73.756853477999996</v>
      </c>
      <c r="AU23" s="258">
        <v>62.366481810000003</v>
      </c>
      <c r="AV23" s="258">
        <v>54.600991827000001</v>
      </c>
      <c r="AW23" s="258">
        <v>48.10197771</v>
      </c>
      <c r="AX23" s="258">
        <v>64.857805091000003</v>
      </c>
      <c r="AY23" s="258">
        <v>63.477037377000002</v>
      </c>
      <c r="AZ23" s="258">
        <v>48.094505843999997</v>
      </c>
      <c r="BA23" s="258">
        <v>49.053921500000001</v>
      </c>
      <c r="BB23" s="258">
        <v>44.591447627999997</v>
      </c>
      <c r="BC23" s="258">
        <v>49.09957</v>
      </c>
      <c r="BD23" s="258">
        <v>62.510300000000001</v>
      </c>
      <c r="BE23" s="346">
        <v>71.569310000000002</v>
      </c>
      <c r="BF23" s="346">
        <v>73.550579999999997</v>
      </c>
      <c r="BG23" s="346">
        <v>59.154490000000003</v>
      </c>
      <c r="BH23" s="346">
        <v>52.526910000000001</v>
      </c>
      <c r="BI23" s="346">
        <v>50.611969999999999</v>
      </c>
      <c r="BJ23" s="346">
        <v>62.340980000000002</v>
      </c>
      <c r="BK23" s="346">
        <v>63.170920000000002</v>
      </c>
      <c r="BL23" s="346">
        <v>54.653030000000001</v>
      </c>
      <c r="BM23" s="346">
        <v>52.415970000000002</v>
      </c>
      <c r="BN23" s="346">
        <v>43.748260000000002</v>
      </c>
      <c r="BO23" s="346">
        <v>45.995179999999998</v>
      </c>
      <c r="BP23" s="346">
        <v>58.223680000000002</v>
      </c>
      <c r="BQ23" s="346">
        <v>70.865430000000003</v>
      </c>
      <c r="BR23" s="346">
        <v>73.318340000000006</v>
      </c>
      <c r="BS23" s="346">
        <v>59.005740000000003</v>
      </c>
      <c r="BT23" s="346">
        <v>52.913130000000002</v>
      </c>
      <c r="BU23" s="346">
        <v>51.15896</v>
      </c>
      <c r="BV23" s="346">
        <v>62.626390000000001</v>
      </c>
    </row>
    <row r="24" spans="1:74" ht="11.1" customHeight="1" x14ac:dyDescent="0.2">
      <c r="A24" s="93" t="s">
        <v>230</v>
      </c>
      <c r="B24" s="199" t="s">
        <v>201</v>
      </c>
      <c r="C24" s="258">
        <v>3.9295149880000002</v>
      </c>
      <c r="D24" s="258">
        <v>3.921615992</v>
      </c>
      <c r="E24" s="258">
        <v>3.8849669960000002</v>
      </c>
      <c r="F24" s="258">
        <v>3.5589149999999998</v>
      </c>
      <c r="G24" s="258">
        <v>3.5734160039999998</v>
      </c>
      <c r="H24" s="258">
        <v>3.5659649999999998</v>
      </c>
      <c r="I24" s="258">
        <v>3.5766660130000001</v>
      </c>
      <c r="J24" s="258">
        <v>3.5820359879999999</v>
      </c>
      <c r="K24" s="258">
        <v>3.56427402</v>
      </c>
      <c r="L24" s="258">
        <v>3.9095300009999998</v>
      </c>
      <c r="M24" s="258">
        <v>3.9394430100000002</v>
      </c>
      <c r="N24" s="258">
        <v>3.999728996</v>
      </c>
      <c r="O24" s="258">
        <v>3.9436619930000001</v>
      </c>
      <c r="P24" s="258">
        <v>3.9854209919999999</v>
      </c>
      <c r="Q24" s="258">
        <v>3.9810929740000001</v>
      </c>
      <c r="R24" s="258">
        <v>3.6140089799999999</v>
      </c>
      <c r="S24" s="258">
        <v>3.5788720039999999</v>
      </c>
      <c r="T24" s="258">
        <v>3.593181</v>
      </c>
      <c r="U24" s="258">
        <v>3.5909720169999999</v>
      </c>
      <c r="V24" s="258">
        <v>3.5818189880000002</v>
      </c>
      <c r="W24" s="258">
        <v>3.5784939900000001</v>
      </c>
      <c r="X24" s="258">
        <v>3.7287949789999999</v>
      </c>
      <c r="Y24" s="258">
        <v>3.8093139900000001</v>
      </c>
      <c r="Z24" s="258">
        <v>3.8473519989999998</v>
      </c>
      <c r="AA24" s="258">
        <v>3.662994007</v>
      </c>
      <c r="AB24" s="258">
        <v>3.6581179879999999</v>
      </c>
      <c r="AC24" s="258">
        <v>3.6385489880000002</v>
      </c>
      <c r="AD24" s="258">
        <v>3.2149959899999998</v>
      </c>
      <c r="AE24" s="258">
        <v>3.186392009</v>
      </c>
      <c r="AF24" s="258">
        <v>3.2116339800000002</v>
      </c>
      <c r="AG24" s="258">
        <v>3.1965210110000002</v>
      </c>
      <c r="AH24" s="258">
        <v>3.1854280020000001</v>
      </c>
      <c r="AI24" s="258">
        <v>3.1691400000000001</v>
      </c>
      <c r="AJ24" s="258">
        <v>3.2615429840000001</v>
      </c>
      <c r="AK24" s="258">
        <v>3.2812380000000001</v>
      </c>
      <c r="AL24" s="258">
        <v>3.295647014</v>
      </c>
      <c r="AM24" s="258">
        <v>3.1846129809999999</v>
      </c>
      <c r="AN24" s="258">
        <v>3.1777680030000002</v>
      </c>
      <c r="AO24" s="258">
        <v>3.1795229979999999</v>
      </c>
      <c r="AP24" s="258">
        <v>2.8780309800000001</v>
      </c>
      <c r="AQ24" s="258">
        <v>2.871584994</v>
      </c>
      <c r="AR24" s="258">
        <v>2.8672669800000001</v>
      </c>
      <c r="AS24" s="258">
        <v>2.8754610170000001</v>
      </c>
      <c r="AT24" s="258">
        <v>2.8680159949999999</v>
      </c>
      <c r="AU24" s="258">
        <v>2.8698280199999999</v>
      </c>
      <c r="AV24" s="258">
        <v>2.9614750120000002</v>
      </c>
      <c r="AW24" s="258">
        <v>2.9961470100000001</v>
      </c>
      <c r="AX24" s="258">
        <v>3.011461985</v>
      </c>
      <c r="AY24" s="258">
        <v>3.1414594619999998</v>
      </c>
      <c r="AZ24" s="258">
        <v>2.9791016360000002</v>
      </c>
      <c r="BA24" s="258">
        <v>2.8870510490000001</v>
      </c>
      <c r="BB24" s="258">
        <v>2.9470212</v>
      </c>
      <c r="BC24" s="258">
        <v>2.7222594199999999</v>
      </c>
      <c r="BD24" s="258">
        <v>2.7888378</v>
      </c>
      <c r="BE24" s="346">
        <v>2.8308650000000002</v>
      </c>
      <c r="BF24" s="346">
        <v>2.8838409999999999</v>
      </c>
      <c r="BG24" s="346">
        <v>2.8882159999999999</v>
      </c>
      <c r="BH24" s="346">
        <v>2.9039060000000001</v>
      </c>
      <c r="BI24" s="346">
        <v>3.0317720000000001</v>
      </c>
      <c r="BJ24" s="346">
        <v>2.9993120000000002</v>
      </c>
      <c r="BK24" s="346">
        <v>3.203471</v>
      </c>
      <c r="BL24" s="346">
        <v>3.1506409999999998</v>
      </c>
      <c r="BM24" s="346">
        <v>3.049223</v>
      </c>
      <c r="BN24" s="346">
        <v>3.0735299999999999</v>
      </c>
      <c r="BO24" s="346">
        <v>2.8327469999999999</v>
      </c>
      <c r="BP24" s="346">
        <v>2.8971969999999998</v>
      </c>
      <c r="BQ24" s="346">
        <v>2.944509</v>
      </c>
      <c r="BR24" s="346">
        <v>2.9974280000000002</v>
      </c>
      <c r="BS24" s="346">
        <v>2.9888080000000001</v>
      </c>
      <c r="BT24" s="346">
        <v>3.0195880000000002</v>
      </c>
      <c r="BU24" s="346">
        <v>3.1495549999999999</v>
      </c>
      <c r="BV24" s="346">
        <v>3.1127159999999998</v>
      </c>
    </row>
    <row r="25" spans="1:74" ht="11.1" customHeight="1" x14ac:dyDescent="0.2">
      <c r="A25" s="93" t="s">
        <v>231</v>
      </c>
      <c r="B25" s="200" t="s">
        <v>881</v>
      </c>
      <c r="C25" s="258">
        <v>0.24168099100000001</v>
      </c>
      <c r="D25" s="258">
        <v>0.222411</v>
      </c>
      <c r="E25" s="258">
        <v>0.21453698800000001</v>
      </c>
      <c r="F25" s="258">
        <v>0.12909899999999999</v>
      </c>
      <c r="G25" s="258">
        <v>0.136353004</v>
      </c>
      <c r="H25" s="258">
        <v>0.131937</v>
      </c>
      <c r="I25" s="258">
        <v>0.119388998</v>
      </c>
      <c r="J25" s="258">
        <v>0.121020001</v>
      </c>
      <c r="K25" s="258">
        <v>0.11467101</v>
      </c>
      <c r="L25" s="258">
        <v>0.14154299300000001</v>
      </c>
      <c r="M25" s="258">
        <v>0.17543601</v>
      </c>
      <c r="N25" s="258">
        <v>0.20305700600000001</v>
      </c>
      <c r="O25" s="258">
        <v>0.25189198800000001</v>
      </c>
      <c r="P25" s="258">
        <v>0.250971</v>
      </c>
      <c r="Q25" s="258">
        <v>0.225820988</v>
      </c>
      <c r="R25" s="258">
        <v>0.13154799</v>
      </c>
      <c r="S25" s="258">
        <v>0.114897997</v>
      </c>
      <c r="T25" s="258">
        <v>0.125775</v>
      </c>
      <c r="U25" s="258">
        <v>0.12597101099999999</v>
      </c>
      <c r="V25" s="258">
        <v>0.10571499099999999</v>
      </c>
      <c r="W25" s="258">
        <v>9.4143989999999997E-2</v>
      </c>
      <c r="X25" s="258">
        <v>0.11553799200000001</v>
      </c>
      <c r="Y25" s="258">
        <v>0.16417799999999999</v>
      </c>
      <c r="Z25" s="258">
        <v>0.18042799800000001</v>
      </c>
      <c r="AA25" s="258">
        <v>0.198162013</v>
      </c>
      <c r="AB25" s="258">
        <v>0.198156</v>
      </c>
      <c r="AC25" s="258">
        <v>0.17065599200000001</v>
      </c>
      <c r="AD25" s="258">
        <v>9.8960999999999993E-2</v>
      </c>
      <c r="AE25" s="258">
        <v>9.1763006999999994E-2</v>
      </c>
      <c r="AF25" s="258">
        <v>0.11098899</v>
      </c>
      <c r="AG25" s="258">
        <v>0.103574007</v>
      </c>
      <c r="AH25" s="258">
        <v>9.2694991000000004E-2</v>
      </c>
      <c r="AI25" s="258">
        <v>8.1957989999999994E-2</v>
      </c>
      <c r="AJ25" s="258">
        <v>0.10052298699999999</v>
      </c>
      <c r="AK25" s="258">
        <v>0.11527899</v>
      </c>
      <c r="AL25" s="258">
        <v>0.14070100199999999</v>
      </c>
      <c r="AM25" s="258">
        <v>0.148308991</v>
      </c>
      <c r="AN25" s="258">
        <v>0.15295298900000001</v>
      </c>
      <c r="AO25" s="258">
        <v>0.146995986</v>
      </c>
      <c r="AP25" s="258">
        <v>7.6281989999999994E-2</v>
      </c>
      <c r="AQ25" s="258">
        <v>6.1809008999999998E-2</v>
      </c>
      <c r="AR25" s="258">
        <v>7.1178989999999998E-2</v>
      </c>
      <c r="AS25" s="258">
        <v>6.3041010999999994E-2</v>
      </c>
      <c r="AT25" s="258">
        <v>6.9327004999999997E-2</v>
      </c>
      <c r="AU25" s="258">
        <v>6.7481009999999994E-2</v>
      </c>
      <c r="AV25" s="258">
        <v>8.8504007999999995E-2</v>
      </c>
      <c r="AW25" s="258">
        <v>0.10893</v>
      </c>
      <c r="AX25" s="258">
        <v>0.12708899500000001</v>
      </c>
      <c r="AY25" s="258">
        <v>0.13351297000000001</v>
      </c>
      <c r="AZ25" s="258">
        <v>0.10083584</v>
      </c>
      <c r="BA25" s="258">
        <v>8.1187759999999998E-2</v>
      </c>
      <c r="BB25" s="258">
        <v>5.1049299999999999E-2</v>
      </c>
      <c r="BC25" s="258">
        <v>5.73134E-2</v>
      </c>
      <c r="BD25" s="258">
        <v>5.4619899999999999E-2</v>
      </c>
      <c r="BE25" s="346">
        <v>5.5367199999999998E-2</v>
      </c>
      <c r="BF25" s="346">
        <v>5.2120699999999999E-2</v>
      </c>
      <c r="BG25" s="346">
        <v>5.2455599999999998E-2</v>
      </c>
      <c r="BH25" s="346">
        <v>5.2985400000000002E-2</v>
      </c>
      <c r="BI25" s="346">
        <v>7.2330400000000003E-2</v>
      </c>
      <c r="BJ25" s="346">
        <v>9.5138200000000006E-2</v>
      </c>
      <c r="BK25" s="346">
        <v>0.1130915</v>
      </c>
      <c r="BL25" s="346">
        <v>9.4602599999999995E-2</v>
      </c>
      <c r="BM25" s="346">
        <v>7.3272500000000004E-2</v>
      </c>
      <c r="BN25" s="346">
        <v>3.9490499999999998E-2</v>
      </c>
      <c r="BO25" s="346">
        <v>3.3769199999999999E-2</v>
      </c>
      <c r="BP25" s="346">
        <v>3.9574699999999997E-2</v>
      </c>
      <c r="BQ25" s="346">
        <v>4.2598999999999998E-2</v>
      </c>
      <c r="BR25" s="346">
        <v>4.06995E-2</v>
      </c>
      <c r="BS25" s="346">
        <v>3.2030200000000002E-2</v>
      </c>
      <c r="BT25" s="346">
        <v>4.4191000000000001E-2</v>
      </c>
      <c r="BU25" s="346">
        <v>7.23409E-2</v>
      </c>
      <c r="BV25" s="346">
        <v>9.0249399999999994E-2</v>
      </c>
    </row>
    <row r="26" spans="1:74" ht="11.1" customHeight="1" x14ac:dyDescent="0.2">
      <c r="A26" s="93" t="s">
        <v>232</v>
      </c>
      <c r="B26" s="200" t="s">
        <v>882</v>
      </c>
      <c r="C26" s="258">
        <v>3.6878339969999998</v>
      </c>
      <c r="D26" s="258">
        <v>3.6992049919999999</v>
      </c>
      <c r="E26" s="258">
        <v>3.6704300079999999</v>
      </c>
      <c r="F26" s="258">
        <v>3.4298160000000002</v>
      </c>
      <c r="G26" s="258">
        <v>3.4370630000000002</v>
      </c>
      <c r="H26" s="258">
        <v>3.4340280000000001</v>
      </c>
      <c r="I26" s="258">
        <v>3.4572770149999998</v>
      </c>
      <c r="J26" s="258">
        <v>3.4610159870000001</v>
      </c>
      <c r="K26" s="258">
        <v>3.4496030100000001</v>
      </c>
      <c r="L26" s="258">
        <v>3.767987008</v>
      </c>
      <c r="M26" s="258">
        <v>3.7640069999999999</v>
      </c>
      <c r="N26" s="258">
        <v>3.7966719900000001</v>
      </c>
      <c r="O26" s="258">
        <v>3.691770005</v>
      </c>
      <c r="P26" s="258">
        <v>3.7344499920000001</v>
      </c>
      <c r="Q26" s="258">
        <v>3.7552719859999999</v>
      </c>
      <c r="R26" s="258">
        <v>3.4824609899999999</v>
      </c>
      <c r="S26" s="258">
        <v>3.463974007</v>
      </c>
      <c r="T26" s="258">
        <v>3.467406</v>
      </c>
      <c r="U26" s="258">
        <v>3.4650010060000001</v>
      </c>
      <c r="V26" s="258">
        <v>3.4761039970000001</v>
      </c>
      <c r="W26" s="258">
        <v>3.4843500000000001</v>
      </c>
      <c r="X26" s="258">
        <v>3.6132569870000002</v>
      </c>
      <c r="Y26" s="258">
        <v>3.64513599</v>
      </c>
      <c r="Z26" s="258">
        <v>3.6669240009999999</v>
      </c>
      <c r="AA26" s="258">
        <v>3.4648319939999999</v>
      </c>
      <c r="AB26" s="258">
        <v>3.4599619879999999</v>
      </c>
      <c r="AC26" s="258">
        <v>3.4678929959999998</v>
      </c>
      <c r="AD26" s="258">
        <v>3.1160349900000002</v>
      </c>
      <c r="AE26" s="258">
        <v>3.094629002</v>
      </c>
      <c r="AF26" s="258">
        <v>3.1006449900000002</v>
      </c>
      <c r="AG26" s="258">
        <v>3.092947004</v>
      </c>
      <c r="AH26" s="258">
        <v>3.092733011</v>
      </c>
      <c r="AI26" s="258">
        <v>3.0871820099999998</v>
      </c>
      <c r="AJ26" s="258">
        <v>3.1610199969999999</v>
      </c>
      <c r="AK26" s="258">
        <v>3.1659590099999999</v>
      </c>
      <c r="AL26" s="258">
        <v>3.1549460119999999</v>
      </c>
      <c r="AM26" s="258">
        <v>3.03630399</v>
      </c>
      <c r="AN26" s="258">
        <v>3.0248150140000001</v>
      </c>
      <c r="AO26" s="258">
        <v>3.0325270120000001</v>
      </c>
      <c r="AP26" s="258">
        <v>2.8017489900000001</v>
      </c>
      <c r="AQ26" s="258">
        <v>2.8097759849999999</v>
      </c>
      <c r="AR26" s="258">
        <v>2.7960879900000002</v>
      </c>
      <c r="AS26" s="258">
        <v>2.812420006</v>
      </c>
      <c r="AT26" s="258">
        <v>2.79868899</v>
      </c>
      <c r="AU26" s="258">
        <v>2.8023470100000001</v>
      </c>
      <c r="AV26" s="258">
        <v>2.8729710040000001</v>
      </c>
      <c r="AW26" s="258">
        <v>2.8872170100000001</v>
      </c>
      <c r="AX26" s="258">
        <v>2.8843729900000001</v>
      </c>
      <c r="AY26" s="258">
        <v>3.0079464919999999</v>
      </c>
      <c r="AZ26" s="258">
        <v>2.878265796</v>
      </c>
      <c r="BA26" s="258">
        <v>2.8058632889999999</v>
      </c>
      <c r="BB26" s="258">
        <v>2.895972</v>
      </c>
      <c r="BC26" s="258">
        <v>2.664946</v>
      </c>
      <c r="BD26" s="258">
        <v>2.7342179999999998</v>
      </c>
      <c r="BE26" s="346">
        <v>2.7754979999999998</v>
      </c>
      <c r="BF26" s="346">
        <v>2.8317199999999998</v>
      </c>
      <c r="BG26" s="346">
        <v>2.8357600000000001</v>
      </c>
      <c r="BH26" s="346">
        <v>2.850921</v>
      </c>
      <c r="BI26" s="346">
        <v>2.959441</v>
      </c>
      <c r="BJ26" s="346">
        <v>2.9041730000000001</v>
      </c>
      <c r="BK26" s="346">
        <v>3.0903800000000001</v>
      </c>
      <c r="BL26" s="346">
        <v>3.056038</v>
      </c>
      <c r="BM26" s="346">
        <v>2.9759500000000001</v>
      </c>
      <c r="BN26" s="346">
        <v>3.0340400000000001</v>
      </c>
      <c r="BO26" s="346">
        <v>2.798978</v>
      </c>
      <c r="BP26" s="346">
        <v>2.8576229999999998</v>
      </c>
      <c r="BQ26" s="346">
        <v>2.90191</v>
      </c>
      <c r="BR26" s="346">
        <v>2.9567290000000002</v>
      </c>
      <c r="BS26" s="346">
        <v>2.9567779999999999</v>
      </c>
      <c r="BT26" s="346">
        <v>2.9753970000000001</v>
      </c>
      <c r="BU26" s="346">
        <v>3.0772140000000001</v>
      </c>
      <c r="BV26" s="346">
        <v>3.0224669999999998</v>
      </c>
    </row>
    <row r="27" spans="1:74" ht="11.1" customHeight="1" x14ac:dyDescent="0.2">
      <c r="A27" s="93" t="s">
        <v>233</v>
      </c>
      <c r="B27" s="199" t="s">
        <v>588</v>
      </c>
      <c r="C27" s="258">
        <v>80.587134132000003</v>
      </c>
      <c r="D27" s="258">
        <v>72.485532616</v>
      </c>
      <c r="E27" s="258">
        <v>75.914287752000007</v>
      </c>
      <c r="F27" s="258">
        <v>65.959612590000006</v>
      </c>
      <c r="G27" s="258">
        <v>69.885357005000003</v>
      </c>
      <c r="H27" s="258">
        <v>80.169252029999996</v>
      </c>
      <c r="I27" s="258">
        <v>88.299204236999998</v>
      </c>
      <c r="J27" s="258">
        <v>87.155788952999998</v>
      </c>
      <c r="K27" s="258">
        <v>77.901621539999994</v>
      </c>
      <c r="L27" s="258">
        <v>71.824198065000004</v>
      </c>
      <c r="M27" s="258">
        <v>71.439212459999993</v>
      </c>
      <c r="N27" s="258">
        <v>82.820613948000002</v>
      </c>
      <c r="O27" s="258">
        <v>89.062794221999994</v>
      </c>
      <c r="P27" s="258">
        <v>81.580980879999998</v>
      </c>
      <c r="Q27" s="258">
        <v>77.685495165000006</v>
      </c>
      <c r="R27" s="258">
        <v>63.209565179999998</v>
      </c>
      <c r="S27" s="258">
        <v>69.184695284</v>
      </c>
      <c r="T27" s="258">
        <v>79.487082060000006</v>
      </c>
      <c r="U27" s="258">
        <v>86.802295302000005</v>
      </c>
      <c r="V27" s="258">
        <v>86.357127676000005</v>
      </c>
      <c r="W27" s="258">
        <v>74.293548810000004</v>
      </c>
      <c r="X27" s="258">
        <v>66.493940574999996</v>
      </c>
      <c r="Y27" s="258">
        <v>70.154742929999998</v>
      </c>
      <c r="Z27" s="258">
        <v>73.419210312999994</v>
      </c>
      <c r="AA27" s="258">
        <v>76.894689783999993</v>
      </c>
      <c r="AB27" s="258">
        <v>72.317598724000007</v>
      </c>
      <c r="AC27" s="258">
        <v>63.559966283000001</v>
      </c>
      <c r="AD27" s="258">
        <v>53.207419049999999</v>
      </c>
      <c r="AE27" s="258">
        <v>61.923189532999999</v>
      </c>
      <c r="AF27" s="258">
        <v>73.844880239999995</v>
      </c>
      <c r="AG27" s="258">
        <v>81.448948888000004</v>
      </c>
      <c r="AH27" s="258">
        <v>78.574441152000006</v>
      </c>
      <c r="AI27" s="258">
        <v>69.369491819999993</v>
      </c>
      <c r="AJ27" s="258">
        <v>58.404551583</v>
      </c>
      <c r="AK27" s="258">
        <v>53.639953409999997</v>
      </c>
      <c r="AL27" s="258">
        <v>54.929549233000003</v>
      </c>
      <c r="AM27" s="258">
        <v>66.483041408999995</v>
      </c>
      <c r="AN27" s="258">
        <v>55.026438484000003</v>
      </c>
      <c r="AO27" s="258">
        <v>44.400918451999999</v>
      </c>
      <c r="AP27" s="258">
        <v>43.18564224</v>
      </c>
      <c r="AQ27" s="258">
        <v>49.220964766999998</v>
      </c>
      <c r="AR27" s="258">
        <v>67.515492960000003</v>
      </c>
      <c r="AS27" s="258">
        <v>78.444212105000005</v>
      </c>
      <c r="AT27" s="258">
        <v>78.019547476</v>
      </c>
      <c r="AU27" s="258">
        <v>66.572108819999997</v>
      </c>
      <c r="AV27" s="258">
        <v>58.897136840000002</v>
      </c>
      <c r="AW27" s="258">
        <v>52.424092709999996</v>
      </c>
      <c r="AX27" s="258">
        <v>69.311016068000001</v>
      </c>
      <c r="AY27" s="258">
        <v>68.172080438999998</v>
      </c>
      <c r="AZ27" s="258">
        <v>52.443527080000003</v>
      </c>
      <c r="BA27" s="258">
        <v>53.394054148999999</v>
      </c>
      <c r="BB27" s="258">
        <v>48.499944827999997</v>
      </c>
      <c r="BC27" s="258">
        <v>52.914105220000003</v>
      </c>
      <c r="BD27" s="258">
        <v>66.561313799999994</v>
      </c>
      <c r="BE27" s="346">
        <v>75.852950000000007</v>
      </c>
      <c r="BF27" s="346">
        <v>78.135099999999994</v>
      </c>
      <c r="BG27" s="346">
        <v>63.528089999999999</v>
      </c>
      <c r="BH27" s="346">
        <v>57.24494</v>
      </c>
      <c r="BI27" s="346">
        <v>55.077809999999999</v>
      </c>
      <c r="BJ27" s="346">
        <v>66.701149999999998</v>
      </c>
      <c r="BK27" s="346">
        <v>67.741249999999994</v>
      </c>
      <c r="BL27" s="346">
        <v>58.97589</v>
      </c>
      <c r="BM27" s="346">
        <v>56.666040000000002</v>
      </c>
      <c r="BN27" s="346">
        <v>47.943510000000003</v>
      </c>
      <c r="BO27" s="346">
        <v>49.976460000000003</v>
      </c>
      <c r="BP27" s="346">
        <v>62.485880000000002</v>
      </c>
      <c r="BQ27" s="346">
        <v>75.296400000000006</v>
      </c>
      <c r="BR27" s="346">
        <v>77.939040000000006</v>
      </c>
      <c r="BS27" s="346">
        <v>63.454650000000001</v>
      </c>
      <c r="BT27" s="346">
        <v>57.64123</v>
      </c>
      <c r="BU27" s="346">
        <v>55.553330000000003</v>
      </c>
      <c r="BV27" s="346">
        <v>67.042670000000001</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234</v>
      </c>
      <c r="B29" s="97" t="s">
        <v>179</v>
      </c>
      <c r="C29" s="258">
        <v>5.4214874000000003E-2</v>
      </c>
      <c r="D29" s="258">
        <v>0.64524136799999998</v>
      </c>
      <c r="E29" s="258">
        <v>-5.1470739000000001E-2</v>
      </c>
      <c r="F29" s="258">
        <v>2.6352314200000002</v>
      </c>
      <c r="G29" s="258">
        <v>-6.0650013000000003E-2</v>
      </c>
      <c r="H29" s="258">
        <v>-0.75923803000000001</v>
      </c>
      <c r="I29" s="258">
        <v>1.0449337649999999</v>
      </c>
      <c r="J29" s="258">
        <v>0.92281104400000002</v>
      </c>
      <c r="K29" s="258">
        <v>-0.11217555</v>
      </c>
      <c r="L29" s="258">
        <v>-0.86052205699999995</v>
      </c>
      <c r="M29" s="258">
        <v>0.47347956000000002</v>
      </c>
      <c r="N29" s="258">
        <v>-2.480624948</v>
      </c>
      <c r="O29" s="258">
        <v>3.2770986223</v>
      </c>
      <c r="P29" s="258">
        <v>0.66960196533000005</v>
      </c>
      <c r="Q29" s="258">
        <v>2.7481146763000002</v>
      </c>
      <c r="R29" s="258">
        <v>2.8265616633000001</v>
      </c>
      <c r="S29" s="258">
        <v>1.4934665353000001</v>
      </c>
      <c r="T29" s="258">
        <v>-1.9971492167</v>
      </c>
      <c r="U29" s="258">
        <v>0.64597052033000002</v>
      </c>
      <c r="V29" s="258">
        <v>1.7985021663</v>
      </c>
      <c r="W29" s="258">
        <v>1.1031570132999999</v>
      </c>
      <c r="X29" s="258">
        <v>0.52366526033000005</v>
      </c>
      <c r="Y29" s="258">
        <v>0.34861091332999999</v>
      </c>
      <c r="Z29" s="258">
        <v>-2.3362094767000001</v>
      </c>
      <c r="AA29" s="258">
        <v>1.789901207</v>
      </c>
      <c r="AB29" s="258">
        <v>0.22596027599999999</v>
      </c>
      <c r="AC29" s="258">
        <v>6.9705497049999998</v>
      </c>
      <c r="AD29" s="258">
        <v>2.6351729499999998</v>
      </c>
      <c r="AE29" s="258">
        <v>-2.2031195289999999</v>
      </c>
      <c r="AF29" s="258">
        <v>-4.46693125</v>
      </c>
      <c r="AG29" s="258">
        <v>0.57661310399999999</v>
      </c>
      <c r="AH29" s="258">
        <v>2.9816508370000001</v>
      </c>
      <c r="AI29" s="258">
        <v>-0.47336181999999999</v>
      </c>
      <c r="AJ29" s="258">
        <v>-0.36643157700000001</v>
      </c>
      <c r="AK29" s="258">
        <v>-1.1146744</v>
      </c>
      <c r="AL29" s="258">
        <v>-1.0669452230000001</v>
      </c>
      <c r="AM29" s="258">
        <v>-0.50721342199999997</v>
      </c>
      <c r="AN29" s="258">
        <v>-1.164439497</v>
      </c>
      <c r="AO29" s="258">
        <v>2.4967435509999998</v>
      </c>
      <c r="AP29" s="258">
        <v>-0.52532224999999999</v>
      </c>
      <c r="AQ29" s="258">
        <v>1.9899092330000001</v>
      </c>
      <c r="AR29" s="258">
        <v>-1.49399495</v>
      </c>
      <c r="AS29" s="258">
        <v>-3.3744070970000002</v>
      </c>
      <c r="AT29" s="258">
        <v>-2.3119924730000001</v>
      </c>
      <c r="AU29" s="258">
        <v>-0.84473980999999998</v>
      </c>
      <c r="AV29" s="258">
        <v>2.0201971670000001</v>
      </c>
      <c r="AW29" s="258">
        <v>0.21984229999999999</v>
      </c>
      <c r="AX29" s="258">
        <v>-4.3525300629999997</v>
      </c>
      <c r="AY29" s="258">
        <v>-1.448878125</v>
      </c>
      <c r="AZ29" s="258">
        <v>1.654213516</v>
      </c>
      <c r="BA29" s="258">
        <v>2.1849146840000002</v>
      </c>
      <c r="BB29" s="258">
        <v>3.1030927048999999</v>
      </c>
      <c r="BC29" s="258">
        <v>3.8025465132999998</v>
      </c>
      <c r="BD29" s="258">
        <v>3.0238736333</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877</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768</v>
      </c>
      <c r="B32" s="199" t="s">
        <v>200</v>
      </c>
      <c r="C32" s="258">
        <v>46.914340000000003</v>
      </c>
      <c r="D32" s="258">
        <v>47.671680000000002</v>
      </c>
      <c r="E32" s="258">
        <v>48.429020000000001</v>
      </c>
      <c r="F32" s="258">
        <v>48.998170000000002</v>
      </c>
      <c r="G32" s="258">
        <v>49.567309999999999</v>
      </c>
      <c r="H32" s="258">
        <v>50.136450000000004</v>
      </c>
      <c r="I32" s="258">
        <v>49.13841</v>
      </c>
      <c r="J32" s="258">
        <v>48.140369999999997</v>
      </c>
      <c r="K32" s="258">
        <v>47.142330000000001</v>
      </c>
      <c r="L32" s="258">
        <v>47.068330000000003</v>
      </c>
      <c r="M32" s="258">
        <v>46.994329999999998</v>
      </c>
      <c r="N32" s="258">
        <v>45.652000000000001</v>
      </c>
      <c r="O32" s="258">
        <v>44.950724166999997</v>
      </c>
      <c r="P32" s="258">
        <v>44.803748333000001</v>
      </c>
      <c r="Q32" s="258">
        <v>44.728402500000001</v>
      </c>
      <c r="R32" s="258">
        <v>44.813036666999999</v>
      </c>
      <c r="S32" s="258">
        <v>43.870530832999997</v>
      </c>
      <c r="T32" s="258">
        <v>42.682315000000003</v>
      </c>
      <c r="U32" s="258">
        <v>41.939139167</v>
      </c>
      <c r="V32" s="258">
        <v>39.892003332999998</v>
      </c>
      <c r="W32" s="258">
        <v>38.828127500000001</v>
      </c>
      <c r="X32" s="258">
        <v>38.266461667000002</v>
      </c>
      <c r="Y32" s="258">
        <v>38.159385833000002</v>
      </c>
      <c r="Z32" s="258">
        <v>38.893999999999998</v>
      </c>
      <c r="AA32" s="258">
        <v>38.817010000000003</v>
      </c>
      <c r="AB32" s="258">
        <v>39.580640000000002</v>
      </c>
      <c r="AC32" s="258">
        <v>39.609639999999999</v>
      </c>
      <c r="AD32" s="258">
        <v>40.226410000000001</v>
      </c>
      <c r="AE32" s="258">
        <v>39.816569999999999</v>
      </c>
      <c r="AF32" s="258">
        <v>39.398780000000002</v>
      </c>
      <c r="AG32" s="258">
        <v>38.992519999999999</v>
      </c>
      <c r="AH32" s="258">
        <v>37.353200000000001</v>
      </c>
      <c r="AI32" s="258">
        <v>36.212449999999997</v>
      </c>
      <c r="AJ32" s="258">
        <v>36.23274</v>
      </c>
      <c r="AK32" s="258">
        <v>36.508980000000001</v>
      </c>
      <c r="AL32" s="258">
        <v>35.871000000000002</v>
      </c>
      <c r="AM32" s="258">
        <v>35.934869999999997</v>
      </c>
      <c r="AN32" s="258">
        <v>36.655549999999998</v>
      </c>
      <c r="AO32" s="258">
        <v>37.304290000000002</v>
      </c>
      <c r="AP32" s="258">
        <v>37.808140000000002</v>
      </c>
      <c r="AQ32" s="258">
        <v>37.549169999999997</v>
      </c>
      <c r="AR32" s="258">
        <v>37.126939999999998</v>
      </c>
      <c r="AS32" s="258">
        <v>36.287140000000001</v>
      </c>
      <c r="AT32" s="258">
        <v>34.718470000000003</v>
      </c>
      <c r="AU32" s="258">
        <v>33.574399999999997</v>
      </c>
      <c r="AV32" s="258">
        <v>33.416910000000001</v>
      </c>
      <c r="AW32" s="258">
        <v>33.335509999999999</v>
      </c>
      <c r="AX32" s="258">
        <v>33.699370000000002</v>
      </c>
      <c r="AY32" s="258">
        <v>33.705750000000002</v>
      </c>
      <c r="AZ32" s="258">
        <v>34.286380000000001</v>
      </c>
      <c r="BA32" s="258">
        <v>34.719119999999997</v>
      </c>
      <c r="BB32" s="258">
        <v>35.114899999999999</v>
      </c>
      <c r="BC32" s="258">
        <v>34.720329999999997</v>
      </c>
      <c r="BD32" s="258">
        <v>34.239930000000001</v>
      </c>
      <c r="BE32" s="346">
        <v>33.246270000000003</v>
      </c>
      <c r="BF32" s="346">
        <v>32.040239999999997</v>
      </c>
      <c r="BG32" s="346">
        <v>31.319430000000001</v>
      </c>
      <c r="BH32" s="346">
        <v>31.426200000000001</v>
      </c>
      <c r="BI32" s="346">
        <v>31.70401</v>
      </c>
      <c r="BJ32" s="346">
        <v>32.082329999999999</v>
      </c>
      <c r="BK32" s="346">
        <v>33.556815276999998</v>
      </c>
      <c r="BL32" s="346">
        <v>32.217791261999999</v>
      </c>
      <c r="BM32" s="346">
        <v>33.202407692000001</v>
      </c>
      <c r="BN32" s="346">
        <v>33.809917566000003</v>
      </c>
      <c r="BO32" s="346">
        <v>33.226702899999999</v>
      </c>
      <c r="BP32" s="346">
        <v>33.522164496000002</v>
      </c>
      <c r="BQ32" s="346">
        <v>32.619812672999998</v>
      </c>
      <c r="BR32" s="346">
        <v>31.425512566999998</v>
      </c>
      <c r="BS32" s="346">
        <v>30.309328879999999</v>
      </c>
      <c r="BT32" s="346">
        <v>31.028785201000002</v>
      </c>
      <c r="BU32" s="346">
        <v>31.417030652000001</v>
      </c>
      <c r="BV32" s="346">
        <v>33.328772352999998</v>
      </c>
    </row>
    <row r="33" spans="1:74" ht="11.1" customHeight="1" x14ac:dyDescent="0.2">
      <c r="A33" s="98" t="s">
        <v>769</v>
      </c>
      <c r="B33" s="200" t="s">
        <v>102</v>
      </c>
      <c r="C33" s="258">
        <v>186.14030399999999</v>
      </c>
      <c r="D33" s="258">
        <v>182.54714100000001</v>
      </c>
      <c r="E33" s="258">
        <v>178.419208</v>
      </c>
      <c r="F33" s="258">
        <v>179.79828000000001</v>
      </c>
      <c r="G33" s="258">
        <v>184.05936700000001</v>
      </c>
      <c r="H33" s="258">
        <v>178.11008000000001</v>
      </c>
      <c r="I33" s="258">
        <v>167.138475</v>
      </c>
      <c r="J33" s="258">
        <v>161.81893500000001</v>
      </c>
      <c r="K33" s="258">
        <v>160.07851600000001</v>
      </c>
      <c r="L33" s="258">
        <v>161.381169</v>
      </c>
      <c r="M33" s="258">
        <v>163.23815999999999</v>
      </c>
      <c r="N33" s="258">
        <v>154.675985</v>
      </c>
      <c r="O33" s="258">
        <v>140.14231699999999</v>
      </c>
      <c r="P33" s="258">
        <v>125.987725</v>
      </c>
      <c r="Q33" s="258">
        <v>123.989532</v>
      </c>
      <c r="R33" s="258">
        <v>134.741792</v>
      </c>
      <c r="S33" s="258">
        <v>142.824816</v>
      </c>
      <c r="T33" s="258">
        <v>139.47116700000001</v>
      </c>
      <c r="U33" s="258">
        <v>132.144239</v>
      </c>
      <c r="V33" s="258">
        <v>127.92605</v>
      </c>
      <c r="W33" s="258">
        <v>131.38562899999999</v>
      </c>
      <c r="X33" s="258">
        <v>143.95219700000001</v>
      </c>
      <c r="Y33" s="258">
        <v>149.73177000000001</v>
      </c>
      <c r="Z33" s="258">
        <v>158.83326</v>
      </c>
      <c r="AA33" s="258">
        <v>161.300139</v>
      </c>
      <c r="AB33" s="258">
        <v>155.60760200000001</v>
      </c>
      <c r="AC33" s="258">
        <v>160.508768</v>
      </c>
      <c r="AD33" s="258">
        <v>173.463763</v>
      </c>
      <c r="AE33" s="258">
        <v>179.44797299999999</v>
      </c>
      <c r="AF33" s="258">
        <v>173.31351900000001</v>
      </c>
      <c r="AG33" s="258">
        <v>165.08131</v>
      </c>
      <c r="AH33" s="258">
        <v>163.3614</v>
      </c>
      <c r="AI33" s="258">
        <v>169.78447499999999</v>
      </c>
      <c r="AJ33" s="258">
        <v>183.04254499999999</v>
      </c>
      <c r="AK33" s="258">
        <v>195.827832</v>
      </c>
      <c r="AL33" s="258">
        <v>202.56</v>
      </c>
      <c r="AM33" s="258">
        <v>194.21756400000001</v>
      </c>
      <c r="AN33" s="258">
        <v>194.02749700000001</v>
      </c>
      <c r="AO33" s="258">
        <v>198.44164000000001</v>
      </c>
      <c r="AP33" s="258">
        <v>200.092153</v>
      </c>
      <c r="AQ33" s="258">
        <v>199.462411</v>
      </c>
      <c r="AR33" s="258">
        <v>189.20798300000001</v>
      </c>
      <c r="AS33" s="258">
        <v>175.34938600000001</v>
      </c>
      <c r="AT33" s="258">
        <v>166.26165</v>
      </c>
      <c r="AU33" s="258">
        <v>163.97356400000001</v>
      </c>
      <c r="AV33" s="258">
        <v>168.453</v>
      </c>
      <c r="AW33" s="258">
        <v>177.899978</v>
      </c>
      <c r="AX33" s="258">
        <v>169.61624900000001</v>
      </c>
      <c r="AY33" s="258">
        <v>165.47365769999999</v>
      </c>
      <c r="AZ33" s="258">
        <v>169.70539410000001</v>
      </c>
      <c r="BA33" s="258">
        <v>171.37542060000001</v>
      </c>
      <c r="BB33" s="258">
        <v>173.54496739999999</v>
      </c>
      <c r="BC33" s="258">
        <v>174.4918352</v>
      </c>
      <c r="BD33" s="258">
        <v>167.87903410000001</v>
      </c>
      <c r="BE33" s="346">
        <v>158.44059999999999</v>
      </c>
      <c r="BF33" s="346">
        <v>152.5675</v>
      </c>
      <c r="BG33" s="346">
        <v>150.12360000000001</v>
      </c>
      <c r="BH33" s="346">
        <v>153.40790000000001</v>
      </c>
      <c r="BI33" s="346">
        <v>156.9402</v>
      </c>
      <c r="BJ33" s="346">
        <v>153.46680000000001</v>
      </c>
      <c r="BK33" s="346">
        <v>149.2901</v>
      </c>
      <c r="BL33" s="346">
        <v>147.7715</v>
      </c>
      <c r="BM33" s="346">
        <v>153.87129999999999</v>
      </c>
      <c r="BN33" s="346">
        <v>154.94280000000001</v>
      </c>
      <c r="BO33" s="346">
        <v>156.83260000000001</v>
      </c>
      <c r="BP33" s="346">
        <v>152.18819999999999</v>
      </c>
      <c r="BQ33" s="346">
        <v>144.6644</v>
      </c>
      <c r="BR33" s="346">
        <v>140.1705</v>
      </c>
      <c r="BS33" s="346">
        <v>138.09800000000001</v>
      </c>
      <c r="BT33" s="346">
        <v>142.45670000000001</v>
      </c>
      <c r="BU33" s="346">
        <v>147.15180000000001</v>
      </c>
      <c r="BV33" s="346">
        <v>154.30549999999999</v>
      </c>
    </row>
    <row r="34" spans="1:74" ht="11.1" customHeight="1" x14ac:dyDescent="0.2">
      <c r="A34" s="98" t="s">
        <v>65</v>
      </c>
      <c r="B34" s="200" t="s">
        <v>66</v>
      </c>
      <c r="C34" s="258">
        <v>178.85896299999999</v>
      </c>
      <c r="D34" s="258">
        <v>175.56505300000001</v>
      </c>
      <c r="E34" s="258">
        <v>171.73636999999999</v>
      </c>
      <c r="F34" s="258">
        <v>173.014216</v>
      </c>
      <c r="G34" s="258">
        <v>177.17407700000001</v>
      </c>
      <c r="H34" s="258">
        <v>171.12356399999999</v>
      </c>
      <c r="I34" s="258">
        <v>160.019272</v>
      </c>
      <c r="J34" s="258">
        <v>154.567047</v>
      </c>
      <c r="K34" s="258">
        <v>152.693941</v>
      </c>
      <c r="L34" s="258">
        <v>154.19420600000001</v>
      </c>
      <c r="M34" s="258">
        <v>156.24880999999999</v>
      </c>
      <c r="N34" s="258">
        <v>147.88424699999999</v>
      </c>
      <c r="O34" s="258">
        <v>133.70472699999999</v>
      </c>
      <c r="P34" s="258">
        <v>119.90428300000001</v>
      </c>
      <c r="Q34" s="258">
        <v>118.260238</v>
      </c>
      <c r="R34" s="258">
        <v>128.92501799999999</v>
      </c>
      <c r="S34" s="258">
        <v>136.92056299999999</v>
      </c>
      <c r="T34" s="258">
        <v>133.479434</v>
      </c>
      <c r="U34" s="258">
        <v>125.869913</v>
      </c>
      <c r="V34" s="258">
        <v>121.36913199999999</v>
      </c>
      <c r="W34" s="258">
        <v>124.54611800000001</v>
      </c>
      <c r="X34" s="258">
        <v>136.96425400000001</v>
      </c>
      <c r="Y34" s="258">
        <v>142.59539599999999</v>
      </c>
      <c r="Z34" s="258">
        <v>151.54845399999999</v>
      </c>
      <c r="AA34" s="258">
        <v>154.389578</v>
      </c>
      <c r="AB34" s="258">
        <v>149.07128700000001</v>
      </c>
      <c r="AC34" s="258">
        <v>154.346698</v>
      </c>
      <c r="AD34" s="258">
        <v>167.06340900000001</v>
      </c>
      <c r="AE34" s="258">
        <v>172.809335</v>
      </c>
      <c r="AF34" s="258">
        <v>166.43659700000001</v>
      </c>
      <c r="AG34" s="258">
        <v>157.93807699999999</v>
      </c>
      <c r="AH34" s="258">
        <v>155.95185499999999</v>
      </c>
      <c r="AI34" s="258">
        <v>162.108619</v>
      </c>
      <c r="AJ34" s="258">
        <v>175.587987</v>
      </c>
      <c r="AK34" s="258">
        <v>188.594571</v>
      </c>
      <c r="AL34" s="258">
        <v>195.54803699999999</v>
      </c>
      <c r="AM34" s="258">
        <v>187.485511</v>
      </c>
      <c r="AN34" s="258">
        <v>187.57535100000001</v>
      </c>
      <c r="AO34" s="258">
        <v>192.26940400000001</v>
      </c>
      <c r="AP34" s="258">
        <v>193.99078800000001</v>
      </c>
      <c r="AQ34" s="258">
        <v>193.431917</v>
      </c>
      <c r="AR34" s="258">
        <v>183.24835999999999</v>
      </c>
      <c r="AS34" s="258">
        <v>169.464572</v>
      </c>
      <c r="AT34" s="258">
        <v>160.45164600000001</v>
      </c>
      <c r="AU34" s="258">
        <v>158.23836900000001</v>
      </c>
      <c r="AV34" s="258">
        <v>162.73943299999999</v>
      </c>
      <c r="AW34" s="258">
        <v>172.20803799999999</v>
      </c>
      <c r="AX34" s="258">
        <v>163.94593699999999</v>
      </c>
      <c r="AY34" s="258">
        <v>157.359163</v>
      </c>
      <c r="AZ34" s="258">
        <v>161.98478900000001</v>
      </c>
      <c r="BA34" s="258">
        <v>164.053594</v>
      </c>
      <c r="BB34" s="258">
        <v>166.38354200000001</v>
      </c>
      <c r="BC34" s="258">
        <v>167.5694</v>
      </c>
      <c r="BD34" s="258">
        <v>161.18899999999999</v>
      </c>
      <c r="BE34" s="346">
        <v>152.14519999999999</v>
      </c>
      <c r="BF34" s="346">
        <v>146.65649999999999</v>
      </c>
      <c r="BG34" s="346">
        <v>144.60489999999999</v>
      </c>
      <c r="BH34" s="346">
        <v>148.24619999999999</v>
      </c>
      <c r="BI34" s="346">
        <v>152.13749999999999</v>
      </c>
      <c r="BJ34" s="346">
        <v>147.99619999999999</v>
      </c>
      <c r="BK34" s="346">
        <v>144.05529999999999</v>
      </c>
      <c r="BL34" s="346">
        <v>142.9522</v>
      </c>
      <c r="BM34" s="346">
        <v>149.4752</v>
      </c>
      <c r="BN34" s="346">
        <v>150.35890000000001</v>
      </c>
      <c r="BO34" s="346">
        <v>152.0592</v>
      </c>
      <c r="BP34" s="346">
        <v>147.21899999999999</v>
      </c>
      <c r="BQ34" s="346">
        <v>139.54920000000001</v>
      </c>
      <c r="BR34" s="346">
        <v>134.9067</v>
      </c>
      <c r="BS34" s="346">
        <v>132.6926</v>
      </c>
      <c r="BT34" s="346">
        <v>136.965</v>
      </c>
      <c r="BU34" s="346">
        <v>141.5821</v>
      </c>
      <c r="BV34" s="346">
        <v>148.66159999999999</v>
      </c>
    </row>
    <row r="35" spans="1:74" ht="11.1" customHeight="1" x14ac:dyDescent="0.2">
      <c r="A35" s="98" t="s">
        <v>63</v>
      </c>
      <c r="B35" s="200" t="s">
        <v>67</v>
      </c>
      <c r="C35" s="258">
        <v>4.298635</v>
      </c>
      <c r="D35" s="258">
        <v>4.1222709999999996</v>
      </c>
      <c r="E35" s="258">
        <v>3.9459080000000002</v>
      </c>
      <c r="F35" s="258">
        <v>3.949751</v>
      </c>
      <c r="G35" s="258">
        <v>3.9535939999999998</v>
      </c>
      <c r="H35" s="258">
        <v>3.9574370000000001</v>
      </c>
      <c r="I35" s="258">
        <v>4.0742989999999999</v>
      </c>
      <c r="J35" s="258">
        <v>4.1911610000000001</v>
      </c>
      <c r="K35" s="258">
        <v>4.3080230000000004</v>
      </c>
      <c r="L35" s="258">
        <v>4.2377229999999999</v>
      </c>
      <c r="M35" s="258">
        <v>4.1674220000000002</v>
      </c>
      <c r="N35" s="258">
        <v>4.0971219999999997</v>
      </c>
      <c r="O35" s="258">
        <v>3.9092709999999999</v>
      </c>
      <c r="P35" s="258">
        <v>3.7214209999999999</v>
      </c>
      <c r="Q35" s="258">
        <v>3.5335700000000001</v>
      </c>
      <c r="R35" s="258">
        <v>3.5643099999999999</v>
      </c>
      <c r="S35" s="258">
        <v>3.5950489999999999</v>
      </c>
      <c r="T35" s="258">
        <v>3.6257890000000002</v>
      </c>
      <c r="U35" s="258">
        <v>3.7739180000000001</v>
      </c>
      <c r="V35" s="258">
        <v>3.9220480000000002</v>
      </c>
      <c r="W35" s="258">
        <v>4.0701770000000002</v>
      </c>
      <c r="X35" s="258">
        <v>4.1121090000000002</v>
      </c>
      <c r="Y35" s="258">
        <v>4.1540419999999996</v>
      </c>
      <c r="Z35" s="258">
        <v>4.1959739999999996</v>
      </c>
      <c r="AA35" s="258">
        <v>4.0104300000000004</v>
      </c>
      <c r="AB35" s="258">
        <v>3.8248859999999998</v>
      </c>
      <c r="AC35" s="258">
        <v>3.6393420000000001</v>
      </c>
      <c r="AD35" s="258">
        <v>3.7141130000000002</v>
      </c>
      <c r="AE35" s="258">
        <v>3.7888839999999999</v>
      </c>
      <c r="AF35" s="258">
        <v>3.8636550000000001</v>
      </c>
      <c r="AG35" s="258">
        <v>3.9993910000000001</v>
      </c>
      <c r="AH35" s="258">
        <v>4.1351279999999999</v>
      </c>
      <c r="AI35" s="258">
        <v>4.2708640000000004</v>
      </c>
      <c r="AJ35" s="258">
        <v>4.3077509999999997</v>
      </c>
      <c r="AK35" s="258">
        <v>4.3446389999999999</v>
      </c>
      <c r="AL35" s="258">
        <v>4.381526</v>
      </c>
      <c r="AM35" s="258">
        <v>4.2296860000000001</v>
      </c>
      <c r="AN35" s="258">
        <v>4.0778470000000002</v>
      </c>
      <c r="AO35" s="258">
        <v>3.9260069999999998</v>
      </c>
      <c r="AP35" s="258">
        <v>3.8908809999999998</v>
      </c>
      <c r="AQ35" s="258">
        <v>3.855756</v>
      </c>
      <c r="AR35" s="258">
        <v>3.82063</v>
      </c>
      <c r="AS35" s="258">
        <v>3.7818939999999999</v>
      </c>
      <c r="AT35" s="258">
        <v>3.7431570000000001</v>
      </c>
      <c r="AU35" s="258">
        <v>3.704421</v>
      </c>
      <c r="AV35" s="258">
        <v>3.681054</v>
      </c>
      <c r="AW35" s="258">
        <v>3.6576879999999998</v>
      </c>
      <c r="AX35" s="258">
        <v>3.6343209999999999</v>
      </c>
      <c r="AY35" s="258">
        <v>5.7753870000000003</v>
      </c>
      <c r="AZ35" s="258">
        <v>5.5296440000000002</v>
      </c>
      <c r="BA35" s="258">
        <v>5.2797510000000001</v>
      </c>
      <c r="BB35" s="258">
        <v>5.0313949999999998</v>
      </c>
      <c r="BC35" s="258">
        <v>4.6980519999999997</v>
      </c>
      <c r="BD35" s="258">
        <v>4.3647650000000002</v>
      </c>
      <c r="BE35" s="346">
        <v>4.0314829999999997</v>
      </c>
      <c r="BF35" s="346">
        <v>3.6982010000000001</v>
      </c>
      <c r="BG35" s="346">
        <v>3.3649100000000001</v>
      </c>
      <c r="BH35" s="346">
        <v>3.0316070000000002</v>
      </c>
      <c r="BI35" s="346">
        <v>2.6982970000000002</v>
      </c>
      <c r="BJ35" s="346">
        <v>3.3932880000000001</v>
      </c>
      <c r="BK35" s="346">
        <v>3.1276410000000001</v>
      </c>
      <c r="BL35" s="346">
        <v>2.8663850000000002</v>
      </c>
      <c r="BM35" s="346">
        <v>2.5991680000000001</v>
      </c>
      <c r="BN35" s="346">
        <v>2.6686260000000002</v>
      </c>
      <c r="BO35" s="346">
        <v>2.7375919999999998</v>
      </c>
      <c r="BP35" s="346">
        <v>2.8045010000000001</v>
      </c>
      <c r="BQ35" s="346">
        <v>2.985417</v>
      </c>
      <c r="BR35" s="346">
        <v>3.1623570000000001</v>
      </c>
      <c r="BS35" s="346">
        <v>3.3386990000000001</v>
      </c>
      <c r="BT35" s="346">
        <v>3.4266049999999999</v>
      </c>
      <c r="BU35" s="346">
        <v>3.5110999999999999</v>
      </c>
      <c r="BV35" s="346">
        <v>3.59484</v>
      </c>
    </row>
    <row r="36" spans="1:74" ht="11.1" customHeight="1" x14ac:dyDescent="0.2">
      <c r="A36" s="98" t="s">
        <v>64</v>
      </c>
      <c r="B36" s="200" t="s">
        <v>256</v>
      </c>
      <c r="C36" s="258">
        <v>2.4171819999999999</v>
      </c>
      <c r="D36" s="258">
        <v>2.311871</v>
      </c>
      <c r="E36" s="258">
        <v>2.2065610000000002</v>
      </c>
      <c r="F36" s="258">
        <v>2.3045049999999998</v>
      </c>
      <c r="G36" s="258">
        <v>2.4024480000000001</v>
      </c>
      <c r="H36" s="258">
        <v>2.5003920000000002</v>
      </c>
      <c r="I36" s="258">
        <v>2.515628</v>
      </c>
      <c r="J36" s="258">
        <v>2.5308630000000001</v>
      </c>
      <c r="K36" s="258">
        <v>2.5460989999999999</v>
      </c>
      <c r="L36" s="258">
        <v>2.43072</v>
      </c>
      <c r="M36" s="258">
        <v>2.3153410000000001</v>
      </c>
      <c r="N36" s="258">
        <v>2.1999620000000002</v>
      </c>
      <c r="O36" s="258">
        <v>2.0637120000000002</v>
      </c>
      <c r="P36" s="258">
        <v>1.927462</v>
      </c>
      <c r="Q36" s="258">
        <v>1.791212</v>
      </c>
      <c r="R36" s="258">
        <v>1.839815</v>
      </c>
      <c r="S36" s="258">
        <v>1.8884179999999999</v>
      </c>
      <c r="T36" s="258">
        <v>1.9370210000000001</v>
      </c>
      <c r="U36" s="258">
        <v>2.0603880000000001</v>
      </c>
      <c r="V36" s="258">
        <v>2.183754</v>
      </c>
      <c r="W36" s="258">
        <v>2.307121</v>
      </c>
      <c r="X36" s="258">
        <v>2.4179360000000001</v>
      </c>
      <c r="Y36" s="258">
        <v>2.5287500000000001</v>
      </c>
      <c r="Z36" s="258">
        <v>2.6395650000000002</v>
      </c>
      <c r="AA36" s="258">
        <v>2.4714429999999998</v>
      </c>
      <c r="AB36" s="258">
        <v>2.3033199999999998</v>
      </c>
      <c r="AC36" s="258">
        <v>2.1351979999999999</v>
      </c>
      <c r="AD36" s="258">
        <v>2.2992560000000002</v>
      </c>
      <c r="AE36" s="258">
        <v>2.4633129999999999</v>
      </c>
      <c r="AF36" s="258">
        <v>2.6273710000000001</v>
      </c>
      <c r="AG36" s="258">
        <v>2.7558199999999999</v>
      </c>
      <c r="AH36" s="258">
        <v>2.8842680000000001</v>
      </c>
      <c r="AI36" s="258">
        <v>3.0127169999999999</v>
      </c>
      <c r="AJ36" s="258">
        <v>2.7539030000000002</v>
      </c>
      <c r="AK36" s="258">
        <v>2.4950890000000001</v>
      </c>
      <c r="AL36" s="258">
        <v>2.236275</v>
      </c>
      <c r="AM36" s="258">
        <v>2.1289310000000001</v>
      </c>
      <c r="AN36" s="258">
        <v>2.0215879999999999</v>
      </c>
      <c r="AO36" s="258">
        <v>1.9142440000000001</v>
      </c>
      <c r="AP36" s="258">
        <v>1.8767229999999999</v>
      </c>
      <c r="AQ36" s="258">
        <v>1.839202</v>
      </c>
      <c r="AR36" s="258">
        <v>1.8016810000000001</v>
      </c>
      <c r="AS36" s="258">
        <v>1.7545459999999999</v>
      </c>
      <c r="AT36" s="258">
        <v>1.707411</v>
      </c>
      <c r="AU36" s="258">
        <v>1.6602760000000001</v>
      </c>
      <c r="AV36" s="258">
        <v>1.6650879999999999</v>
      </c>
      <c r="AW36" s="258">
        <v>1.6699010000000001</v>
      </c>
      <c r="AX36" s="258">
        <v>1.6747129999999999</v>
      </c>
      <c r="AY36" s="258">
        <v>1.8218650000000001</v>
      </c>
      <c r="AZ36" s="258">
        <v>1.6805570000000001</v>
      </c>
      <c r="BA36" s="258">
        <v>1.5379529999999999</v>
      </c>
      <c r="BB36" s="258">
        <v>1.6481300000000001</v>
      </c>
      <c r="BC36" s="258">
        <v>1.764705</v>
      </c>
      <c r="BD36" s="258">
        <v>1.8878140000000001</v>
      </c>
      <c r="BE36" s="346">
        <v>1.848611</v>
      </c>
      <c r="BF36" s="346">
        <v>1.8197950000000001</v>
      </c>
      <c r="BG36" s="346">
        <v>1.7829250000000001</v>
      </c>
      <c r="BH36" s="346">
        <v>1.7815449999999999</v>
      </c>
      <c r="BI36" s="346">
        <v>1.7781389999999999</v>
      </c>
      <c r="BJ36" s="346">
        <v>1.7731749999999999</v>
      </c>
      <c r="BK36" s="346">
        <v>1.7620579999999999</v>
      </c>
      <c r="BL36" s="346">
        <v>1.6148439999999999</v>
      </c>
      <c r="BM36" s="346">
        <v>1.4653510000000001</v>
      </c>
      <c r="BN36" s="346">
        <v>1.5830120000000001</v>
      </c>
      <c r="BO36" s="346">
        <v>1.703165</v>
      </c>
      <c r="BP36" s="346">
        <v>1.8314589999999999</v>
      </c>
      <c r="BQ36" s="346">
        <v>1.794843</v>
      </c>
      <c r="BR36" s="346">
        <v>1.7647729999999999</v>
      </c>
      <c r="BS36" s="346">
        <v>1.728424</v>
      </c>
      <c r="BT36" s="346">
        <v>1.72485</v>
      </c>
      <c r="BU36" s="346">
        <v>1.7162489999999999</v>
      </c>
      <c r="BV36" s="346">
        <v>1.7109220000000001</v>
      </c>
    </row>
    <row r="37" spans="1:74" ht="11.1" customHeight="1" x14ac:dyDescent="0.2">
      <c r="A37" s="98" t="s">
        <v>213</v>
      </c>
      <c r="B37" s="495" t="s">
        <v>214</v>
      </c>
      <c r="C37" s="258">
        <v>0.56552400000000003</v>
      </c>
      <c r="D37" s="258">
        <v>0.54794600000000004</v>
      </c>
      <c r="E37" s="258">
        <v>0.53036899999999998</v>
      </c>
      <c r="F37" s="258">
        <v>0.52980799999999995</v>
      </c>
      <c r="G37" s="258">
        <v>0.52924800000000005</v>
      </c>
      <c r="H37" s="258">
        <v>0.52868700000000002</v>
      </c>
      <c r="I37" s="258">
        <v>0.52927599999999997</v>
      </c>
      <c r="J37" s="258">
        <v>0.529864</v>
      </c>
      <c r="K37" s="258">
        <v>0.53045299999999995</v>
      </c>
      <c r="L37" s="258">
        <v>0.51851999999999998</v>
      </c>
      <c r="M37" s="258">
        <v>0.50658700000000001</v>
      </c>
      <c r="N37" s="258">
        <v>0.49465399999999998</v>
      </c>
      <c r="O37" s="258">
        <v>0.46460699999999999</v>
      </c>
      <c r="P37" s="258">
        <v>0.43455899999999997</v>
      </c>
      <c r="Q37" s="258">
        <v>0.40451199999999998</v>
      </c>
      <c r="R37" s="258">
        <v>0.41264899999999999</v>
      </c>
      <c r="S37" s="258">
        <v>0.42078599999999999</v>
      </c>
      <c r="T37" s="258">
        <v>0.428923</v>
      </c>
      <c r="U37" s="258">
        <v>0.44002000000000002</v>
      </c>
      <c r="V37" s="258">
        <v>0.45111600000000002</v>
      </c>
      <c r="W37" s="258">
        <v>0.46221299999999998</v>
      </c>
      <c r="X37" s="258">
        <v>0.45789800000000003</v>
      </c>
      <c r="Y37" s="258">
        <v>0.45358199999999999</v>
      </c>
      <c r="Z37" s="258">
        <v>0.44926700000000003</v>
      </c>
      <c r="AA37" s="258">
        <v>0.42868800000000001</v>
      </c>
      <c r="AB37" s="258">
        <v>0.408109</v>
      </c>
      <c r="AC37" s="258">
        <v>0.38752999999999999</v>
      </c>
      <c r="AD37" s="258">
        <v>0.38698500000000002</v>
      </c>
      <c r="AE37" s="258">
        <v>0.38644099999999998</v>
      </c>
      <c r="AF37" s="258">
        <v>0.38589600000000002</v>
      </c>
      <c r="AG37" s="258">
        <v>0.38802199999999998</v>
      </c>
      <c r="AH37" s="258">
        <v>0.39014900000000002</v>
      </c>
      <c r="AI37" s="258">
        <v>0.39227499999999998</v>
      </c>
      <c r="AJ37" s="258">
        <v>0.39290399999999998</v>
      </c>
      <c r="AK37" s="258">
        <v>0.39353300000000002</v>
      </c>
      <c r="AL37" s="258">
        <v>0.39416200000000001</v>
      </c>
      <c r="AM37" s="258">
        <v>0.37343599999999999</v>
      </c>
      <c r="AN37" s="258">
        <v>0.352711</v>
      </c>
      <c r="AO37" s="258">
        <v>0.33198499999999997</v>
      </c>
      <c r="AP37" s="258">
        <v>0.33376099999999997</v>
      </c>
      <c r="AQ37" s="258">
        <v>0.335536</v>
      </c>
      <c r="AR37" s="258">
        <v>0.337312</v>
      </c>
      <c r="AS37" s="258">
        <v>0.34837400000000002</v>
      </c>
      <c r="AT37" s="258">
        <v>0.35943599999999998</v>
      </c>
      <c r="AU37" s="258">
        <v>0.37049799999999999</v>
      </c>
      <c r="AV37" s="258">
        <v>0.367425</v>
      </c>
      <c r="AW37" s="258">
        <v>0.36435099999999998</v>
      </c>
      <c r="AX37" s="258">
        <v>0.36127799999999999</v>
      </c>
      <c r="AY37" s="258">
        <v>0.51724270000000006</v>
      </c>
      <c r="AZ37" s="258">
        <v>0.51040410000000003</v>
      </c>
      <c r="BA37" s="258">
        <v>0.50412259999999998</v>
      </c>
      <c r="BB37" s="258">
        <v>0.48190040000000001</v>
      </c>
      <c r="BC37" s="258">
        <v>0.45967819999999998</v>
      </c>
      <c r="BD37" s="258">
        <v>0.43745509999999999</v>
      </c>
      <c r="BE37" s="346">
        <v>0.41523520000000003</v>
      </c>
      <c r="BF37" s="346">
        <v>0.39301530000000001</v>
      </c>
      <c r="BG37" s="346">
        <v>0.37079489999999998</v>
      </c>
      <c r="BH37" s="346">
        <v>0.3485742</v>
      </c>
      <c r="BI37" s="346">
        <v>0.32635310000000001</v>
      </c>
      <c r="BJ37" s="346">
        <v>0.3041317</v>
      </c>
      <c r="BK37" s="346">
        <v>0.34502359999999999</v>
      </c>
      <c r="BL37" s="346">
        <v>0.33802710000000002</v>
      </c>
      <c r="BM37" s="346">
        <v>0.33159369999999999</v>
      </c>
      <c r="BN37" s="346">
        <v>0.3322465</v>
      </c>
      <c r="BO37" s="346">
        <v>0.33269880000000002</v>
      </c>
      <c r="BP37" s="346">
        <v>0.33321919999999999</v>
      </c>
      <c r="BQ37" s="346">
        <v>0.3349664</v>
      </c>
      <c r="BR37" s="346">
        <v>0.33669860000000001</v>
      </c>
      <c r="BS37" s="346">
        <v>0.33827960000000001</v>
      </c>
      <c r="BT37" s="346">
        <v>0.3401594</v>
      </c>
      <c r="BU37" s="346">
        <v>0.34231729999999999</v>
      </c>
      <c r="BV37" s="346">
        <v>0.3381653</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5.54</v>
      </c>
      <c r="D41" s="261">
        <v>5.54</v>
      </c>
      <c r="E41" s="261">
        <v>5.54</v>
      </c>
      <c r="F41" s="261">
        <v>5.54</v>
      </c>
      <c r="G41" s="261">
        <v>5.54</v>
      </c>
      <c r="H41" s="261">
        <v>5.54</v>
      </c>
      <c r="I41" s="261">
        <v>5.54</v>
      </c>
      <c r="J41" s="261">
        <v>5.54</v>
      </c>
      <c r="K41" s="261">
        <v>5.54</v>
      </c>
      <c r="L41" s="261">
        <v>5.54</v>
      </c>
      <c r="M41" s="261">
        <v>5.54</v>
      </c>
      <c r="N41" s="261">
        <v>5.54</v>
      </c>
      <c r="O41" s="261">
        <v>5.96</v>
      </c>
      <c r="P41" s="261">
        <v>5.96</v>
      </c>
      <c r="Q41" s="261">
        <v>5.96</v>
      </c>
      <c r="R41" s="261">
        <v>5.96</v>
      </c>
      <c r="S41" s="261">
        <v>5.96</v>
      </c>
      <c r="T41" s="261">
        <v>5.96</v>
      </c>
      <c r="U41" s="261">
        <v>5.96</v>
      </c>
      <c r="V41" s="261">
        <v>5.96</v>
      </c>
      <c r="W41" s="261">
        <v>5.96</v>
      </c>
      <c r="X41" s="261">
        <v>5.96</v>
      </c>
      <c r="Y41" s="261">
        <v>5.96</v>
      </c>
      <c r="Z41" s="261">
        <v>5.96</v>
      </c>
      <c r="AA41" s="261">
        <v>6.28</v>
      </c>
      <c r="AB41" s="261">
        <v>6.28</v>
      </c>
      <c r="AC41" s="261">
        <v>6.28</v>
      </c>
      <c r="AD41" s="261">
        <v>6.28</v>
      </c>
      <c r="AE41" s="261">
        <v>6.28</v>
      </c>
      <c r="AF41" s="261">
        <v>6.28</v>
      </c>
      <c r="AG41" s="261">
        <v>6.28</v>
      </c>
      <c r="AH41" s="261">
        <v>6.28</v>
      </c>
      <c r="AI41" s="261">
        <v>6.28</v>
      </c>
      <c r="AJ41" s="261">
        <v>6.28</v>
      </c>
      <c r="AK41" s="261">
        <v>6.28</v>
      </c>
      <c r="AL41" s="261">
        <v>6.28</v>
      </c>
      <c r="AM41" s="261">
        <v>6.2344444444000002</v>
      </c>
      <c r="AN41" s="261">
        <v>6.2344444444000002</v>
      </c>
      <c r="AO41" s="261">
        <v>6.2344444444000002</v>
      </c>
      <c r="AP41" s="261">
        <v>6.2344444444000002</v>
      </c>
      <c r="AQ41" s="261">
        <v>6.2344444444000002</v>
      </c>
      <c r="AR41" s="261">
        <v>6.2344444444000002</v>
      </c>
      <c r="AS41" s="261">
        <v>6.2344444444000002</v>
      </c>
      <c r="AT41" s="261">
        <v>6.2344444444000002</v>
      </c>
      <c r="AU41" s="261">
        <v>6.2344444444000002</v>
      </c>
      <c r="AV41" s="261">
        <v>6.2344444444000002</v>
      </c>
      <c r="AW41" s="261">
        <v>6.2344444444000002</v>
      </c>
      <c r="AX41" s="261">
        <v>6.2344444444000002</v>
      </c>
      <c r="AY41" s="261">
        <v>6.1877777778</v>
      </c>
      <c r="AZ41" s="261">
        <v>6.1877777778</v>
      </c>
      <c r="BA41" s="261">
        <v>6.1877777778</v>
      </c>
      <c r="BB41" s="261">
        <v>6.1877777778</v>
      </c>
      <c r="BC41" s="261">
        <v>6.1877777778</v>
      </c>
      <c r="BD41" s="261">
        <v>6.1877777778</v>
      </c>
      <c r="BE41" s="384">
        <v>6.1877779999999998</v>
      </c>
      <c r="BF41" s="384">
        <v>6.1877779999999998</v>
      </c>
      <c r="BG41" s="384">
        <v>6.1877779999999998</v>
      </c>
      <c r="BH41" s="384">
        <v>6.1877779999999998</v>
      </c>
      <c r="BI41" s="384">
        <v>6.1877779999999998</v>
      </c>
      <c r="BJ41" s="384">
        <v>6.1877779999999998</v>
      </c>
      <c r="BK41" s="384">
        <v>6.0977779999999999</v>
      </c>
      <c r="BL41" s="384">
        <v>6.0977779999999999</v>
      </c>
      <c r="BM41" s="384">
        <v>6.0977779999999999</v>
      </c>
      <c r="BN41" s="384">
        <v>6.0977779999999999</v>
      </c>
      <c r="BO41" s="384">
        <v>6.0977779999999999</v>
      </c>
      <c r="BP41" s="384">
        <v>6.0977779999999999</v>
      </c>
      <c r="BQ41" s="384">
        <v>6.0977779999999999</v>
      </c>
      <c r="BR41" s="384">
        <v>6.0977779999999999</v>
      </c>
      <c r="BS41" s="384">
        <v>6.0977779999999999</v>
      </c>
      <c r="BT41" s="384">
        <v>6.0977779999999999</v>
      </c>
      <c r="BU41" s="384">
        <v>6.0977779999999999</v>
      </c>
      <c r="BV41" s="384">
        <v>6.0977779999999999</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735</v>
      </c>
      <c r="B43" s="200" t="s">
        <v>62</v>
      </c>
      <c r="C43" s="271">
        <v>0.25773271888999999</v>
      </c>
      <c r="D43" s="271">
        <v>0.26142857142999998</v>
      </c>
      <c r="E43" s="271">
        <v>0.25925806452</v>
      </c>
      <c r="F43" s="271">
        <v>0.26679999999999998</v>
      </c>
      <c r="G43" s="271">
        <v>0.26748847926000002</v>
      </c>
      <c r="H43" s="271">
        <v>0.26518095238</v>
      </c>
      <c r="I43" s="271">
        <v>0.26912442396000003</v>
      </c>
      <c r="J43" s="271">
        <v>0.26664976958999997</v>
      </c>
      <c r="K43" s="271">
        <v>0.26597142857</v>
      </c>
      <c r="L43" s="271">
        <v>0.26277880184000002</v>
      </c>
      <c r="M43" s="271">
        <v>0.26235714286</v>
      </c>
      <c r="N43" s="271">
        <v>0.25593087557999999</v>
      </c>
      <c r="O43" s="271">
        <v>0.26056221198000001</v>
      </c>
      <c r="P43" s="271">
        <v>0.26313775509999998</v>
      </c>
      <c r="Q43" s="271">
        <v>0.26265437788000001</v>
      </c>
      <c r="R43" s="271">
        <v>0.25745714285999999</v>
      </c>
      <c r="S43" s="271">
        <v>0.26544700460999998</v>
      </c>
      <c r="T43" s="271">
        <v>0.26558095238000001</v>
      </c>
      <c r="U43" s="271">
        <v>0.27088479262999998</v>
      </c>
      <c r="V43" s="271">
        <v>0.27330414746999998</v>
      </c>
      <c r="W43" s="271">
        <v>0.26722857143000001</v>
      </c>
      <c r="X43" s="271">
        <v>0.25998617512</v>
      </c>
      <c r="Y43" s="271">
        <v>0.26458095238000001</v>
      </c>
      <c r="Z43" s="271">
        <v>0.26270967742000001</v>
      </c>
      <c r="AA43" s="271">
        <v>0.26173732718999998</v>
      </c>
      <c r="AB43" s="271">
        <v>0.2465</v>
      </c>
      <c r="AC43" s="271">
        <v>0.23292626727999999</v>
      </c>
      <c r="AD43" s="271">
        <v>0.23733809523999999</v>
      </c>
      <c r="AE43" s="271">
        <v>0.24313364055</v>
      </c>
      <c r="AF43" s="271">
        <v>0.24679047619</v>
      </c>
      <c r="AG43" s="271">
        <v>0.24851152073999999</v>
      </c>
      <c r="AH43" s="271">
        <v>0.24896313364</v>
      </c>
      <c r="AI43" s="271">
        <v>0.24551428571</v>
      </c>
      <c r="AJ43" s="271">
        <v>0.23961751151999999</v>
      </c>
      <c r="AK43" s="271">
        <v>0.22372380952000001</v>
      </c>
      <c r="AL43" s="271">
        <v>0.21460829493</v>
      </c>
      <c r="AM43" s="271">
        <v>0.23306912442</v>
      </c>
      <c r="AN43" s="271">
        <v>0.2419408867</v>
      </c>
      <c r="AO43" s="271">
        <v>0.23995391704999999</v>
      </c>
      <c r="AP43" s="271">
        <v>0.24051428571</v>
      </c>
      <c r="AQ43" s="271">
        <v>0.25033179723999999</v>
      </c>
      <c r="AR43" s="271">
        <v>0.25108095238</v>
      </c>
      <c r="AS43" s="271">
        <v>0.24453917050999999</v>
      </c>
      <c r="AT43" s="271">
        <v>0.23815668203000001</v>
      </c>
      <c r="AU43" s="271">
        <v>0.23178571429</v>
      </c>
      <c r="AV43" s="271">
        <v>0.22693087558</v>
      </c>
      <c r="AW43" s="271">
        <v>0.22875238095</v>
      </c>
      <c r="AX43" s="271">
        <v>0.23537788018</v>
      </c>
      <c r="AY43" s="271">
        <v>0.24443317972</v>
      </c>
      <c r="AZ43" s="271">
        <v>0.25045918366999997</v>
      </c>
      <c r="BA43" s="271">
        <v>0.249</v>
      </c>
      <c r="BB43" s="271">
        <v>0.2465952381</v>
      </c>
      <c r="BC43" s="271">
        <v>0.24871889401</v>
      </c>
      <c r="BD43" s="271">
        <v>0.24731547618999999</v>
      </c>
      <c r="BE43" s="365">
        <v>0.2346946</v>
      </c>
      <c r="BF43" s="365">
        <v>0.2204498</v>
      </c>
      <c r="BG43" s="365">
        <v>0.2048171</v>
      </c>
      <c r="BH43" s="365">
        <v>0.18977959999999999</v>
      </c>
      <c r="BI43" s="365">
        <v>0.1828439</v>
      </c>
      <c r="BJ43" s="365">
        <v>0.18430170000000001</v>
      </c>
      <c r="BK43" s="365">
        <v>0.2265731</v>
      </c>
      <c r="BL43" s="365">
        <v>0.23366729999999999</v>
      </c>
      <c r="BM43" s="365">
        <v>0.24730920000000001</v>
      </c>
      <c r="BN43" s="365">
        <v>0.23631079999999999</v>
      </c>
      <c r="BO43" s="365">
        <v>0.24348990000000001</v>
      </c>
      <c r="BP43" s="365">
        <v>0.23874490000000001</v>
      </c>
      <c r="BQ43" s="365">
        <v>0.2305297</v>
      </c>
      <c r="BR43" s="365">
        <v>0.22044250000000001</v>
      </c>
      <c r="BS43" s="365">
        <v>0.2090236</v>
      </c>
      <c r="BT43" s="365">
        <v>0.18385650000000001</v>
      </c>
      <c r="BU43" s="365">
        <v>0.17940619999999999</v>
      </c>
      <c r="BV43" s="365">
        <v>0.18281919999999999</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663</v>
      </c>
      <c r="B45" s="201" t="s">
        <v>60</v>
      </c>
      <c r="C45" s="215">
        <v>2.34</v>
      </c>
      <c r="D45" s="215">
        <v>2.34</v>
      </c>
      <c r="E45" s="215">
        <v>2.35</v>
      </c>
      <c r="F45" s="215">
        <v>2.37</v>
      </c>
      <c r="G45" s="215">
        <v>2.37</v>
      </c>
      <c r="H45" s="215">
        <v>2.36</v>
      </c>
      <c r="I45" s="215">
        <v>2.31</v>
      </c>
      <c r="J45" s="215">
        <v>2.33</v>
      </c>
      <c r="K45" s="215">
        <v>2.35</v>
      </c>
      <c r="L45" s="215">
        <v>2.34</v>
      </c>
      <c r="M45" s="215">
        <v>2.33</v>
      </c>
      <c r="N45" s="215">
        <v>2.34</v>
      </c>
      <c r="O45" s="215">
        <v>2.29</v>
      </c>
      <c r="P45" s="215">
        <v>2.3199999999999998</v>
      </c>
      <c r="Q45" s="215">
        <v>2.36</v>
      </c>
      <c r="R45" s="215">
        <v>2.39</v>
      </c>
      <c r="S45" s="215">
        <v>2.4</v>
      </c>
      <c r="T45" s="215">
        <v>2.38</v>
      </c>
      <c r="U45" s="215">
        <v>2.38</v>
      </c>
      <c r="V45" s="215">
        <v>2.37</v>
      </c>
      <c r="W45" s="215">
        <v>2.37</v>
      </c>
      <c r="X45" s="215">
        <v>2.31</v>
      </c>
      <c r="Y45" s="215">
        <v>2.2999999999999998</v>
      </c>
      <c r="Z45" s="215">
        <v>2.5099999999999998</v>
      </c>
      <c r="AA45" s="215">
        <v>2.29</v>
      </c>
      <c r="AB45" s="215">
        <v>2.2599999999999998</v>
      </c>
      <c r="AC45" s="215">
        <v>2.2599999999999998</v>
      </c>
      <c r="AD45" s="215">
        <v>2.23</v>
      </c>
      <c r="AE45" s="215">
        <v>2.2599999999999998</v>
      </c>
      <c r="AF45" s="215">
        <v>2.25</v>
      </c>
      <c r="AG45" s="215">
        <v>2.21</v>
      </c>
      <c r="AH45" s="215">
        <v>2.23</v>
      </c>
      <c r="AI45" s="215">
        <v>2.2200000000000002</v>
      </c>
      <c r="AJ45" s="215">
        <v>2.15</v>
      </c>
      <c r="AK45" s="215">
        <v>2.15</v>
      </c>
      <c r="AL45" s="215">
        <v>2.16</v>
      </c>
      <c r="AM45" s="215">
        <v>2.12</v>
      </c>
      <c r="AN45" s="215">
        <v>2.11</v>
      </c>
      <c r="AO45" s="215">
        <v>2.1800000000000002</v>
      </c>
      <c r="AP45" s="215">
        <v>2.16</v>
      </c>
      <c r="AQ45" s="215">
        <v>2.16</v>
      </c>
      <c r="AR45" s="215">
        <v>2.1</v>
      </c>
      <c r="AS45" s="215">
        <v>2.11</v>
      </c>
      <c r="AT45" s="215">
        <v>2.11</v>
      </c>
      <c r="AU45" s="215">
        <v>2.12</v>
      </c>
      <c r="AV45" s="215">
        <v>2.08</v>
      </c>
      <c r="AW45" s="215">
        <v>2.09</v>
      </c>
      <c r="AX45" s="215">
        <v>2.08</v>
      </c>
      <c r="AY45" s="215">
        <v>2.09</v>
      </c>
      <c r="AZ45" s="215">
        <v>2.0699999999999998</v>
      </c>
      <c r="BA45" s="215">
        <v>2.0910129902999999</v>
      </c>
      <c r="BB45" s="215">
        <v>2.1192893255</v>
      </c>
      <c r="BC45" s="215">
        <v>2.1835339999999999</v>
      </c>
      <c r="BD45" s="215">
        <v>2.1684290000000002</v>
      </c>
      <c r="BE45" s="386">
        <v>2.1864759999999999</v>
      </c>
      <c r="BF45" s="386">
        <v>2.2199179999999998</v>
      </c>
      <c r="BG45" s="386">
        <v>2.1889759999999998</v>
      </c>
      <c r="BH45" s="386">
        <v>2.174585</v>
      </c>
      <c r="BI45" s="386">
        <v>2.157988</v>
      </c>
      <c r="BJ45" s="386">
        <v>2.1623790000000001</v>
      </c>
      <c r="BK45" s="386">
        <v>2.1881550000000001</v>
      </c>
      <c r="BL45" s="386">
        <v>2.185222</v>
      </c>
      <c r="BM45" s="386">
        <v>2.205937</v>
      </c>
      <c r="BN45" s="386">
        <v>2.165724</v>
      </c>
      <c r="BO45" s="386">
        <v>2.192447</v>
      </c>
      <c r="BP45" s="386">
        <v>2.1918609999999998</v>
      </c>
      <c r="BQ45" s="386">
        <v>2.2181410000000001</v>
      </c>
      <c r="BR45" s="386">
        <v>2.2534010000000002</v>
      </c>
      <c r="BS45" s="386">
        <v>2.2207059999999998</v>
      </c>
      <c r="BT45" s="386">
        <v>2.2181419999999998</v>
      </c>
      <c r="BU45" s="386">
        <v>2.2006009999999998</v>
      </c>
      <c r="BV45" s="386">
        <v>2.2402669999999998</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822" t="s">
        <v>1018</v>
      </c>
      <c r="C47" s="819"/>
      <c r="D47" s="819"/>
      <c r="E47" s="819"/>
      <c r="F47" s="819"/>
      <c r="G47" s="819"/>
      <c r="H47" s="819"/>
      <c r="I47" s="819"/>
      <c r="J47" s="819"/>
      <c r="K47" s="819"/>
      <c r="L47" s="819"/>
      <c r="M47" s="819"/>
      <c r="N47" s="819"/>
      <c r="O47" s="819"/>
      <c r="P47" s="819"/>
      <c r="Q47" s="819"/>
      <c r="AY47" s="521"/>
      <c r="AZ47" s="521"/>
      <c r="BA47" s="521"/>
      <c r="BB47" s="521"/>
      <c r="BC47" s="521"/>
      <c r="BD47" s="521"/>
      <c r="BE47" s="521"/>
      <c r="BF47" s="688"/>
      <c r="BG47" s="521"/>
      <c r="BH47" s="521"/>
      <c r="BI47" s="521"/>
      <c r="BJ47" s="521"/>
    </row>
    <row r="48" spans="1:74" s="456" customFormat="1" ht="12" customHeight="1" x14ac:dyDescent="0.2">
      <c r="A48" s="455"/>
      <c r="B48" s="855" t="s">
        <v>1085</v>
      </c>
      <c r="C48" s="809"/>
      <c r="D48" s="809"/>
      <c r="E48" s="809"/>
      <c r="F48" s="809"/>
      <c r="G48" s="809"/>
      <c r="H48" s="809"/>
      <c r="I48" s="809"/>
      <c r="J48" s="809"/>
      <c r="K48" s="809"/>
      <c r="L48" s="809"/>
      <c r="M48" s="809"/>
      <c r="N48" s="809"/>
      <c r="O48" s="809"/>
      <c r="P48" s="809"/>
      <c r="Q48" s="805"/>
      <c r="AY48" s="522"/>
      <c r="AZ48" s="522"/>
      <c r="BA48" s="522"/>
      <c r="BB48" s="522"/>
      <c r="BC48" s="522"/>
      <c r="BD48" s="522"/>
      <c r="BE48" s="522"/>
      <c r="BF48" s="689"/>
      <c r="BG48" s="522"/>
      <c r="BH48" s="522"/>
      <c r="BI48" s="522"/>
      <c r="BJ48" s="522"/>
    </row>
    <row r="49" spans="1:74" s="456" customFormat="1" ht="12" customHeight="1" x14ac:dyDescent="0.2">
      <c r="A49" s="455"/>
      <c r="B49" s="851" t="s">
        <v>1086</v>
      </c>
      <c r="C49" s="809"/>
      <c r="D49" s="809"/>
      <c r="E49" s="809"/>
      <c r="F49" s="809"/>
      <c r="G49" s="809"/>
      <c r="H49" s="809"/>
      <c r="I49" s="809"/>
      <c r="J49" s="809"/>
      <c r="K49" s="809"/>
      <c r="L49" s="809"/>
      <c r="M49" s="809"/>
      <c r="N49" s="809"/>
      <c r="O49" s="809"/>
      <c r="P49" s="809"/>
      <c r="Q49" s="805"/>
      <c r="AY49" s="522"/>
      <c r="AZ49" s="522"/>
      <c r="BA49" s="522"/>
      <c r="BB49" s="522"/>
      <c r="BC49" s="522"/>
      <c r="BD49" s="522"/>
      <c r="BE49" s="522"/>
      <c r="BF49" s="689"/>
      <c r="BG49" s="522"/>
      <c r="BH49" s="522"/>
      <c r="BI49" s="522"/>
      <c r="BJ49" s="522"/>
    </row>
    <row r="50" spans="1:74" s="456" customFormat="1" ht="12" customHeight="1" x14ac:dyDescent="0.2">
      <c r="A50" s="455"/>
      <c r="B50" s="855" t="s">
        <v>1087</v>
      </c>
      <c r="C50" s="809"/>
      <c r="D50" s="809"/>
      <c r="E50" s="809"/>
      <c r="F50" s="809"/>
      <c r="G50" s="809"/>
      <c r="H50" s="809"/>
      <c r="I50" s="809"/>
      <c r="J50" s="809"/>
      <c r="K50" s="809"/>
      <c r="L50" s="809"/>
      <c r="M50" s="809"/>
      <c r="N50" s="809"/>
      <c r="O50" s="809"/>
      <c r="P50" s="809"/>
      <c r="Q50" s="805"/>
      <c r="AY50" s="522"/>
      <c r="AZ50" s="522"/>
      <c r="BA50" s="522"/>
      <c r="BB50" s="522"/>
      <c r="BC50" s="522"/>
      <c r="BD50" s="522"/>
      <c r="BE50" s="522"/>
      <c r="BF50" s="689"/>
      <c r="BG50" s="522"/>
      <c r="BH50" s="522"/>
      <c r="BI50" s="522"/>
      <c r="BJ50" s="522"/>
    </row>
    <row r="51" spans="1:74" s="456" customFormat="1" ht="12" customHeight="1" x14ac:dyDescent="0.2">
      <c r="A51" s="455"/>
      <c r="B51" s="855" t="s">
        <v>101</v>
      </c>
      <c r="C51" s="809"/>
      <c r="D51" s="809"/>
      <c r="E51" s="809"/>
      <c r="F51" s="809"/>
      <c r="G51" s="809"/>
      <c r="H51" s="809"/>
      <c r="I51" s="809"/>
      <c r="J51" s="809"/>
      <c r="K51" s="809"/>
      <c r="L51" s="809"/>
      <c r="M51" s="809"/>
      <c r="N51" s="809"/>
      <c r="O51" s="809"/>
      <c r="P51" s="809"/>
      <c r="Q51" s="805"/>
      <c r="AY51" s="522"/>
      <c r="AZ51" s="522"/>
      <c r="BA51" s="522"/>
      <c r="BB51" s="522"/>
      <c r="BC51" s="522"/>
      <c r="BD51" s="522"/>
      <c r="BE51" s="522"/>
      <c r="BF51" s="689"/>
      <c r="BG51" s="522"/>
      <c r="BH51" s="522"/>
      <c r="BI51" s="522"/>
      <c r="BJ51" s="522"/>
    </row>
    <row r="52" spans="1:74" s="456" customFormat="1" ht="12" customHeight="1" x14ac:dyDescent="0.2">
      <c r="A52" s="455"/>
      <c r="B52" s="808" t="s">
        <v>1043</v>
      </c>
      <c r="C52" s="809"/>
      <c r="D52" s="809"/>
      <c r="E52" s="809"/>
      <c r="F52" s="809"/>
      <c r="G52" s="809"/>
      <c r="H52" s="809"/>
      <c r="I52" s="809"/>
      <c r="J52" s="809"/>
      <c r="K52" s="809"/>
      <c r="L52" s="809"/>
      <c r="M52" s="809"/>
      <c r="N52" s="809"/>
      <c r="O52" s="809"/>
      <c r="P52" s="809"/>
      <c r="Q52" s="805"/>
      <c r="AY52" s="522"/>
      <c r="AZ52" s="522"/>
      <c r="BA52" s="522"/>
      <c r="BB52" s="522"/>
      <c r="BC52" s="522"/>
      <c r="BD52" s="522"/>
      <c r="BE52" s="522"/>
      <c r="BF52" s="689"/>
      <c r="BG52" s="522"/>
      <c r="BH52" s="522"/>
      <c r="BI52" s="522"/>
      <c r="BJ52" s="522"/>
    </row>
    <row r="53" spans="1:74" s="456" customFormat="1" ht="22.35" customHeight="1" x14ac:dyDescent="0.2">
      <c r="A53" s="455"/>
      <c r="B53" s="808" t="s">
        <v>1088</v>
      </c>
      <c r="C53" s="809"/>
      <c r="D53" s="809"/>
      <c r="E53" s="809"/>
      <c r="F53" s="809"/>
      <c r="G53" s="809"/>
      <c r="H53" s="809"/>
      <c r="I53" s="809"/>
      <c r="J53" s="809"/>
      <c r="K53" s="809"/>
      <c r="L53" s="809"/>
      <c r="M53" s="809"/>
      <c r="N53" s="809"/>
      <c r="O53" s="809"/>
      <c r="P53" s="809"/>
      <c r="Q53" s="805"/>
      <c r="AY53" s="522"/>
      <c r="AZ53" s="522"/>
      <c r="BA53" s="522"/>
      <c r="BB53" s="522"/>
      <c r="BC53" s="522"/>
      <c r="BD53" s="522"/>
      <c r="BE53" s="522"/>
      <c r="BF53" s="689"/>
      <c r="BG53" s="522"/>
      <c r="BH53" s="522"/>
      <c r="BI53" s="522"/>
      <c r="BJ53" s="522"/>
    </row>
    <row r="54" spans="1:74" s="456" customFormat="1" ht="12" customHeight="1" x14ac:dyDescent="0.2">
      <c r="A54" s="455"/>
      <c r="B54" s="803" t="s">
        <v>1047</v>
      </c>
      <c r="C54" s="804"/>
      <c r="D54" s="804"/>
      <c r="E54" s="804"/>
      <c r="F54" s="804"/>
      <c r="G54" s="804"/>
      <c r="H54" s="804"/>
      <c r="I54" s="804"/>
      <c r="J54" s="804"/>
      <c r="K54" s="804"/>
      <c r="L54" s="804"/>
      <c r="M54" s="804"/>
      <c r="N54" s="804"/>
      <c r="O54" s="804"/>
      <c r="P54" s="804"/>
      <c r="Q54" s="805"/>
      <c r="AY54" s="522"/>
      <c r="AZ54" s="522"/>
      <c r="BA54" s="522"/>
      <c r="BB54" s="522"/>
      <c r="BC54" s="522"/>
      <c r="BD54" s="522"/>
      <c r="BE54" s="522"/>
      <c r="BF54" s="689"/>
      <c r="BG54" s="522"/>
      <c r="BH54" s="522"/>
      <c r="BI54" s="522"/>
      <c r="BJ54" s="522"/>
    </row>
    <row r="55" spans="1:74" s="457" customFormat="1" ht="12" customHeight="1" x14ac:dyDescent="0.2">
      <c r="A55" s="436"/>
      <c r="B55" s="825" t="s">
        <v>1156</v>
      </c>
      <c r="C55" s="805"/>
      <c r="D55" s="805"/>
      <c r="E55" s="805"/>
      <c r="F55" s="805"/>
      <c r="G55" s="805"/>
      <c r="H55" s="805"/>
      <c r="I55" s="805"/>
      <c r="J55" s="805"/>
      <c r="K55" s="805"/>
      <c r="L55" s="805"/>
      <c r="M55" s="805"/>
      <c r="N55" s="805"/>
      <c r="O55" s="805"/>
      <c r="P55" s="805"/>
      <c r="Q55" s="805"/>
      <c r="AY55" s="523"/>
      <c r="AZ55" s="523"/>
      <c r="BA55" s="523"/>
      <c r="BB55" s="523"/>
      <c r="BC55" s="523"/>
      <c r="BD55" s="523"/>
      <c r="BE55" s="523"/>
      <c r="BF55" s="690"/>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A29" sqref="BA29"/>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1" customWidth="1"/>
    <col min="59" max="62" width="6.5703125" style="380" customWidth="1"/>
    <col min="63" max="74" width="6.5703125" style="100" customWidth="1"/>
    <col min="75" max="16384" width="11" style="100"/>
  </cols>
  <sheetData>
    <row r="1" spans="1:74" ht="15.6" customHeight="1" x14ac:dyDescent="0.2">
      <c r="A1" s="811" t="s">
        <v>997</v>
      </c>
      <c r="B1" s="858" t="s">
        <v>1012</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302"/>
    </row>
    <row r="2" spans="1:74" ht="14.1" customHeight="1" x14ac:dyDescent="0.2">
      <c r="A2" s="812"/>
      <c r="B2" s="542" t="str">
        <f>"U.S. Energy Information Administration  |  Short-Term Energy Outlook  - "&amp;Dates!D1</f>
        <v>U.S. Energy Information Administration  |  Short-Term Energy Outlook  - July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751</v>
      </c>
      <c r="B6" s="202" t="s">
        <v>589</v>
      </c>
      <c r="C6" s="214">
        <v>11.257012187999999</v>
      </c>
      <c r="D6" s="214">
        <v>11.061717145999999</v>
      </c>
      <c r="E6" s="214">
        <v>10.496736581</v>
      </c>
      <c r="F6" s="214">
        <v>9.9777622790000002</v>
      </c>
      <c r="G6" s="214">
        <v>10.392117435999999</v>
      </c>
      <c r="H6" s="214">
        <v>11.894088245000001</v>
      </c>
      <c r="I6" s="214">
        <v>12.736955512</v>
      </c>
      <c r="J6" s="214">
        <v>12.428572429000001</v>
      </c>
      <c r="K6" s="214">
        <v>11.364696722</v>
      </c>
      <c r="L6" s="214">
        <v>10.158885887</v>
      </c>
      <c r="M6" s="214">
        <v>10.484654730000001</v>
      </c>
      <c r="N6" s="214">
        <v>11.387782181</v>
      </c>
      <c r="O6" s="214">
        <v>12.169506808</v>
      </c>
      <c r="P6" s="214">
        <v>11.583872703000001</v>
      </c>
      <c r="Q6" s="214">
        <v>10.703969645999999</v>
      </c>
      <c r="R6" s="214">
        <v>9.9210195880000001</v>
      </c>
      <c r="S6" s="214">
        <v>10.474977423</v>
      </c>
      <c r="T6" s="214">
        <v>11.928134760000001</v>
      </c>
      <c r="U6" s="214">
        <v>12.44450166</v>
      </c>
      <c r="V6" s="214">
        <v>12.398101559000001</v>
      </c>
      <c r="W6" s="214">
        <v>11.329550185</v>
      </c>
      <c r="X6" s="214">
        <v>10.145870922</v>
      </c>
      <c r="Y6" s="214">
        <v>10.583166974999999</v>
      </c>
      <c r="Z6" s="214">
        <v>10.901827614</v>
      </c>
      <c r="AA6" s="214">
        <v>11.627586048</v>
      </c>
      <c r="AB6" s="214">
        <v>11.945555233</v>
      </c>
      <c r="AC6" s="214">
        <v>10.457803012999999</v>
      </c>
      <c r="AD6" s="214">
        <v>9.80444475</v>
      </c>
      <c r="AE6" s="214">
        <v>10.389900393</v>
      </c>
      <c r="AF6" s="214">
        <v>12.080306731</v>
      </c>
      <c r="AG6" s="214">
        <v>12.916737187000001</v>
      </c>
      <c r="AH6" s="214">
        <v>12.648909776</v>
      </c>
      <c r="AI6" s="214">
        <v>11.670721607000001</v>
      </c>
      <c r="AJ6" s="214">
        <v>10.068118707</v>
      </c>
      <c r="AK6" s="214">
        <v>10.021775587</v>
      </c>
      <c r="AL6" s="214">
        <v>10.465394308</v>
      </c>
      <c r="AM6" s="214">
        <v>11.378876742999999</v>
      </c>
      <c r="AN6" s="214">
        <v>10.818934952999999</v>
      </c>
      <c r="AO6" s="214">
        <v>9.8118724089999994</v>
      </c>
      <c r="AP6" s="214">
        <v>9.7611891530000001</v>
      </c>
      <c r="AQ6" s="214">
        <v>10.236683602999999</v>
      </c>
      <c r="AR6" s="214">
        <v>12.280595759000001</v>
      </c>
      <c r="AS6" s="214">
        <v>13.304822599</v>
      </c>
      <c r="AT6" s="214">
        <v>13.229460722000001</v>
      </c>
      <c r="AU6" s="214">
        <v>11.725627724000001</v>
      </c>
      <c r="AV6" s="214">
        <v>10.091239152</v>
      </c>
      <c r="AW6" s="214">
        <v>9.9142449490000004</v>
      </c>
      <c r="AX6" s="214">
        <v>11.136719564</v>
      </c>
      <c r="AY6" s="214">
        <v>11.002322059000001</v>
      </c>
      <c r="AZ6" s="214">
        <v>10.300496194000001</v>
      </c>
      <c r="BA6" s="214">
        <v>10.276436364</v>
      </c>
      <c r="BB6" s="214">
        <v>9.8101324166000001</v>
      </c>
      <c r="BC6" s="214">
        <v>10.369540000000001</v>
      </c>
      <c r="BD6" s="214">
        <v>12.174910000000001</v>
      </c>
      <c r="BE6" s="355">
        <v>12.79932</v>
      </c>
      <c r="BF6" s="355">
        <v>12.84595</v>
      </c>
      <c r="BG6" s="355">
        <v>11.289210000000001</v>
      </c>
      <c r="BH6" s="355">
        <v>9.996416</v>
      </c>
      <c r="BI6" s="355">
        <v>10.15476</v>
      </c>
      <c r="BJ6" s="355">
        <v>11.15728</v>
      </c>
      <c r="BK6" s="355">
        <v>11.38537</v>
      </c>
      <c r="BL6" s="355">
        <v>11.12107</v>
      </c>
      <c r="BM6" s="355">
        <v>10.36678</v>
      </c>
      <c r="BN6" s="355">
        <v>9.7559009999999997</v>
      </c>
      <c r="BO6" s="355">
        <v>10.24798</v>
      </c>
      <c r="BP6" s="355">
        <v>11.864330000000001</v>
      </c>
      <c r="BQ6" s="355">
        <v>12.885630000000001</v>
      </c>
      <c r="BR6" s="355">
        <v>12.88646</v>
      </c>
      <c r="BS6" s="355">
        <v>11.33723</v>
      </c>
      <c r="BT6" s="355">
        <v>10.072419999999999</v>
      </c>
      <c r="BU6" s="355">
        <v>10.227499999999999</v>
      </c>
      <c r="BV6" s="355">
        <v>11.32461</v>
      </c>
    </row>
    <row r="7" spans="1:74" ht="11.1" customHeight="1" x14ac:dyDescent="0.2">
      <c r="A7" s="101" t="s">
        <v>750</v>
      </c>
      <c r="B7" s="130" t="s">
        <v>202</v>
      </c>
      <c r="C7" s="214">
        <v>10.80844301</v>
      </c>
      <c r="D7" s="214">
        <v>10.614231419999999</v>
      </c>
      <c r="E7" s="214">
        <v>10.05896596</v>
      </c>
      <c r="F7" s="214">
        <v>9.5602204480000008</v>
      </c>
      <c r="G7" s="214">
        <v>9.9686343050000001</v>
      </c>
      <c r="H7" s="214">
        <v>11.44287403</v>
      </c>
      <c r="I7" s="214">
        <v>12.26155589</v>
      </c>
      <c r="J7" s="214">
        <v>11.96590387</v>
      </c>
      <c r="K7" s="214">
        <v>10.92126979</v>
      </c>
      <c r="L7" s="214">
        <v>9.7349109449999993</v>
      </c>
      <c r="M7" s="214">
        <v>10.042910859999999</v>
      </c>
      <c r="N7" s="214">
        <v>10.927347040000001</v>
      </c>
      <c r="O7" s="214">
        <v>11.73049683</v>
      </c>
      <c r="P7" s="214">
        <v>11.15270787</v>
      </c>
      <c r="Q7" s="214">
        <v>10.28755112</v>
      </c>
      <c r="R7" s="214">
        <v>9.5151032050000008</v>
      </c>
      <c r="S7" s="214">
        <v>10.06682522</v>
      </c>
      <c r="T7" s="214">
        <v>11.49961113</v>
      </c>
      <c r="U7" s="214">
        <v>11.99410806</v>
      </c>
      <c r="V7" s="214">
        <v>11.94529693</v>
      </c>
      <c r="W7" s="214">
        <v>10.89186664</v>
      </c>
      <c r="X7" s="214">
        <v>9.7369942910000002</v>
      </c>
      <c r="Y7" s="214">
        <v>10.157933359999999</v>
      </c>
      <c r="Z7" s="214">
        <v>10.45782502</v>
      </c>
      <c r="AA7" s="214">
        <v>11.18573554</v>
      </c>
      <c r="AB7" s="214">
        <v>11.516881870000001</v>
      </c>
      <c r="AC7" s="214">
        <v>10.05614707</v>
      </c>
      <c r="AD7" s="214">
        <v>9.4065756890000003</v>
      </c>
      <c r="AE7" s="214">
        <v>9.9855526280000007</v>
      </c>
      <c r="AF7" s="214">
        <v>11.63557788</v>
      </c>
      <c r="AG7" s="214">
        <v>12.44804716</v>
      </c>
      <c r="AH7" s="214">
        <v>12.188914159999999</v>
      </c>
      <c r="AI7" s="214">
        <v>11.22058717</v>
      </c>
      <c r="AJ7" s="214">
        <v>9.6505851329999999</v>
      </c>
      <c r="AK7" s="214">
        <v>9.5850330439999993</v>
      </c>
      <c r="AL7" s="214">
        <v>10.013657309999999</v>
      </c>
      <c r="AM7" s="214">
        <v>10.935615629999999</v>
      </c>
      <c r="AN7" s="214">
        <v>10.380932189999999</v>
      </c>
      <c r="AO7" s="214">
        <v>9.3819409680000003</v>
      </c>
      <c r="AP7" s="214">
        <v>9.3400930379999991</v>
      </c>
      <c r="AQ7" s="214">
        <v>9.8149502450000004</v>
      </c>
      <c r="AR7" s="214">
        <v>11.834535410000001</v>
      </c>
      <c r="AS7" s="214">
        <v>12.850424889999999</v>
      </c>
      <c r="AT7" s="214">
        <v>12.774285969999999</v>
      </c>
      <c r="AU7" s="214">
        <v>11.28900748</v>
      </c>
      <c r="AV7" s="214">
        <v>9.6819774489999997</v>
      </c>
      <c r="AW7" s="214">
        <v>9.4828112890000007</v>
      </c>
      <c r="AX7" s="214">
        <v>10.70300709</v>
      </c>
      <c r="AY7" s="214">
        <v>10.56558001</v>
      </c>
      <c r="AZ7" s="214">
        <v>9.8604812069999994</v>
      </c>
      <c r="BA7" s="214">
        <v>9.8510429379000009</v>
      </c>
      <c r="BB7" s="214">
        <v>9.3929662541999992</v>
      </c>
      <c r="BC7" s="214">
        <v>9.9507790000000007</v>
      </c>
      <c r="BD7" s="214">
        <v>11.7331922</v>
      </c>
      <c r="BE7" s="355">
        <v>12.34247</v>
      </c>
      <c r="BF7" s="355">
        <v>12.392939999999999</v>
      </c>
      <c r="BG7" s="355">
        <v>10.858090000000001</v>
      </c>
      <c r="BH7" s="355">
        <v>9.5928129999999996</v>
      </c>
      <c r="BI7" s="355">
        <v>9.7353640000000006</v>
      </c>
      <c r="BJ7" s="355">
        <v>10.724209999999999</v>
      </c>
      <c r="BK7" s="355">
        <v>10.954510000000001</v>
      </c>
      <c r="BL7" s="355">
        <v>10.682650000000001</v>
      </c>
      <c r="BM7" s="355">
        <v>9.9451079999999994</v>
      </c>
      <c r="BN7" s="355">
        <v>9.3396930000000005</v>
      </c>
      <c r="BO7" s="355">
        <v>9.8312279999999994</v>
      </c>
      <c r="BP7" s="355">
        <v>11.424860000000001</v>
      </c>
      <c r="BQ7" s="355">
        <v>12.432639999999999</v>
      </c>
      <c r="BR7" s="355">
        <v>12.434839999999999</v>
      </c>
      <c r="BS7" s="355">
        <v>10.90596</v>
      </c>
      <c r="BT7" s="355">
        <v>9.6685569999999998</v>
      </c>
      <c r="BU7" s="355">
        <v>9.8061480000000003</v>
      </c>
      <c r="BV7" s="355">
        <v>10.889480000000001</v>
      </c>
    </row>
    <row r="8" spans="1:74" ht="11.1" customHeight="1" x14ac:dyDescent="0.2">
      <c r="A8" s="101" t="s">
        <v>367</v>
      </c>
      <c r="B8" s="130" t="s">
        <v>368</v>
      </c>
      <c r="C8" s="214">
        <v>0.44856917800000001</v>
      </c>
      <c r="D8" s="214">
        <v>0.44748572599999997</v>
      </c>
      <c r="E8" s="214">
        <v>0.43777062100000003</v>
      </c>
      <c r="F8" s="214">
        <v>0.41754183099999997</v>
      </c>
      <c r="G8" s="214">
        <v>0.42348313100000001</v>
      </c>
      <c r="H8" s="214">
        <v>0.45121421499999997</v>
      </c>
      <c r="I8" s="214">
        <v>0.47539962200000002</v>
      </c>
      <c r="J8" s="214">
        <v>0.46266855899999998</v>
      </c>
      <c r="K8" s="214">
        <v>0.443426932</v>
      </c>
      <c r="L8" s="214">
        <v>0.42397494200000002</v>
      </c>
      <c r="M8" s="214">
        <v>0.44174386999999998</v>
      </c>
      <c r="N8" s="214">
        <v>0.46043514099999999</v>
      </c>
      <c r="O8" s="214">
        <v>0.43900997800000002</v>
      </c>
      <c r="P8" s="214">
        <v>0.43116483300000003</v>
      </c>
      <c r="Q8" s="214">
        <v>0.41641852600000001</v>
      </c>
      <c r="R8" s="214">
        <v>0.40591638299999999</v>
      </c>
      <c r="S8" s="214">
        <v>0.40815220299999999</v>
      </c>
      <c r="T8" s="214">
        <v>0.42852362999999999</v>
      </c>
      <c r="U8" s="214">
        <v>0.45039360000000001</v>
      </c>
      <c r="V8" s="214">
        <v>0.45280462900000001</v>
      </c>
      <c r="W8" s="214">
        <v>0.43768354500000001</v>
      </c>
      <c r="X8" s="214">
        <v>0.40887663099999999</v>
      </c>
      <c r="Y8" s="214">
        <v>0.42523361500000001</v>
      </c>
      <c r="Z8" s="214">
        <v>0.44400259399999997</v>
      </c>
      <c r="AA8" s="214">
        <v>0.44185050799999998</v>
      </c>
      <c r="AB8" s="214">
        <v>0.42867336299999997</v>
      </c>
      <c r="AC8" s="214">
        <v>0.40165594300000002</v>
      </c>
      <c r="AD8" s="214">
        <v>0.39786906100000002</v>
      </c>
      <c r="AE8" s="214">
        <v>0.40434776500000003</v>
      </c>
      <c r="AF8" s="214">
        <v>0.44472885099999998</v>
      </c>
      <c r="AG8" s="214">
        <v>0.46869002700000001</v>
      </c>
      <c r="AH8" s="214">
        <v>0.459995616</v>
      </c>
      <c r="AI8" s="214">
        <v>0.450134437</v>
      </c>
      <c r="AJ8" s="214">
        <v>0.41753357400000002</v>
      </c>
      <c r="AK8" s="214">
        <v>0.43674254299999998</v>
      </c>
      <c r="AL8" s="214">
        <v>0.451736998</v>
      </c>
      <c r="AM8" s="214">
        <v>0.44326111299999998</v>
      </c>
      <c r="AN8" s="214">
        <v>0.43800276300000002</v>
      </c>
      <c r="AO8" s="214">
        <v>0.42993144100000003</v>
      </c>
      <c r="AP8" s="214">
        <v>0.42109611499999999</v>
      </c>
      <c r="AQ8" s="214">
        <v>0.421733358</v>
      </c>
      <c r="AR8" s="214">
        <v>0.44606034900000002</v>
      </c>
      <c r="AS8" s="214">
        <v>0.45439770899999998</v>
      </c>
      <c r="AT8" s="214">
        <v>0.45517475200000002</v>
      </c>
      <c r="AU8" s="214">
        <v>0.43662024399999999</v>
      </c>
      <c r="AV8" s="214">
        <v>0.40926170299999998</v>
      </c>
      <c r="AW8" s="214">
        <v>0.43143366</v>
      </c>
      <c r="AX8" s="214">
        <v>0.43371247400000001</v>
      </c>
      <c r="AY8" s="214">
        <v>0.43674204900000002</v>
      </c>
      <c r="AZ8" s="214">
        <v>0.44001498700000002</v>
      </c>
      <c r="BA8" s="214">
        <v>0.42539342577</v>
      </c>
      <c r="BB8" s="214">
        <v>0.41716616232999998</v>
      </c>
      <c r="BC8" s="214">
        <v>0.41876099999999999</v>
      </c>
      <c r="BD8" s="214">
        <v>0.44171779999999999</v>
      </c>
      <c r="BE8" s="355">
        <v>0.45684979999999997</v>
      </c>
      <c r="BF8" s="355">
        <v>0.45300509999999999</v>
      </c>
      <c r="BG8" s="355">
        <v>0.4311179</v>
      </c>
      <c r="BH8" s="355">
        <v>0.40360289999999999</v>
      </c>
      <c r="BI8" s="355">
        <v>0.41939569999999998</v>
      </c>
      <c r="BJ8" s="355">
        <v>0.43306440000000002</v>
      </c>
      <c r="BK8" s="355">
        <v>0.43085709999999999</v>
      </c>
      <c r="BL8" s="355">
        <v>0.43841980000000003</v>
      </c>
      <c r="BM8" s="355">
        <v>0.42167250000000001</v>
      </c>
      <c r="BN8" s="355">
        <v>0.41620839999999998</v>
      </c>
      <c r="BO8" s="355">
        <v>0.41675509999999999</v>
      </c>
      <c r="BP8" s="355">
        <v>0.4394692</v>
      </c>
      <c r="BQ8" s="355">
        <v>0.45299070000000002</v>
      </c>
      <c r="BR8" s="355">
        <v>0.45162859999999999</v>
      </c>
      <c r="BS8" s="355">
        <v>0.4312706</v>
      </c>
      <c r="BT8" s="355">
        <v>0.40386169999999999</v>
      </c>
      <c r="BU8" s="355">
        <v>0.42134779999999999</v>
      </c>
      <c r="BV8" s="355">
        <v>0.43512210000000001</v>
      </c>
    </row>
    <row r="9" spans="1:74" ht="11.1" customHeight="1" x14ac:dyDescent="0.2">
      <c r="A9" s="104" t="s">
        <v>752</v>
      </c>
      <c r="B9" s="130" t="s">
        <v>590</v>
      </c>
      <c r="C9" s="214">
        <v>0.139427259</v>
      </c>
      <c r="D9" s="214">
        <v>0.15165557199999999</v>
      </c>
      <c r="E9" s="214">
        <v>0.149229161</v>
      </c>
      <c r="F9" s="214">
        <v>0.13253789999999999</v>
      </c>
      <c r="G9" s="214">
        <v>0.16175251600000001</v>
      </c>
      <c r="H9" s="214">
        <v>0.1837858</v>
      </c>
      <c r="I9" s="214">
        <v>0.189415484</v>
      </c>
      <c r="J9" s="214">
        <v>0.19814364500000001</v>
      </c>
      <c r="K9" s="214">
        <v>0.16441573400000001</v>
      </c>
      <c r="L9" s="214">
        <v>0.140270742</v>
      </c>
      <c r="M9" s="214">
        <v>0.15545619999999999</v>
      </c>
      <c r="N9" s="214">
        <v>0.13607145200000001</v>
      </c>
      <c r="O9" s="214">
        <v>0.13497651599999999</v>
      </c>
      <c r="P9" s="214">
        <v>0.11230678600000001</v>
      </c>
      <c r="Q9" s="214">
        <v>0.11763480599999999</v>
      </c>
      <c r="R9" s="214">
        <v>0.115111667</v>
      </c>
      <c r="S9" s="214">
        <v>0.147216968</v>
      </c>
      <c r="T9" s="214">
        <v>0.14826890000000001</v>
      </c>
      <c r="U9" s="214">
        <v>0.169951871</v>
      </c>
      <c r="V9" s="214">
        <v>0.18757948399999999</v>
      </c>
      <c r="W9" s="214">
        <v>0.1756115</v>
      </c>
      <c r="X9" s="214">
        <v>0.142613613</v>
      </c>
      <c r="Y9" s="214">
        <v>0.15692213399999999</v>
      </c>
      <c r="Z9" s="214">
        <v>0.13841432300000001</v>
      </c>
      <c r="AA9" s="214">
        <v>0.16843451600000001</v>
      </c>
      <c r="AB9" s="214">
        <v>0.15066853599999999</v>
      </c>
      <c r="AC9" s="214">
        <v>0.18349538700000001</v>
      </c>
      <c r="AD9" s="214">
        <v>0.19809723300000001</v>
      </c>
      <c r="AE9" s="214">
        <v>0.19378441900000001</v>
      </c>
      <c r="AF9" s="214">
        <v>0.20257176599999999</v>
      </c>
      <c r="AG9" s="214">
        <v>0.201587775</v>
      </c>
      <c r="AH9" s="214">
        <v>0.21003132199999999</v>
      </c>
      <c r="AI9" s="214">
        <v>0.19674493300000001</v>
      </c>
      <c r="AJ9" s="214">
        <v>0.147221451</v>
      </c>
      <c r="AK9" s="214">
        <v>0.17291933300000001</v>
      </c>
      <c r="AL9" s="214">
        <v>0.16453748400000001</v>
      </c>
      <c r="AM9" s="214">
        <v>0.20256512900000001</v>
      </c>
      <c r="AN9" s="214">
        <v>0.17533006900000001</v>
      </c>
      <c r="AO9" s="214">
        <v>0.17195564499999999</v>
      </c>
      <c r="AP9" s="214">
        <v>0.14263083400000001</v>
      </c>
      <c r="AQ9" s="214">
        <v>0.176082129</v>
      </c>
      <c r="AR9" s="214">
        <v>0.221073933</v>
      </c>
      <c r="AS9" s="214">
        <v>0.23863635399999999</v>
      </c>
      <c r="AT9" s="214">
        <v>0.22521654799999999</v>
      </c>
      <c r="AU9" s="214">
        <v>0.193598566</v>
      </c>
      <c r="AV9" s="214">
        <v>0.166995225</v>
      </c>
      <c r="AW9" s="214">
        <v>0.2037466</v>
      </c>
      <c r="AX9" s="214">
        <v>0.207204678</v>
      </c>
      <c r="AY9" s="214">
        <v>0.21683919400000001</v>
      </c>
      <c r="AZ9" s="214">
        <v>0.18588364299999999</v>
      </c>
      <c r="BA9" s="214">
        <v>0.17476680645000001</v>
      </c>
      <c r="BB9" s="214">
        <v>0.15916084699999999</v>
      </c>
      <c r="BC9" s="214">
        <v>0.16054170000000001</v>
      </c>
      <c r="BD9" s="214">
        <v>0.16372249999999999</v>
      </c>
      <c r="BE9" s="355">
        <v>0.19239980000000001</v>
      </c>
      <c r="BF9" s="355">
        <v>0.19050790000000001</v>
      </c>
      <c r="BG9" s="355">
        <v>0.13519970000000001</v>
      </c>
      <c r="BH9" s="355">
        <v>0.13814979999999999</v>
      </c>
      <c r="BI9" s="355">
        <v>0.14300299999999999</v>
      </c>
      <c r="BJ9" s="355">
        <v>0.14661969999999999</v>
      </c>
      <c r="BK9" s="355">
        <v>0.1562289</v>
      </c>
      <c r="BL9" s="355">
        <v>0.14705950000000001</v>
      </c>
      <c r="BM9" s="355">
        <v>0.1369725</v>
      </c>
      <c r="BN9" s="355">
        <v>0.13653870000000001</v>
      </c>
      <c r="BO9" s="355">
        <v>0.1466595</v>
      </c>
      <c r="BP9" s="355">
        <v>0.1564876</v>
      </c>
      <c r="BQ9" s="355">
        <v>0.18724170000000001</v>
      </c>
      <c r="BR9" s="355">
        <v>0.18808710000000001</v>
      </c>
      <c r="BS9" s="355">
        <v>0.1319399</v>
      </c>
      <c r="BT9" s="355">
        <v>0.11961570000000001</v>
      </c>
      <c r="BU9" s="355">
        <v>0.12672749999999999</v>
      </c>
      <c r="BV9" s="355">
        <v>0.134325</v>
      </c>
    </row>
    <row r="10" spans="1:74" ht="11.1" customHeight="1" x14ac:dyDescent="0.2">
      <c r="A10" s="104" t="s">
        <v>753</v>
      </c>
      <c r="B10" s="130" t="s">
        <v>531</v>
      </c>
      <c r="C10" s="214">
        <v>11.396439447000001</v>
      </c>
      <c r="D10" s="214">
        <v>11.213372718</v>
      </c>
      <c r="E10" s="214">
        <v>10.645965742</v>
      </c>
      <c r="F10" s="214">
        <v>10.110300178999999</v>
      </c>
      <c r="G10" s="214">
        <v>10.553869951999999</v>
      </c>
      <c r="H10" s="214">
        <v>12.077874045</v>
      </c>
      <c r="I10" s="214">
        <v>12.926370995999999</v>
      </c>
      <c r="J10" s="214">
        <v>12.626716074000001</v>
      </c>
      <c r="K10" s="214">
        <v>11.529112456</v>
      </c>
      <c r="L10" s="214">
        <v>10.299156629000001</v>
      </c>
      <c r="M10" s="214">
        <v>10.640110930000001</v>
      </c>
      <c r="N10" s="214">
        <v>11.523853633</v>
      </c>
      <c r="O10" s="214">
        <v>12.304483324</v>
      </c>
      <c r="P10" s="214">
        <v>11.696179489</v>
      </c>
      <c r="Q10" s="214">
        <v>10.821604452000001</v>
      </c>
      <c r="R10" s="214">
        <v>10.036131255000001</v>
      </c>
      <c r="S10" s="214">
        <v>10.622194391000001</v>
      </c>
      <c r="T10" s="214">
        <v>12.07640366</v>
      </c>
      <c r="U10" s="214">
        <v>12.614453531000001</v>
      </c>
      <c r="V10" s="214">
        <v>12.585681042999999</v>
      </c>
      <c r="W10" s="214">
        <v>11.505161684999999</v>
      </c>
      <c r="X10" s="214">
        <v>10.288484535</v>
      </c>
      <c r="Y10" s="214">
        <v>10.740089108999999</v>
      </c>
      <c r="Z10" s="214">
        <v>11.040241936999999</v>
      </c>
      <c r="AA10" s="214">
        <v>11.796020564000001</v>
      </c>
      <c r="AB10" s="214">
        <v>12.096223769</v>
      </c>
      <c r="AC10" s="214">
        <v>10.6412984</v>
      </c>
      <c r="AD10" s="214">
        <v>10.002541983</v>
      </c>
      <c r="AE10" s="214">
        <v>10.583684812</v>
      </c>
      <c r="AF10" s="214">
        <v>12.282878497</v>
      </c>
      <c r="AG10" s="214">
        <v>13.118324962000001</v>
      </c>
      <c r="AH10" s="214">
        <v>12.858941098000001</v>
      </c>
      <c r="AI10" s="214">
        <v>11.867466540000001</v>
      </c>
      <c r="AJ10" s="214">
        <v>10.215340158</v>
      </c>
      <c r="AK10" s="214">
        <v>10.19469492</v>
      </c>
      <c r="AL10" s="214">
        <v>10.629931792000001</v>
      </c>
      <c r="AM10" s="214">
        <v>11.581441871999999</v>
      </c>
      <c r="AN10" s="214">
        <v>10.994265022</v>
      </c>
      <c r="AO10" s="214">
        <v>9.983828054</v>
      </c>
      <c r="AP10" s="214">
        <v>9.9038199870000003</v>
      </c>
      <c r="AQ10" s="214">
        <v>10.412765732</v>
      </c>
      <c r="AR10" s="214">
        <v>12.501669692</v>
      </c>
      <c r="AS10" s="214">
        <v>13.543458953</v>
      </c>
      <c r="AT10" s="214">
        <v>13.454677269999999</v>
      </c>
      <c r="AU10" s="214">
        <v>11.919226289999999</v>
      </c>
      <c r="AV10" s="214">
        <v>10.258234377000001</v>
      </c>
      <c r="AW10" s="214">
        <v>10.117991548999999</v>
      </c>
      <c r="AX10" s="214">
        <v>11.343924242</v>
      </c>
      <c r="AY10" s="214">
        <v>11.219161252999999</v>
      </c>
      <c r="AZ10" s="214">
        <v>10.486379836999999</v>
      </c>
      <c r="BA10" s="214">
        <v>10.451203169999999</v>
      </c>
      <c r="BB10" s="214">
        <v>9.9692932635999991</v>
      </c>
      <c r="BC10" s="214">
        <v>10.5300817</v>
      </c>
      <c r="BD10" s="214">
        <v>12.338632499999999</v>
      </c>
      <c r="BE10" s="355">
        <v>12.991709999999999</v>
      </c>
      <c r="BF10" s="355">
        <v>13.03645</v>
      </c>
      <c r="BG10" s="355">
        <v>11.42441</v>
      </c>
      <c r="BH10" s="355">
        <v>10.13457</v>
      </c>
      <c r="BI10" s="355">
        <v>10.29776</v>
      </c>
      <c r="BJ10" s="355">
        <v>11.303900000000001</v>
      </c>
      <c r="BK10" s="355">
        <v>11.541600000000001</v>
      </c>
      <c r="BL10" s="355">
        <v>11.268129999999999</v>
      </c>
      <c r="BM10" s="355">
        <v>10.50375</v>
      </c>
      <c r="BN10" s="355">
        <v>9.8924400000000006</v>
      </c>
      <c r="BO10" s="355">
        <v>10.394640000000001</v>
      </c>
      <c r="BP10" s="355">
        <v>12.020820000000001</v>
      </c>
      <c r="BQ10" s="355">
        <v>13.07287</v>
      </c>
      <c r="BR10" s="355">
        <v>13.07455</v>
      </c>
      <c r="BS10" s="355">
        <v>11.46917</v>
      </c>
      <c r="BT10" s="355">
        <v>10.192030000000001</v>
      </c>
      <c r="BU10" s="355">
        <v>10.35422</v>
      </c>
      <c r="BV10" s="355">
        <v>11.458930000000001</v>
      </c>
    </row>
    <row r="11" spans="1:74" ht="11.1" customHeight="1" x14ac:dyDescent="0.2">
      <c r="A11" s="104" t="s">
        <v>10</v>
      </c>
      <c r="B11" s="130" t="s">
        <v>369</v>
      </c>
      <c r="C11" s="214">
        <v>0.65519956499999998</v>
      </c>
      <c r="D11" s="214">
        <v>0.40768842900000002</v>
      </c>
      <c r="E11" s="214">
        <v>0.67094816899999998</v>
      </c>
      <c r="F11" s="214">
        <v>0.48170866200000001</v>
      </c>
      <c r="G11" s="214">
        <v>0.84398867</v>
      </c>
      <c r="H11" s="214">
        <v>1.0055506089999999</v>
      </c>
      <c r="I11" s="214">
        <v>0.93502028400000003</v>
      </c>
      <c r="J11" s="214">
        <v>0.81182662699999997</v>
      </c>
      <c r="K11" s="214">
        <v>0.354434782</v>
      </c>
      <c r="L11" s="214">
        <v>0.428459011</v>
      </c>
      <c r="M11" s="214">
        <v>0.86637251299999996</v>
      </c>
      <c r="N11" s="214">
        <v>0.90787638599999998</v>
      </c>
      <c r="O11" s="214">
        <v>0.90832805400000005</v>
      </c>
      <c r="P11" s="214">
        <v>0.281040499</v>
      </c>
      <c r="Q11" s="214">
        <v>0.69866832300000004</v>
      </c>
      <c r="R11" s="214">
        <v>0.48049032699999999</v>
      </c>
      <c r="S11" s="214">
        <v>0.86035741499999996</v>
      </c>
      <c r="T11" s="214">
        <v>0.93748103599999999</v>
      </c>
      <c r="U11" s="214">
        <v>0.87642800700000001</v>
      </c>
      <c r="V11" s="214">
        <v>0.83394117000000001</v>
      </c>
      <c r="W11" s="214">
        <v>0.220962307</v>
      </c>
      <c r="X11" s="214">
        <v>0.35636409499999999</v>
      </c>
      <c r="Y11" s="214">
        <v>0.85005765</v>
      </c>
      <c r="Z11" s="214">
        <v>0.65962299800000002</v>
      </c>
      <c r="AA11" s="214">
        <v>0.77064054927000003</v>
      </c>
      <c r="AB11" s="214">
        <v>0.76088558920000005</v>
      </c>
      <c r="AC11" s="214">
        <v>0.43582592435</v>
      </c>
      <c r="AD11" s="214">
        <v>0.46797346912999999</v>
      </c>
      <c r="AE11" s="214">
        <v>0.93263911104999997</v>
      </c>
      <c r="AF11" s="214">
        <v>1.0094523581999999</v>
      </c>
      <c r="AG11" s="214">
        <v>0.99591316615000003</v>
      </c>
      <c r="AH11" s="214">
        <v>0.77345823157000004</v>
      </c>
      <c r="AI11" s="214">
        <v>0.37055787371999999</v>
      </c>
      <c r="AJ11" s="214">
        <v>0.29570257336</v>
      </c>
      <c r="AK11" s="214">
        <v>0.61101462239000004</v>
      </c>
      <c r="AL11" s="214">
        <v>0.63847326820999994</v>
      </c>
      <c r="AM11" s="214">
        <v>0.95740899779999999</v>
      </c>
      <c r="AN11" s="214">
        <v>0.49450811681000001</v>
      </c>
      <c r="AO11" s="214">
        <v>0.51246383693999997</v>
      </c>
      <c r="AP11" s="214">
        <v>0.66562620273999995</v>
      </c>
      <c r="AQ11" s="214">
        <v>0.98447696699999998</v>
      </c>
      <c r="AR11" s="214">
        <v>1.2593924536000001</v>
      </c>
      <c r="AS11" s="214">
        <v>1.294351676</v>
      </c>
      <c r="AT11" s="214">
        <v>0.93507210680999997</v>
      </c>
      <c r="AU11" s="214">
        <v>0.45192908874999999</v>
      </c>
      <c r="AV11" s="214">
        <v>0.47491537632000003</v>
      </c>
      <c r="AW11" s="214">
        <v>0.63986958958999995</v>
      </c>
      <c r="AX11" s="214">
        <v>1.0839101846999999</v>
      </c>
      <c r="AY11" s="214">
        <v>0.68807619727000002</v>
      </c>
      <c r="AZ11" s="214">
        <v>0.34717843155</v>
      </c>
      <c r="BA11" s="214">
        <v>0.78889044869000002</v>
      </c>
      <c r="BB11" s="214">
        <v>0.64815741385000003</v>
      </c>
      <c r="BC11" s="214">
        <v>1.0330360404000001</v>
      </c>
      <c r="BD11" s="214">
        <v>1.2069394686999999</v>
      </c>
      <c r="BE11" s="355">
        <v>0.98839829999999995</v>
      </c>
      <c r="BF11" s="355">
        <v>0.85359410000000002</v>
      </c>
      <c r="BG11" s="355">
        <v>0.23454520000000001</v>
      </c>
      <c r="BH11" s="355">
        <v>0.40328839999999999</v>
      </c>
      <c r="BI11" s="355">
        <v>0.67780839999999998</v>
      </c>
      <c r="BJ11" s="355">
        <v>0.92442709999999995</v>
      </c>
      <c r="BK11" s="355">
        <v>0.65270079999999997</v>
      </c>
      <c r="BL11" s="355">
        <v>0.39522669999999999</v>
      </c>
      <c r="BM11" s="355">
        <v>0.62603220000000004</v>
      </c>
      <c r="BN11" s="355">
        <v>0.51083469999999997</v>
      </c>
      <c r="BO11" s="355">
        <v>0.93127660000000001</v>
      </c>
      <c r="BP11" s="355">
        <v>0.95389109999999999</v>
      </c>
      <c r="BQ11" s="355">
        <v>1.0448310000000001</v>
      </c>
      <c r="BR11" s="355">
        <v>0.8607378</v>
      </c>
      <c r="BS11" s="355">
        <v>0.24364279999999999</v>
      </c>
      <c r="BT11" s="355">
        <v>0.41143760000000001</v>
      </c>
      <c r="BU11" s="355">
        <v>0.68674670000000004</v>
      </c>
      <c r="BV11" s="355">
        <v>0.94157849999999998</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758</v>
      </c>
      <c r="B14" s="130" t="s">
        <v>591</v>
      </c>
      <c r="C14" s="214">
        <v>10.344610599999999</v>
      </c>
      <c r="D14" s="214">
        <v>10.410012999999999</v>
      </c>
      <c r="E14" s="214">
        <v>9.5879364789999997</v>
      </c>
      <c r="F14" s="214">
        <v>9.259396916</v>
      </c>
      <c r="G14" s="214">
        <v>9.3354333250000003</v>
      </c>
      <c r="H14" s="214">
        <v>10.67335538</v>
      </c>
      <c r="I14" s="214">
        <v>11.57099768</v>
      </c>
      <c r="J14" s="214">
        <v>11.40579335</v>
      </c>
      <c r="K14" s="214">
        <v>10.78259521</v>
      </c>
      <c r="L14" s="214">
        <v>9.4958147969999995</v>
      </c>
      <c r="M14" s="214">
        <v>9.3831441350000002</v>
      </c>
      <c r="N14" s="214">
        <v>10.208855959999999</v>
      </c>
      <c r="O14" s="214">
        <v>11.0076862</v>
      </c>
      <c r="P14" s="214">
        <v>11.03361189</v>
      </c>
      <c r="Q14" s="214">
        <v>9.754457682</v>
      </c>
      <c r="R14" s="214">
        <v>9.1964555640000007</v>
      </c>
      <c r="S14" s="214">
        <v>9.4006731919999993</v>
      </c>
      <c r="T14" s="214">
        <v>10.75973267</v>
      </c>
      <c r="U14" s="214">
        <v>11.33948337</v>
      </c>
      <c r="V14" s="214">
        <v>11.351064259999999</v>
      </c>
      <c r="W14" s="214">
        <v>10.896904040000001</v>
      </c>
      <c r="X14" s="214">
        <v>9.5703156259999993</v>
      </c>
      <c r="Y14" s="214">
        <v>9.5137527520000003</v>
      </c>
      <c r="Z14" s="214">
        <v>9.9877320269999998</v>
      </c>
      <c r="AA14" s="214">
        <v>10.63439743</v>
      </c>
      <c r="AB14" s="214">
        <v>10.95601572</v>
      </c>
      <c r="AC14" s="214">
        <v>9.8500570720000002</v>
      </c>
      <c r="AD14" s="214">
        <v>9.1825040260000002</v>
      </c>
      <c r="AE14" s="214">
        <v>9.2932483690000005</v>
      </c>
      <c r="AF14" s="214">
        <v>10.87989659</v>
      </c>
      <c r="AG14" s="214">
        <v>11.707679580000001</v>
      </c>
      <c r="AH14" s="214">
        <v>11.678444130000001</v>
      </c>
      <c r="AI14" s="214">
        <v>11.09859584</v>
      </c>
      <c r="AJ14" s="214">
        <v>9.5501724570000004</v>
      </c>
      <c r="AK14" s="214">
        <v>9.1972176280000006</v>
      </c>
      <c r="AL14" s="214">
        <v>9.5917276279999992</v>
      </c>
      <c r="AM14" s="214">
        <v>10.23180208</v>
      </c>
      <c r="AN14" s="214">
        <v>10.11217909</v>
      </c>
      <c r="AO14" s="214">
        <v>9.0909285250000007</v>
      </c>
      <c r="AP14" s="214">
        <v>8.8655762510000002</v>
      </c>
      <c r="AQ14" s="214">
        <v>9.0551073520000003</v>
      </c>
      <c r="AR14" s="214">
        <v>10.847569480000001</v>
      </c>
      <c r="AS14" s="214">
        <v>11.847021979999999</v>
      </c>
      <c r="AT14" s="214">
        <v>12.11683229</v>
      </c>
      <c r="AU14" s="214">
        <v>11.08094275</v>
      </c>
      <c r="AV14" s="214">
        <v>9.4211734469999993</v>
      </c>
      <c r="AW14" s="214">
        <v>9.0963569890000002</v>
      </c>
      <c r="AX14" s="214">
        <v>9.8762326169999994</v>
      </c>
      <c r="AY14" s="214">
        <v>10.14462282</v>
      </c>
      <c r="AZ14" s="214">
        <v>9.7498430230000004</v>
      </c>
      <c r="BA14" s="214">
        <v>9.2858926067999992</v>
      </c>
      <c r="BB14" s="214">
        <v>8.9519958342999999</v>
      </c>
      <c r="BC14" s="214">
        <v>9.1264944125999996</v>
      </c>
      <c r="BD14" s="214">
        <v>10.740827887</v>
      </c>
      <c r="BE14" s="355">
        <v>11.59906</v>
      </c>
      <c r="BF14" s="355">
        <v>11.78201</v>
      </c>
      <c r="BG14" s="355">
        <v>10.80838</v>
      </c>
      <c r="BH14" s="355">
        <v>9.3741389999999996</v>
      </c>
      <c r="BI14" s="355">
        <v>9.2488419999999998</v>
      </c>
      <c r="BJ14" s="355">
        <v>9.9962610000000005</v>
      </c>
      <c r="BK14" s="355">
        <v>10.50764</v>
      </c>
      <c r="BL14" s="355">
        <v>10.484959999999999</v>
      </c>
      <c r="BM14" s="355">
        <v>9.4963090000000001</v>
      </c>
      <c r="BN14" s="355">
        <v>9.0050019999999993</v>
      </c>
      <c r="BO14" s="355">
        <v>9.0945900000000002</v>
      </c>
      <c r="BP14" s="355">
        <v>10.67806</v>
      </c>
      <c r="BQ14" s="355">
        <v>11.6272</v>
      </c>
      <c r="BR14" s="355">
        <v>11.81418</v>
      </c>
      <c r="BS14" s="355">
        <v>10.8439</v>
      </c>
      <c r="BT14" s="355">
        <v>9.4232300000000002</v>
      </c>
      <c r="BU14" s="355">
        <v>9.2946360000000006</v>
      </c>
      <c r="BV14" s="355">
        <v>10.13232</v>
      </c>
    </row>
    <row r="15" spans="1:74" ht="11.1" customHeight="1" x14ac:dyDescent="0.2">
      <c r="A15" s="104" t="s">
        <v>754</v>
      </c>
      <c r="B15" s="130" t="s">
        <v>525</v>
      </c>
      <c r="C15" s="214">
        <v>4.2511237780000002</v>
      </c>
      <c r="D15" s="214">
        <v>4.0397816229999997</v>
      </c>
      <c r="E15" s="214">
        <v>3.6160234029999998</v>
      </c>
      <c r="F15" s="214">
        <v>3.1846950249999999</v>
      </c>
      <c r="G15" s="214">
        <v>3.0706967139999999</v>
      </c>
      <c r="H15" s="214">
        <v>3.932736877</v>
      </c>
      <c r="I15" s="214">
        <v>4.640475769</v>
      </c>
      <c r="J15" s="214">
        <v>4.453711921</v>
      </c>
      <c r="K15" s="214">
        <v>4.0473071940000001</v>
      </c>
      <c r="L15" s="214">
        <v>3.1900972510000001</v>
      </c>
      <c r="M15" s="214">
        <v>3.2634671979999998</v>
      </c>
      <c r="N15" s="214">
        <v>4.1601955080000002</v>
      </c>
      <c r="O15" s="214">
        <v>4.7261755589999996</v>
      </c>
      <c r="P15" s="214">
        <v>4.5884056439999998</v>
      </c>
      <c r="Q15" s="214">
        <v>3.6849291759999998</v>
      </c>
      <c r="R15" s="214">
        <v>3.0763238340000001</v>
      </c>
      <c r="S15" s="214">
        <v>3.0879602519999998</v>
      </c>
      <c r="T15" s="214">
        <v>3.934967892</v>
      </c>
      <c r="U15" s="214">
        <v>4.4202570789999998</v>
      </c>
      <c r="V15" s="214">
        <v>4.3816063420000004</v>
      </c>
      <c r="W15" s="214">
        <v>4.0247115820000001</v>
      </c>
      <c r="X15" s="214">
        <v>3.1625058670000001</v>
      </c>
      <c r="Y15" s="214">
        <v>3.3161923679999998</v>
      </c>
      <c r="Z15" s="214">
        <v>3.8967941979999998</v>
      </c>
      <c r="AA15" s="214">
        <v>4.4440277029999997</v>
      </c>
      <c r="AB15" s="214">
        <v>4.4227757350000001</v>
      </c>
      <c r="AC15" s="214">
        <v>3.7795842149999999</v>
      </c>
      <c r="AD15" s="214">
        <v>3.0066395789999998</v>
      </c>
      <c r="AE15" s="214">
        <v>3.0696946089999999</v>
      </c>
      <c r="AF15" s="214">
        <v>4.0099917840000003</v>
      </c>
      <c r="AG15" s="214">
        <v>4.7109125990000003</v>
      </c>
      <c r="AH15" s="214">
        <v>4.6617788579999999</v>
      </c>
      <c r="AI15" s="214">
        <v>4.1805555429999997</v>
      </c>
      <c r="AJ15" s="214">
        <v>3.20480798</v>
      </c>
      <c r="AK15" s="214">
        <v>3.0892583070000001</v>
      </c>
      <c r="AL15" s="214">
        <v>3.6022721579999999</v>
      </c>
      <c r="AM15" s="214">
        <v>4.218188305</v>
      </c>
      <c r="AN15" s="214">
        <v>3.9938058380000001</v>
      </c>
      <c r="AO15" s="214">
        <v>3.2297707739999999</v>
      </c>
      <c r="AP15" s="214">
        <v>2.9368840669999998</v>
      </c>
      <c r="AQ15" s="214">
        <v>3.031639239</v>
      </c>
      <c r="AR15" s="214">
        <v>4.1629369040000004</v>
      </c>
      <c r="AS15" s="214">
        <v>4.9669599990000002</v>
      </c>
      <c r="AT15" s="214">
        <v>5.0274575639999997</v>
      </c>
      <c r="AU15" s="214">
        <v>4.303695899</v>
      </c>
      <c r="AV15" s="214">
        <v>3.262483171</v>
      </c>
      <c r="AW15" s="214">
        <v>3.0932422370000001</v>
      </c>
      <c r="AX15" s="214">
        <v>3.8980587949999999</v>
      </c>
      <c r="AY15" s="214">
        <v>4.1611877740000001</v>
      </c>
      <c r="AZ15" s="214">
        <v>3.612177645</v>
      </c>
      <c r="BA15" s="214">
        <v>3.3293452965000001</v>
      </c>
      <c r="BB15" s="214">
        <v>3.0260053796999999</v>
      </c>
      <c r="BC15" s="214">
        <v>3.03152869</v>
      </c>
      <c r="BD15" s="214">
        <v>4.0056346999999999</v>
      </c>
      <c r="BE15" s="355">
        <v>4.7188569999999999</v>
      </c>
      <c r="BF15" s="355">
        <v>4.7179289999999998</v>
      </c>
      <c r="BG15" s="355">
        <v>4.0668860000000002</v>
      </c>
      <c r="BH15" s="355">
        <v>3.1906810000000001</v>
      </c>
      <c r="BI15" s="355">
        <v>3.1841849999999998</v>
      </c>
      <c r="BJ15" s="355">
        <v>3.9813749999999999</v>
      </c>
      <c r="BK15" s="355">
        <v>4.446834</v>
      </c>
      <c r="BL15" s="355">
        <v>4.2438250000000002</v>
      </c>
      <c r="BM15" s="355">
        <v>3.4893200000000002</v>
      </c>
      <c r="BN15" s="355">
        <v>3.058182</v>
      </c>
      <c r="BO15" s="355">
        <v>2.9782760000000001</v>
      </c>
      <c r="BP15" s="355">
        <v>3.9484340000000002</v>
      </c>
      <c r="BQ15" s="355">
        <v>4.7224120000000003</v>
      </c>
      <c r="BR15" s="355">
        <v>4.715192</v>
      </c>
      <c r="BS15" s="355">
        <v>4.064819</v>
      </c>
      <c r="BT15" s="355">
        <v>3.204885</v>
      </c>
      <c r="BU15" s="355">
        <v>3.1972809999999998</v>
      </c>
      <c r="BV15" s="355">
        <v>4.0873869999999997</v>
      </c>
    </row>
    <row r="16" spans="1:74" ht="11.1" customHeight="1" x14ac:dyDescent="0.2">
      <c r="A16" s="104" t="s">
        <v>755</v>
      </c>
      <c r="B16" s="130" t="s">
        <v>524</v>
      </c>
      <c r="C16" s="214">
        <v>3.4751208569999998</v>
      </c>
      <c r="D16" s="214">
        <v>3.607701225</v>
      </c>
      <c r="E16" s="214">
        <v>3.3552051120000002</v>
      </c>
      <c r="F16" s="214">
        <v>3.3798313929999999</v>
      </c>
      <c r="G16" s="214">
        <v>3.5058905170000001</v>
      </c>
      <c r="H16" s="214">
        <v>3.9136804289999998</v>
      </c>
      <c r="I16" s="214">
        <v>4.1067927720000004</v>
      </c>
      <c r="J16" s="214">
        <v>4.0988153010000001</v>
      </c>
      <c r="K16" s="214">
        <v>3.9469240509999999</v>
      </c>
      <c r="L16" s="214">
        <v>3.6098910169999998</v>
      </c>
      <c r="M16" s="214">
        <v>3.4461492919999999</v>
      </c>
      <c r="N16" s="214">
        <v>3.5084646770000001</v>
      </c>
      <c r="O16" s="214">
        <v>3.67309435</v>
      </c>
      <c r="P16" s="214">
        <v>3.7268800880000001</v>
      </c>
      <c r="Q16" s="214">
        <v>3.4505769910000001</v>
      </c>
      <c r="R16" s="214">
        <v>3.4152983269999999</v>
      </c>
      <c r="S16" s="214">
        <v>3.5375983500000001</v>
      </c>
      <c r="T16" s="214">
        <v>3.94741768</v>
      </c>
      <c r="U16" s="214">
        <v>4.0462628069999997</v>
      </c>
      <c r="V16" s="214">
        <v>4.0517097959999999</v>
      </c>
      <c r="W16" s="214">
        <v>4.0016270890000003</v>
      </c>
      <c r="X16" s="214">
        <v>3.6459065449999999</v>
      </c>
      <c r="Y16" s="214">
        <v>3.4748489770000002</v>
      </c>
      <c r="Z16" s="214">
        <v>3.486136916</v>
      </c>
      <c r="AA16" s="214">
        <v>3.6006341100000001</v>
      </c>
      <c r="AB16" s="214">
        <v>3.767231298</v>
      </c>
      <c r="AC16" s="214">
        <v>3.4772930190000002</v>
      </c>
      <c r="AD16" s="214">
        <v>3.4722599270000001</v>
      </c>
      <c r="AE16" s="214">
        <v>3.5292146359999998</v>
      </c>
      <c r="AF16" s="214">
        <v>3.9756707069999999</v>
      </c>
      <c r="AG16" s="214">
        <v>4.1452984930000003</v>
      </c>
      <c r="AH16" s="214">
        <v>4.1457716920000003</v>
      </c>
      <c r="AI16" s="214">
        <v>4.0731802119999996</v>
      </c>
      <c r="AJ16" s="214">
        <v>3.6394028239999998</v>
      </c>
      <c r="AK16" s="214">
        <v>3.4713413169999998</v>
      </c>
      <c r="AL16" s="214">
        <v>3.4461105619999999</v>
      </c>
      <c r="AM16" s="214">
        <v>3.5441807359999999</v>
      </c>
      <c r="AN16" s="214">
        <v>3.5474806829999999</v>
      </c>
      <c r="AO16" s="214">
        <v>3.3928951000000001</v>
      </c>
      <c r="AP16" s="214">
        <v>3.382141507</v>
      </c>
      <c r="AQ16" s="214">
        <v>3.4806558980000002</v>
      </c>
      <c r="AR16" s="214">
        <v>3.9891123999999998</v>
      </c>
      <c r="AS16" s="214">
        <v>4.1698375810000003</v>
      </c>
      <c r="AT16" s="214">
        <v>4.3250928550000003</v>
      </c>
      <c r="AU16" s="214">
        <v>4.0987098729999998</v>
      </c>
      <c r="AV16" s="214">
        <v>3.6240792119999998</v>
      </c>
      <c r="AW16" s="214">
        <v>3.481804318</v>
      </c>
      <c r="AX16" s="214">
        <v>3.5337953049999999</v>
      </c>
      <c r="AY16" s="214">
        <v>3.5233716469999998</v>
      </c>
      <c r="AZ16" s="214">
        <v>3.5527742949999999</v>
      </c>
      <c r="BA16" s="214">
        <v>3.4513350558</v>
      </c>
      <c r="BB16" s="214">
        <v>3.3855196460000001</v>
      </c>
      <c r="BC16" s="214">
        <v>3.5059674799999998</v>
      </c>
      <c r="BD16" s="214">
        <v>3.9662816200000002</v>
      </c>
      <c r="BE16" s="355">
        <v>4.1182040000000004</v>
      </c>
      <c r="BF16" s="355">
        <v>4.2555459999999998</v>
      </c>
      <c r="BG16" s="355">
        <v>4.0260590000000001</v>
      </c>
      <c r="BH16" s="355">
        <v>3.6172840000000002</v>
      </c>
      <c r="BI16" s="355">
        <v>3.5215529999999999</v>
      </c>
      <c r="BJ16" s="355">
        <v>3.5500910000000001</v>
      </c>
      <c r="BK16" s="355">
        <v>3.5891679999999999</v>
      </c>
      <c r="BL16" s="355">
        <v>3.6486019999999999</v>
      </c>
      <c r="BM16" s="355">
        <v>3.4799709999999999</v>
      </c>
      <c r="BN16" s="355">
        <v>3.399289</v>
      </c>
      <c r="BO16" s="355">
        <v>3.5140910000000001</v>
      </c>
      <c r="BP16" s="355">
        <v>3.9502269999999999</v>
      </c>
      <c r="BQ16" s="355">
        <v>4.1299270000000003</v>
      </c>
      <c r="BR16" s="355">
        <v>4.2776750000000003</v>
      </c>
      <c r="BS16" s="355">
        <v>4.0506279999999997</v>
      </c>
      <c r="BT16" s="355">
        <v>3.638925</v>
      </c>
      <c r="BU16" s="355">
        <v>3.5408379999999999</v>
      </c>
      <c r="BV16" s="355">
        <v>3.5673659999999998</v>
      </c>
    </row>
    <row r="17" spans="1:74" ht="11.1" customHeight="1" x14ac:dyDescent="0.2">
      <c r="A17" s="104" t="s">
        <v>756</v>
      </c>
      <c r="B17" s="130" t="s">
        <v>523</v>
      </c>
      <c r="C17" s="214">
        <v>2.596950718</v>
      </c>
      <c r="D17" s="214">
        <v>2.7390017439999998</v>
      </c>
      <c r="E17" s="214">
        <v>2.5959480410000002</v>
      </c>
      <c r="F17" s="214">
        <v>2.673882377</v>
      </c>
      <c r="G17" s="214">
        <v>2.7386105610000002</v>
      </c>
      <c r="H17" s="214">
        <v>2.805661894</v>
      </c>
      <c r="I17" s="214">
        <v>2.8028034869999998</v>
      </c>
      <c r="J17" s="214">
        <v>2.8324634940000002</v>
      </c>
      <c r="K17" s="214">
        <v>2.767499709</v>
      </c>
      <c r="L17" s="214">
        <v>2.676766658</v>
      </c>
      <c r="M17" s="214">
        <v>2.6543857979999999</v>
      </c>
      <c r="N17" s="214">
        <v>2.5182935500000001</v>
      </c>
      <c r="O17" s="214">
        <v>2.585446675</v>
      </c>
      <c r="P17" s="214">
        <v>2.6933308720000002</v>
      </c>
      <c r="Q17" s="214">
        <v>2.5980344899999999</v>
      </c>
      <c r="R17" s="214">
        <v>2.683510885</v>
      </c>
      <c r="S17" s="214">
        <v>2.754289912</v>
      </c>
      <c r="T17" s="214">
        <v>2.857036533</v>
      </c>
      <c r="U17" s="214">
        <v>2.8521645260000001</v>
      </c>
      <c r="V17" s="214">
        <v>2.897045425</v>
      </c>
      <c r="W17" s="214">
        <v>2.8496385910000002</v>
      </c>
      <c r="X17" s="214">
        <v>2.7417473179999998</v>
      </c>
      <c r="Y17" s="214">
        <v>2.7014732119999998</v>
      </c>
      <c r="Z17" s="214">
        <v>2.5845973579999999</v>
      </c>
      <c r="AA17" s="214">
        <v>2.568032246</v>
      </c>
      <c r="AB17" s="214">
        <v>2.7410273329999999</v>
      </c>
      <c r="AC17" s="214">
        <v>2.5712614839999999</v>
      </c>
      <c r="AD17" s="214">
        <v>2.6829544219999999</v>
      </c>
      <c r="AE17" s="214">
        <v>2.6747012560000001</v>
      </c>
      <c r="AF17" s="214">
        <v>2.8739234589999998</v>
      </c>
      <c r="AG17" s="214">
        <v>2.8305595659999998</v>
      </c>
      <c r="AH17" s="214">
        <v>2.8507443289999999</v>
      </c>
      <c r="AI17" s="214">
        <v>2.8243494729999998</v>
      </c>
      <c r="AJ17" s="214">
        <v>2.6854461660000002</v>
      </c>
      <c r="AK17" s="214">
        <v>2.6164889480000002</v>
      </c>
      <c r="AL17" s="214">
        <v>2.5233671320000002</v>
      </c>
      <c r="AM17" s="214">
        <v>2.4481319959999999</v>
      </c>
      <c r="AN17" s="214">
        <v>2.5485985680000001</v>
      </c>
      <c r="AO17" s="214">
        <v>2.4485998379999998</v>
      </c>
      <c r="AP17" s="214">
        <v>2.526706479</v>
      </c>
      <c r="AQ17" s="214">
        <v>2.524052126</v>
      </c>
      <c r="AR17" s="214">
        <v>2.6744663449999999</v>
      </c>
      <c r="AS17" s="214">
        <v>2.6893100510000001</v>
      </c>
      <c r="AT17" s="214">
        <v>2.7439006930000001</v>
      </c>
      <c r="AU17" s="214">
        <v>2.6572889310000001</v>
      </c>
      <c r="AV17" s="214">
        <v>2.5148418349999999</v>
      </c>
      <c r="AW17" s="214">
        <v>2.5015848250000001</v>
      </c>
      <c r="AX17" s="214">
        <v>2.423352102</v>
      </c>
      <c r="AY17" s="214">
        <v>2.4385647050000001</v>
      </c>
      <c r="AZ17" s="214">
        <v>2.5621651430000001</v>
      </c>
      <c r="BA17" s="214">
        <v>2.4844458518999999</v>
      </c>
      <c r="BB17" s="214">
        <v>2.5208136202999998</v>
      </c>
      <c r="BC17" s="214">
        <v>2.5685116699999999</v>
      </c>
      <c r="BD17" s="214">
        <v>2.7474273199999999</v>
      </c>
      <c r="BE17" s="355">
        <v>2.740065</v>
      </c>
      <c r="BF17" s="355">
        <v>2.786705</v>
      </c>
      <c r="BG17" s="355">
        <v>2.6931159999999998</v>
      </c>
      <c r="BH17" s="355">
        <v>2.5450919999999999</v>
      </c>
      <c r="BI17" s="355">
        <v>2.5218919999999998</v>
      </c>
      <c r="BJ17" s="355">
        <v>2.4424839999999999</v>
      </c>
      <c r="BK17" s="355">
        <v>2.4482050000000002</v>
      </c>
      <c r="BL17" s="355">
        <v>2.5681609999999999</v>
      </c>
      <c r="BM17" s="355">
        <v>2.5050629999999998</v>
      </c>
      <c r="BN17" s="355">
        <v>2.5258509999999998</v>
      </c>
      <c r="BO17" s="355">
        <v>2.5813619999999999</v>
      </c>
      <c r="BP17" s="355">
        <v>2.7572429999999999</v>
      </c>
      <c r="BQ17" s="355">
        <v>2.7525590000000002</v>
      </c>
      <c r="BR17" s="355">
        <v>2.799191</v>
      </c>
      <c r="BS17" s="355">
        <v>2.705902</v>
      </c>
      <c r="BT17" s="355">
        <v>2.558138</v>
      </c>
      <c r="BU17" s="355">
        <v>2.5351330000000001</v>
      </c>
      <c r="BV17" s="355">
        <v>2.455111</v>
      </c>
    </row>
    <row r="18" spans="1:74" ht="11.1" customHeight="1" x14ac:dyDescent="0.2">
      <c r="A18" s="104" t="s">
        <v>757</v>
      </c>
      <c r="B18" s="130" t="s">
        <v>1011</v>
      </c>
      <c r="C18" s="214">
        <v>2.1415244E-2</v>
      </c>
      <c r="D18" s="214">
        <v>2.352841E-2</v>
      </c>
      <c r="E18" s="214">
        <v>2.0759923E-2</v>
      </c>
      <c r="F18" s="214">
        <v>2.0988119999999999E-2</v>
      </c>
      <c r="G18" s="214">
        <v>2.0235533E-2</v>
      </c>
      <c r="H18" s="214">
        <v>2.1276178E-2</v>
      </c>
      <c r="I18" s="214">
        <v>2.0925653999999998E-2</v>
      </c>
      <c r="J18" s="214">
        <v>2.0802629999999999E-2</v>
      </c>
      <c r="K18" s="214">
        <v>2.0864255000000002E-2</v>
      </c>
      <c r="L18" s="214">
        <v>1.9059870999999999E-2</v>
      </c>
      <c r="M18" s="214">
        <v>1.9141847E-2</v>
      </c>
      <c r="N18" s="214">
        <v>2.1902227E-2</v>
      </c>
      <c r="O18" s="214">
        <v>2.2969618000000001E-2</v>
      </c>
      <c r="P18" s="214">
        <v>2.499529E-2</v>
      </c>
      <c r="Q18" s="214">
        <v>2.0917024999999999E-2</v>
      </c>
      <c r="R18" s="214">
        <v>2.1322516999999999E-2</v>
      </c>
      <c r="S18" s="214">
        <v>2.0824677999999999E-2</v>
      </c>
      <c r="T18" s="214">
        <v>2.0310561000000001E-2</v>
      </c>
      <c r="U18" s="214">
        <v>2.0798963E-2</v>
      </c>
      <c r="V18" s="214">
        <v>2.0702696999999999E-2</v>
      </c>
      <c r="W18" s="214">
        <v>2.0926779E-2</v>
      </c>
      <c r="X18" s="214">
        <v>2.0155895E-2</v>
      </c>
      <c r="Y18" s="214">
        <v>2.1238193999999998E-2</v>
      </c>
      <c r="Z18" s="214">
        <v>2.0203555000000002E-2</v>
      </c>
      <c r="AA18" s="214">
        <v>2.1703368000000001E-2</v>
      </c>
      <c r="AB18" s="214">
        <v>2.4981353000000001E-2</v>
      </c>
      <c r="AC18" s="214">
        <v>2.1918354000000001E-2</v>
      </c>
      <c r="AD18" s="214">
        <v>2.0650096999999999E-2</v>
      </c>
      <c r="AE18" s="214">
        <v>1.9637867999999999E-2</v>
      </c>
      <c r="AF18" s="214">
        <v>2.0310644999999999E-2</v>
      </c>
      <c r="AG18" s="214">
        <v>2.0908919000000002E-2</v>
      </c>
      <c r="AH18" s="214">
        <v>2.0149251999999999E-2</v>
      </c>
      <c r="AI18" s="214">
        <v>2.0510613E-2</v>
      </c>
      <c r="AJ18" s="214">
        <v>2.0515487999999998E-2</v>
      </c>
      <c r="AK18" s="214">
        <v>2.0129055E-2</v>
      </c>
      <c r="AL18" s="214">
        <v>1.9977776999999999E-2</v>
      </c>
      <c r="AM18" s="214">
        <v>2.1301042999999999E-2</v>
      </c>
      <c r="AN18" s="214">
        <v>2.2294003E-2</v>
      </c>
      <c r="AO18" s="214">
        <v>1.9662813000000001E-2</v>
      </c>
      <c r="AP18" s="214">
        <v>1.9844198E-2</v>
      </c>
      <c r="AQ18" s="214">
        <v>1.8760089000000001E-2</v>
      </c>
      <c r="AR18" s="214">
        <v>2.1053830999999999E-2</v>
      </c>
      <c r="AS18" s="214">
        <v>2.0914354E-2</v>
      </c>
      <c r="AT18" s="214">
        <v>2.0381179999999999E-2</v>
      </c>
      <c r="AU18" s="214">
        <v>2.1248045E-2</v>
      </c>
      <c r="AV18" s="214">
        <v>1.9769228E-2</v>
      </c>
      <c r="AW18" s="214">
        <v>1.9725609000000002E-2</v>
      </c>
      <c r="AX18" s="214">
        <v>2.1026414E-2</v>
      </c>
      <c r="AY18" s="214">
        <v>2.1498695000000002E-2</v>
      </c>
      <c r="AZ18" s="214">
        <v>2.272594E-2</v>
      </c>
      <c r="BA18" s="214">
        <v>2.0766402581000001E-2</v>
      </c>
      <c r="BB18" s="214">
        <v>1.9657188333000002E-2</v>
      </c>
      <c r="BC18" s="214">
        <v>2.0486572599999999E-2</v>
      </c>
      <c r="BD18" s="214">
        <v>2.1484247000000001E-2</v>
      </c>
      <c r="BE18" s="355">
        <v>2.1935199999999998E-2</v>
      </c>
      <c r="BF18" s="355">
        <v>2.1826600000000002E-2</v>
      </c>
      <c r="BG18" s="355">
        <v>2.23152E-2</v>
      </c>
      <c r="BH18" s="355">
        <v>2.1080999999999999E-2</v>
      </c>
      <c r="BI18" s="355">
        <v>2.1211899999999999E-2</v>
      </c>
      <c r="BJ18" s="355">
        <v>2.2310400000000001E-2</v>
      </c>
      <c r="BK18" s="355">
        <v>2.34369E-2</v>
      </c>
      <c r="BL18" s="355">
        <v>2.4370800000000001E-2</v>
      </c>
      <c r="BM18" s="355">
        <v>2.19559E-2</v>
      </c>
      <c r="BN18" s="355">
        <v>2.1680899999999999E-2</v>
      </c>
      <c r="BO18" s="355">
        <v>2.0860500000000001E-2</v>
      </c>
      <c r="BP18" s="355">
        <v>2.2150300000000001E-2</v>
      </c>
      <c r="BQ18" s="355">
        <v>2.2302700000000002E-2</v>
      </c>
      <c r="BR18" s="355">
        <v>2.21202E-2</v>
      </c>
      <c r="BS18" s="355">
        <v>2.2553500000000001E-2</v>
      </c>
      <c r="BT18" s="355">
        <v>2.1282200000000001E-2</v>
      </c>
      <c r="BU18" s="355">
        <v>2.1383699999999999E-2</v>
      </c>
      <c r="BV18" s="355">
        <v>2.24596E-2</v>
      </c>
    </row>
    <row r="19" spans="1:74" ht="11.1" customHeight="1" x14ac:dyDescent="0.2">
      <c r="A19" s="104" t="s">
        <v>934</v>
      </c>
      <c r="B19" s="130" t="s">
        <v>370</v>
      </c>
      <c r="C19" s="214">
        <v>0.39662927999999997</v>
      </c>
      <c r="D19" s="214">
        <v>0.39567129000000001</v>
      </c>
      <c r="E19" s="214">
        <v>0.38708109600000001</v>
      </c>
      <c r="F19" s="214">
        <v>0.36919460100000001</v>
      </c>
      <c r="G19" s="214">
        <v>0.37444795600000003</v>
      </c>
      <c r="H19" s="214">
        <v>0.39896805000000002</v>
      </c>
      <c r="I19" s="214">
        <v>0.42035303000000002</v>
      </c>
      <c r="J19" s="214">
        <v>0.40909609000000002</v>
      </c>
      <c r="K19" s="214">
        <v>0.39208246000000002</v>
      </c>
      <c r="L19" s="214">
        <v>0.374882822</v>
      </c>
      <c r="M19" s="214">
        <v>0.39059428200000001</v>
      </c>
      <c r="N19" s="214">
        <v>0.40712129000000002</v>
      </c>
      <c r="O19" s="214">
        <v>0.38846907000000003</v>
      </c>
      <c r="P19" s="214">
        <v>0.38152710000000001</v>
      </c>
      <c r="Q19" s="214">
        <v>0.36847844800000001</v>
      </c>
      <c r="R19" s="214">
        <v>0.35918536400000001</v>
      </c>
      <c r="S19" s="214">
        <v>0.36116378500000001</v>
      </c>
      <c r="T19" s="214">
        <v>0.37918995</v>
      </c>
      <c r="U19" s="214">
        <v>0.39854215999999998</v>
      </c>
      <c r="V19" s="214">
        <v>0.40067561000000002</v>
      </c>
      <c r="W19" s="214">
        <v>0.38729533999999999</v>
      </c>
      <c r="X19" s="214">
        <v>0.361804813</v>
      </c>
      <c r="Y19" s="214">
        <v>0.37627870400000002</v>
      </c>
      <c r="Z19" s="214">
        <v>0.392886913</v>
      </c>
      <c r="AA19" s="214">
        <v>0.39098258473000003</v>
      </c>
      <c r="AB19" s="214">
        <v>0.37932245980000001</v>
      </c>
      <c r="AC19" s="214">
        <v>0.35541540365000002</v>
      </c>
      <c r="AD19" s="214">
        <v>0.35206448787</v>
      </c>
      <c r="AE19" s="214">
        <v>0.35779733195000002</v>
      </c>
      <c r="AF19" s="214">
        <v>0.39352954882000002</v>
      </c>
      <c r="AG19" s="214">
        <v>0.41473221584999997</v>
      </c>
      <c r="AH19" s="214">
        <v>0.40703873642999999</v>
      </c>
      <c r="AI19" s="214">
        <v>0.39831282627999998</v>
      </c>
      <c r="AJ19" s="214">
        <v>0.36946512764</v>
      </c>
      <c r="AK19" s="214">
        <v>0.38646266960999998</v>
      </c>
      <c r="AL19" s="214">
        <v>0.39973089578999998</v>
      </c>
      <c r="AM19" s="214">
        <v>0.39223079420000001</v>
      </c>
      <c r="AN19" s="214">
        <v>0.38757781519000001</v>
      </c>
      <c r="AO19" s="214">
        <v>0.38043569206</v>
      </c>
      <c r="AP19" s="214">
        <v>0.37261753326000002</v>
      </c>
      <c r="AQ19" s="214">
        <v>0.37318141300000002</v>
      </c>
      <c r="AR19" s="214">
        <v>0.39470775844</v>
      </c>
      <c r="AS19" s="214">
        <v>0.40208529705000001</v>
      </c>
      <c r="AT19" s="214">
        <v>0.40277287318999999</v>
      </c>
      <c r="AU19" s="214">
        <v>0.38635445125000001</v>
      </c>
      <c r="AV19" s="214">
        <v>0.36214555368000001</v>
      </c>
      <c r="AW19" s="214">
        <v>0.38176497041000002</v>
      </c>
      <c r="AX19" s="214">
        <v>0.38378144034</v>
      </c>
      <c r="AY19" s="214">
        <v>0.38646223572999999</v>
      </c>
      <c r="AZ19" s="214">
        <v>0.38935838244999998</v>
      </c>
      <c r="BA19" s="214">
        <v>0.37642011469999997</v>
      </c>
      <c r="BB19" s="214">
        <v>0.36914001539000002</v>
      </c>
      <c r="BC19" s="214">
        <v>0.37055124696000002</v>
      </c>
      <c r="BD19" s="214">
        <v>0.39086514435000003</v>
      </c>
      <c r="BE19" s="355">
        <v>0.40425509999999998</v>
      </c>
      <c r="BF19" s="355">
        <v>0.40085310000000002</v>
      </c>
      <c r="BG19" s="355">
        <v>0.38148559999999998</v>
      </c>
      <c r="BH19" s="355">
        <v>0.35713830000000002</v>
      </c>
      <c r="BI19" s="355">
        <v>0.37111290000000002</v>
      </c>
      <c r="BJ19" s="355">
        <v>0.38320799999999999</v>
      </c>
      <c r="BK19" s="355">
        <v>0.38125490000000001</v>
      </c>
      <c r="BL19" s="355">
        <v>0.38794689999999998</v>
      </c>
      <c r="BM19" s="355">
        <v>0.38141120000000001</v>
      </c>
      <c r="BN19" s="355">
        <v>0.37660280000000002</v>
      </c>
      <c r="BO19" s="355">
        <v>0.3687763</v>
      </c>
      <c r="BP19" s="355">
        <v>0.38887539999999998</v>
      </c>
      <c r="BQ19" s="355">
        <v>0.40084029999999998</v>
      </c>
      <c r="BR19" s="355">
        <v>0.39963510000000002</v>
      </c>
      <c r="BS19" s="355">
        <v>0.38162069999999998</v>
      </c>
      <c r="BT19" s="355">
        <v>0.3573673</v>
      </c>
      <c r="BU19" s="355">
        <v>0.37284030000000001</v>
      </c>
      <c r="BV19" s="355">
        <v>0.3850288</v>
      </c>
    </row>
    <row r="20" spans="1:74" ht="11.1" customHeight="1" x14ac:dyDescent="0.2">
      <c r="A20" s="107" t="s">
        <v>759</v>
      </c>
      <c r="B20" s="203" t="s">
        <v>592</v>
      </c>
      <c r="C20" s="214">
        <v>10.74123988</v>
      </c>
      <c r="D20" s="214">
        <v>10.80568429</v>
      </c>
      <c r="E20" s="214">
        <v>9.9750175750000007</v>
      </c>
      <c r="F20" s="214">
        <v>9.6285915170000003</v>
      </c>
      <c r="G20" s="214">
        <v>9.7098812809999995</v>
      </c>
      <c r="H20" s="214">
        <v>11.072323430000001</v>
      </c>
      <c r="I20" s="214">
        <v>11.991350710000001</v>
      </c>
      <c r="J20" s="214">
        <v>11.81488944</v>
      </c>
      <c r="K20" s="214">
        <v>11.174677669999999</v>
      </c>
      <c r="L20" s="214">
        <v>9.8706976189999995</v>
      </c>
      <c r="M20" s="214">
        <v>9.7737384170000006</v>
      </c>
      <c r="N20" s="214">
        <v>10.61597725</v>
      </c>
      <c r="O20" s="214">
        <v>11.39615527</v>
      </c>
      <c r="P20" s="214">
        <v>11.415138990000001</v>
      </c>
      <c r="Q20" s="214">
        <v>10.122936129999999</v>
      </c>
      <c r="R20" s="214">
        <v>9.5556409280000008</v>
      </c>
      <c r="S20" s="214">
        <v>9.7618369769999997</v>
      </c>
      <c r="T20" s="214">
        <v>11.138922620000001</v>
      </c>
      <c r="U20" s="214">
        <v>11.73802553</v>
      </c>
      <c r="V20" s="214">
        <v>11.75173987</v>
      </c>
      <c r="W20" s="214">
        <v>11.28419938</v>
      </c>
      <c r="X20" s="214">
        <v>9.9321204390000002</v>
      </c>
      <c r="Y20" s="214">
        <v>9.8900314560000009</v>
      </c>
      <c r="Z20" s="214">
        <v>10.38061894</v>
      </c>
      <c r="AA20" s="214">
        <v>11.025380015</v>
      </c>
      <c r="AB20" s="214">
        <v>11.335338180000001</v>
      </c>
      <c r="AC20" s="214">
        <v>10.205472476000001</v>
      </c>
      <c r="AD20" s="214">
        <v>9.5345685139</v>
      </c>
      <c r="AE20" s="214">
        <v>9.6510457009999993</v>
      </c>
      <c r="AF20" s="214">
        <v>11.273426139</v>
      </c>
      <c r="AG20" s="214">
        <v>12.122411796</v>
      </c>
      <c r="AH20" s="214">
        <v>12.085482866</v>
      </c>
      <c r="AI20" s="214">
        <v>11.496908665999999</v>
      </c>
      <c r="AJ20" s="214">
        <v>9.9196375846000002</v>
      </c>
      <c r="AK20" s="214">
        <v>9.5836802976000008</v>
      </c>
      <c r="AL20" s="214">
        <v>9.9914585238000004</v>
      </c>
      <c r="AM20" s="214">
        <v>10.624032873999999</v>
      </c>
      <c r="AN20" s="214">
        <v>10.499756905</v>
      </c>
      <c r="AO20" s="214">
        <v>9.4713642170999996</v>
      </c>
      <c r="AP20" s="214">
        <v>9.2381937842999999</v>
      </c>
      <c r="AQ20" s="214">
        <v>9.4282887649999996</v>
      </c>
      <c r="AR20" s="214">
        <v>11.242277238</v>
      </c>
      <c r="AS20" s="214">
        <v>12.249107277</v>
      </c>
      <c r="AT20" s="214">
        <v>12.519605163</v>
      </c>
      <c r="AU20" s="214">
        <v>11.467297200999999</v>
      </c>
      <c r="AV20" s="214">
        <v>9.7833190007000006</v>
      </c>
      <c r="AW20" s="214">
        <v>9.4781219593999992</v>
      </c>
      <c r="AX20" s="214">
        <v>10.260014056999999</v>
      </c>
      <c r="AY20" s="214">
        <v>10.531085056</v>
      </c>
      <c r="AZ20" s="214">
        <v>10.139201405</v>
      </c>
      <c r="BA20" s="214">
        <v>9.6623127214999993</v>
      </c>
      <c r="BB20" s="214">
        <v>9.3211358496999992</v>
      </c>
      <c r="BC20" s="214">
        <v>9.4970456595999995</v>
      </c>
      <c r="BD20" s="214">
        <v>11.131693030999999</v>
      </c>
      <c r="BE20" s="355">
        <v>12.00332</v>
      </c>
      <c r="BF20" s="355">
        <v>12.18286</v>
      </c>
      <c r="BG20" s="355">
        <v>11.189859999999999</v>
      </c>
      <c r="BH20" s="355">
        <v>9.7312779999999997</v>
      </c>
      <c r="BI20" s="355">
        <v>9.6199549999999991</v>
      </c>
      <c r="BJ20" s="355">
        <v>10.37947</v>
      </c>
      <c r="BK20" s="355">
        <v>10.8889</v>
      </c>
      <c r="BL20" s="355">
        <v>10.872909999999999</v>
      </c>
      <c r="BM20" s="355">
        <v>9.8777200000000001</v>
      </c>
      <c r="BN20" s="355">
        <v>9.3816050000000004</v>
      </c>
      <c r="BO20" s="355">
        <v>9.4633660000000006</v>
      </c>
      <c r="BP20" s="355">
        <v>11.066929999999999</v>
      </c>
      <c r="BQ20" s="355">
        <v>12.028040000000001</v>
      </c>
      <c r="BR20" s="355">
        <v>12.21381</v>
      </c>
      <c r="BS20" s="355">
        <v>11.225519999999999</v>
      </c>
      <c r="BT20" s="355">
        <v>9.7805970000000002</v>
      </c>
      <c r="BU20" s="355">
        <v>9.6674760000000006</v>
      </c>
      <c r="BV20" s="355">
        <v>10.51735</v>
      </c>
    </row>
    <row r="21" spans="1:74" ht="11.1" customHeight="1" x14ac:dyDescent="0.2">
      <c r="A21" s="107"/>
      <c r="B21" s="108" t="s">
        <v>196</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197</v>
      </c>
      <c r="B22" s="203" t="s">
        <v>198</v>
      </c>
      <c r="C22" s="275">
        <v>1031.3646381999999</v>
      </c>
      <c r="D22" s="275">
        <v>885.24343212999997</v>
      </c>
      <c r="E22" s="275">
        <v>877.28301083999997</v>
      </c>
      <c r="F22" s="275">
        <v>747.71466203</v>
      </c>
      <c r="G22" s="275">
        <v>744.98136743999999</v>
      </c>
      <c r="H22" s="275">
        <v>923.34273834999999</v>
      </c>
      <c r="I22" s="275">
        <v>1125.8252786</v>
      </c>
      <c r="J22" s="275">
        <v>1080.5145233999999</v>
      </c>
      <c r="K22" s="275">
        <v>950.24198754999998</v>
      </c>
      <c r="L22" s="275">
        <v>773.94911757</v>
      </c>
      <c r="M22" s="275">
        <v>766.20908856999995</v>
      </c>
      <c r="N22" s="275">
        <v>1009.3045416</v>
      </c>
      <c r="O22" s="275">
        <v>1138.5682988999999</v>
      </c>
      <c r="P22" s="275">
        <v>998.40645557000005</v>
      </c>
      <c r="Q22" s="275">
        <v>887.72486126000001</v>
      </c>
      <c r="R22" s="275">
        <v>717.20093779000001</v>
      </c>
      <c r="S22" s="275">
        <v>743.91092899</v>
      </c>
      <c r="T22" s="275">
        <v>917.38152914</v>
      </c>
      <c r="U22" s="275">
        <v>1064.8704264</v>
      </c>
      <c r="V22" s="275">
        <v>1055.5591973999999</v>
      </c>
      <c r="W22" s="275">
        <v>938.30398752999997</v>
      </c>
      <c r="X22" s="275">
        <v>761.86948175999999</v>
      </c>
      <c r="Y22" s="275">
        <v>773.12285872999996</v>
      </c>
      <c r="Z22" s="275">
        <v>938.76460712000005</v>
      </c>
      <c r="AA22" s="275">
        <v>1061.2667402</v>
      </c>
      <c r="AB22" s="275">
        <v>953.97952132</v>
      </c>
      <c r="AC22" s="275">
        <v>902.59271278000006</v>
      </c>
      <c r="AD22" s="275">
        <v>694.84626473000003</v>
      </c>
      <c r="AE22" s="275">
        <v>733.06581529000005</v>
      </c>
      <c r="AF22" s="275">
        <v>926.72491669999999</v>
      </c>
      <c r="AG22" s="275">
        <v>1125.0008307000001</v>
      </c>
      <c r="AH22" s="275">
        <v>1113.2673294000001</v>
      </c>
      <c r="AI22" s="275">
        <v>966.14287387000002</v>
      </c>
      <c r="AJ22" s="275">
        <v>765.33188921999999</v>
      </c>
      <c r="AK22" s="275">
        <v>713.93977875999997</v>
      </c>
      <c r="AL22" s="275">
        <v>860.24927941999999</v>
      </c>
      <c r="AM22" s="275">
        <v>997.53015304999997</v>
      </c>
      <c r="AN22" s="275">
        <v>883.53410969000004</v>
      </c>
      <c r="AO22" s="275">
        <v>763.78613327000005</v>
      </c>
      <c r="AP22" s="275">
        <v>672.11940331000005</v>
      </c>
      <c r="AQ22" s="275">
        <v>716.93137805000003</v>
      </c>
      <c r="AR22" s="275">
        <v>952.70722404000003</v>
      </c>
      <c r="AS22" s="275">
        <v>1174.6019879</v>
      </c>
      <c r="AT22" s="275">
        <v>1188.9086381</v>
      </c>
      <c r="AU22" s="275">
        <v>984.92056639999998</v>
      </c>
      <c r="AV22" s="275">
        <v>771.52206162000004</v>
      </c>
      <c r="AW22" s="275">
        <v>707.90268810999999</v>
      </c>
      <c r="AX22" s="275">
        <v>921.82494134000001</v>
      </c>
      <c r="AY22" s="275">
        <v>974.95921455999996</v>
      </c>
      <c r="AZ22" s="275">
        <v>764.42445602999999</v>
      </c>
      <c r="BA22" s="275">
        <v>780.05993765999995</v>
      </c>
      <c r="BB22" s="275">
        <v>686.11733355000001</v>
      </c>
      <c r="BC22" s="275">
        <v>722.9298</v>
      </c>
      <c r="BD22" s="275">
        <v>945.01229999999998</v>
      </c>
      <c r="BE22" s="338">
        <v>1105.6199999999999</v>
      </c>
      <c r="BF22" s="338">
        <v>1105.403</v>
      </c>
      <c r="BG22" s="338">
        <v>922.1268</v>
      </c>
      <c r="BH22" s="338">
        <v>747.57119999999998</v>
      </c>
      <c r="BI22" s="338">
        <v>721.98289999999997</v>
      </c>
      <c r="BJ22" s="338">
        <v>932.82939999999996</v>
      </c>
      <c r="BK22" s="338">
        <v>1029.7560000000001</v>
      </c>
      <c r="BL22" s="338">
        <v>887.64059999999995</v>
      </c>
      <c r="BM22" s="338">
        <v>808.02380000000005</v>
      </c>
      <c r="BN22" s="338">
        <v>685.34029999999996</v>
      </c>
      <c r="BO22" s="338">
        <v>689.68119999999999</v>
      </c>
      <c r="BP22" s="338">
        <v>884.84640000000002</v>
      </c>
      <c r="BQ22" s="338">
        <v>1093.5719999999999</v>
      </c>
      <c r="BR22" s="338">
        <v>1091.9000000000001</v>
      </c>
      <c r="BS22" s="338">
        <v>910.92809999999997</v>
      </c>
      <c r="BT22" s="338">
        <v>742.15710000000001</v>
      </c>
      <c r="BU22" s="338">
        <v>716.51250000000005</v>
      </c>
      <c r="BV22" s="338">
        <v>946.51850000000002</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178.85896299999999</v>
      </c>
      <c r="D25" s="258">
        <v>175.56505300000001</v>
      </c>
      <c r="E25" s="258">
        <v>171.73636999999999</v>
      </c>
      <c r="F25" s="258">
        <v>173.014216</v>
      </c>
      <c r="G25" s="258">
        <v>177.17407700000001</v>
      </c>
      <c r="H25" s="258">
        <v>171.12356399999999</v>
      </c>
      <c r="I25" s="258">
        <v>160.019272</v>
      </c>
      <c r="J25" s="258">
        <v>154.567047</v>
      </c>
      <c r="K25" s="258">
        <v>152.693941</v>
      </c>
      <c r="L25" s="258">
        <v>154.19420600000001</v>
      </c>
      <c r="M25" s="258">
        <v>156.24880999999999</v>
      </c>
      <c r="N25" s="258">
        <v>147.88424699999999</v>
      </c>
      <c r="O25" s="258">
        <v>133.70472699999999</v>
      </c>
      <c r="P25" s="258">
        <v>119.90428300000001</v>
      </c>
      <c r="Q25" s="258">
        <v>118.260238</v>
      </c>
      <c r="R25" s="258">
        <v>128.92501799999999</v>
      </c>
      <c r="S25" s="258">
        <v>136.92056299999999</v>
      </c>
      <c r="T25" s="258">
        <v>133.479434</v>
      </c>
      <c r="U25" s="258">
        <v>125.869913</v>
      </c>
      <c r="V25" s="258">
        <v>121.36913199999999</v>
      </c>
      <c r="W25" s="258">
        <v>124.54611800000001</v>
      </c>
      <c r="X25" s="258">
        <v>136.96425400000001</v>
      </c>
      <c r="Y25" s="258">
        <v>142.59539599999999</v>
      </c>
      <c r="Z25" s="258">
        <v>151.54845399999999</v>
      </c>
      <c r="AA25" s="258">
        <v>154.389578</v>
      </c>
      <c r="AB25" s="258">
        <v>149.07128700000001</v>
      </c>
      <c r="AC25" s="258">
        <v>154.346698</v>
      </c>
      <c r="AD25" s="258">
        <v>167.06340900000001</v>
      </c>
      <c r="AE25" s="258">
        <v>172.809335</v>
      </c>
      <c r="AF25" s="258">
        <v>166.43659700000001</v>
      </c>
      <c r="AG25" s="258">
        <v>157.93807699999999</v>
      </c>
      <c r="AH25" s="258">
        <v>155.95185499999999</v>
      </c>
      <c r="AI25" s="258">
        <v>162.108619</v>
      </c>
      <c r="AJ25" s="258">
        <v>175.587987</v>
      </c>
      <c r="AK25" s="258">
        <v>188.594571</v>
      </c>
      <c r="AL25" s="258">
        <v>195.54803699999999</v>
      </c>
      <c r="AM25" s="258">
        <v>187.485511</v>
      </c>
      <c r="AN25" s="258">
        <v>187.57535100000001</v>
      </c>
      <c r="AO25" s="258">
        <v>192.26940400000001</v>
      </c>
      <c r="AP25" s="258">
        <v>193.99078800000001</v>
      </c>
      <c r="AQ25" s="258">
        <v>193.431917</v>
      </c>
      <c r="AR25" s="258">
        <v>183.24835999999999</v>
      </c>
      <c r="AS25" s="258">
        <v>169.464572</v>
      </c>
      <c r="AT25" s="258">
        <v>160.45164600000001</v>
      </c>
      <c r="AU25" s="258">
        <v>158.23836900000001</v>
      </c>
      <c r="AV25" s="258">
        <v>162.73943299999999</v>
      </c>
      <c r="AW25" s="258">
        <v>172.20803799999999</v>
      </c>
      <c r="AX25" s="258">
        <v>163.94593699999999</v>
      </c>
      <c r="AY25" s="258">
        <v>157.359163</v>
      </c>
      <c r="AZ25" s="258">
        <v>161.98478900000001</v>
      </c>
      <c r="BA25" s="258">
        <v>164.053594</v>
      </c>
      <c r="BB25" s="258">
        <v>166.38354200000001</v>
      </c>
      <c r="BC25" s="258">
        <v>167.5694</v>
      </c>
      <c r="BD25" s="258">
        <v>161.18899999999999</v>
      </c>
      <c r="BE25" s="346">
        <v>152.14519999999999</v>
      </c>
      <c r="BF25" s="346">
        <v>146.65649999999999</v>
      </c>
      <c r="BG25" s="346">
        <v>144.60489999999999</v>
      </c>
      <c r="BH25" s="346">
        <v>148.24619999999999</v>
      </c>
      <c r="BI25" s="346">
        <v>152.13749999999999</v>
      </c>
      <c r="BJ25" s="346">
        <v>147.99619999999999</v>
      </c>
      <c r="BK25" s="346">
        <v>144.05529999999999</v>
      </c>
      <c r="BL25" s="346">
        <v>142.9522</v>
      </c>
      <c r="BM25" s="346">
        <v>149.4752</v>
      </c>
      <c r="BN25" s="346">
        <v>150.35890000000001</v>
      </c>
      <c r="BO25" s="346">
        <v>152.0592</v>
      </c>
      <c r="BP25" s="346">
        <v>147.21899999999999</v>
      </c>
      <c r="BQ25" s="346">
        <v>139.54920000000001</v>
      </c>
      <c r="BR25" s="346">
        <v>134.9067</v>
      </c>
      <c r="BS25" s="346">
        <v>132.6926</v>
      </c>
      <c r="BT25" s="346">
        <v>136.965</v>
      </c>
      <c r="BU25" s="346">
        <v>141.5821</v>
      </c>
      <c r="BV25" s="346">
        <v>148.66159999999999</v>
      </c>
    </row>
    <row r="26" spans="1:74" ht="11.1" customHeight="1" x14ac:dyDescent="0.2">
      <c r="A26" s="107" t="s">
        <v>81</v>
      </c>
      <c r="B26" s="203" t="s">
        <v>83</v>
      </c>
      <c r="C26" s="258">
        <v>12.219094999999999</v>
      </c>
      <c r="D26" s="258">
        <v>12.024288</v>
      </c>
      <c r="E26" s="258">
        <v>12.983297</v>
      </c>
      <c r="F26" s="258">
        <v>12.531000000000001</v>
      </c>
      <c r="G26" s="258">
        <v>12.475519</v>
      </c>
      <c r="H26" s="258">
        <v>12.197537000000001</v>
      </c>
      <c r="I26" s="258">
        <v>11.76</v>
      </c>
      <c r="J26" s="258">
        <v>12.274962</v>
      </c>
      <c r="K26" s="258">
        <v>12.348831000000001</v>
      </c>
      <c r="L26" s="258">
        <v>12.514302000000001</v>
      </c>
      <c r="M26" s="258">
        <v>13.04583</v>
      </c>
      <c r="N26" s="258">
        <v>12.926384000000001</v>
      </c>
      <c r="O26" s="258">
        <v>10.056524</v>
      </c>
      <c r="P26" s="258">
        <v>10.676515999999999</v>
      </c>
      <c r="Q26" s="258">
        <v>10.606097</v>
      </c>
      <c r="R26" s="258">
        <v>10.607760000000001</v>
      </c>
      <c r="S26" s="258">
        <v>10.580579999999999</v>
      </c>
      <c r="T26" s="258">
        <v>10.659186</v>
      </c>
      <c r="U26" s="258">
        <v>10.250047</v>
      </c>
      <c r="V26" s="258">
        <v>10.460414999999999</v>
      </c>
      <c r="W26" s="258">
        <v>10.531572000000001</v>
      </c>
      <c r="X26" s="258">
        <v>10.890506</v>
      </c>
      <c r="Y26" s="258">
        <v>11.977948</v>
      </c>
      <c r="Z26" s="258">
        <v>12.763876</v>
      </c>
      <c r="AA26" s="258">
        <v>12.206533</v>
      </c>
      <c r="AB26" s="258">
        <v>9.7982139999999998</v>
      </c>
      <c r="AC26" s="258">
        <v>10.250736</v>
      </c>
      <c r="AD26" s="258">
        <v>10.152165</v>
      </c>
      <c r="AE26" s="258">
        <v>10.518329</v>
      </c>
      <c r="AF26" s="258">
        <v>10.570016000000001</v>
      </c>
      <c r="AG26" s="258">
        <v>10.263408999999999</v>
      </c>
      <c r="AH26" s="258">
        <v>10.086831</v>
      </c>
      <c r="AI26" s="258">
        <v>10.76604</v>
      </c>
      <c r="AJ26" s="258">
        <v>11.491528000000001</v>
      </c>
      <c r="AK26" s="258">
        <v>12.310199000000001</v>
      </c>
      <c r="AL26" s="258">
        <v>12.566008</v>
      </c>
      <c r="AM26" s="258">
        <v>12.274997000000001</v>
      </c>
      <c r="AN26" s="258">
        <v>11.879956</v>
      </c>
      <c r="AO26" s="258">
        <v>11.948432</v>
      </c>
      <c r="AP26" s="258">
        <v>12.187118999999999</v>
      </c>
      <c r="AQ26" s="258">
        <v>12.309115</v>
      </c>
      <c r="AR26" s="258">
        <v>12.151448</v>
      </c>
      <c r="AS26" s="258">
        <v>11.885522999999999</v>
      </c>
      <c r="AT26" s="258">
        <v>11.643515000000001</v>
      </c>
      <c r="AU26" s="258">
        <v>11.661880999999999</v>
      </c>
      <c r="AV26" s="258">
        <v>11.519076</v>
      </c>
      <c r="AW26" s="258">
        <v>11.825726</v>
      </c>
      <c r="AX26" s="258">
        <v>11.66994</v>
      </c>
      <c r="AY26" s="258">
        <v>11.839416999999999</v>
      </c>
      <c r="AZ26" s="258">
        <v>11.700836000000001</v>
      </c>
      <c r="BA26" s="258">
        <v>12.036457</v>
      </c>
      <c r="BB26" s="258">
        <v>11.824933</v>
      </c>
      <c r="BC26" s="258">
        <v>11.705439999999999</v>
      </c>
      <c r="BD26" s="258">
        <v>11.76074</v>
      </c>
      <c r="BE26" s="346">
        <v>11.397679999999999</v>
      </c>
      <c r="BF26" s="346">
        <v>11.41133</v>
      </c>
      <c r="BG26" s="346">
        <v>11.661210000000001</v>
      </c>
      <c r="BH26" s="346">
        <v>11.885899999999999</v>
      </c>
      <c r="BI26" s="346">
        <v>12.184380000000001</v>
      </c>
      <c r="BJ26" s="346">
        <v>12.217460000000001</v>
      </c>
      <c r="BK26" s="346">
        <v>11.79054</v>
      </c>
      <c r="BL26" s="346">
        <v>11.897500000000001</v>
      </c>
      <c r="BM26" s="346">
        <v>12.22418</v>
      </c>
      <c r="BN26" s="346">
        <v>12.097160000000001</v>
      </c>
      <c r="BO26" s="346">
        <v>12.04646</v>
      </c>
      <c r="BP26" s="346">
        <v>12.101459999999999</v>
      </c>
      <c r="BQ26" s="346">
        <v>11.743869999999999</v>
      </c>
      <c r="BR26" s="346">
        <v>11.760120000000001</v>
      </c>
      <c r="BS26" s="346">
        <v>12.008150000000001</v>
      </c>
      <c r="BT26" s="346">
        <v>12.2362</v>
      </c>
      <c r="BU26" s="346">
        <v>12.52948</v>
      </c>
      <c r="BV26" s="346">
        <v>12.52793</v>
      </c>
    </row>
    <row r="27" spans="1:74" ht="11.1" customHeight="1" x14ac:dyDescent="0.2">
      <c r="A27" s="107" t="s">
        <v>82</v>
      </c>
      <c r="B27" s="203" t="s">
        <v>84</v>
      </c>
      <c r="C27" s="258">
        <v>16.430948999999998</v>
      </c>
      <c r="D27" s="258">
        <v>16.516938</v>
      </c>
      <c r="E27" s="258">
        <v>16.508486000000001</v>
      </c>
      <c r="F27" s="258">
        <v>16.322309000000001</v>
      </c>
      <c r="G27" s="258">
        <v>16.271231</v>
      </c>
      <c r="H27" s="258">
        <v>16.345048999999999</v>
      </c>
      <c r="I27" s="258">
        <v>16.259592000000001</v>
      </c>
      <c r="J27" s="258">
        <v>16.350287000000002</v>
      </c>
      <c r="K27" s="258">
        <v>16.301220000000001</v>
      </c>
      <c r="L27" s="258">
        <v>16.496969</v>
      </c>
      <c r="M27" s="258">
        <v>16.787022</v>
      </c>
      <c r="N27" s="258">
        <v>16.067637000000001</v>
      </c>
      <c r="O27" s="258">
        <v>15.057862</v>
      </c>
      <c r="P27" s="258">
        <v>16.002562999999999</v>
      </c>
      <c r="Q27" s="258">
        <v>16.147631000000001</v>
      </c>
      <c r="R27" s="258">
        <v>16.482986</v>
      </c>
      <c r="S27" s="258">
        <v>16.284594999999999</v>
      </c>
      <c r="T27" s="258">
        <v>16.583413</v>
      </c>
      <c r="U27" s="258">
        <v>16.489792000000001</v>
      </c>
      <c r="V27" s="258">
        <v>16.510366000000001</v>
      </c>
      <c r="W27" s="258">
        <v>16.863444999999999</v>
      </c>
      <c r="X27" s="258">
        <v>17.428569</v>
      </c>
      <c r="Y27" s="258">
        <v>18.165973000000001</v>
      </c>
      <c r="Z27" s="258">
        <v>18.309222999999999</v>
      </c>
      <c r="AA27" s="258">
        <v>18.216335999999998</v>
      </c>
      <c r="AB27" s="258">
        <v>16.459309999999999</v>
      </c>
      <c r="AC27" s="258">
        <v>16.995867000000001</v>
      </c>
      <c r="AD27" s="258">
        <v>17.167448</v>
      </c>
      <c r="AE27" s="258">
        <v>17.356687999999998</v>
      </c>
      <c r="AF27" s="258">
        <v>17.512678999999999</v>
      </c>
      <c r="AG27" s="258">
        <v>17.518833999999998</v>
      </c>
      <c r="AH27" s="258">
        <v>17.711565</v>
      </c>
      <c r="AI27" s="258">
        <v>18.285516000000001</v>
      </c>
      <c r="AJ27" s="258">
        <v>18.595804999999999</v>
      </c>
      <c r="AK27" s="258">
        <v>18.737691000000002</v>
      </c>
      <c r="AL27" s="258">
        <v>17.955214999999999</v>
      </c>
      <c r="AM27" s="258">
        <v>17.783377000000002</v>
      </c>
      <c r="AN27" s="258">
        <v>17.456793000000001</v>
      </c>
      <c r="AO27" s="258">
        <v>17.340512</v>
      </c>
      <c r="AP27" s="258">
        <v>17.393848999999999</v>
      </c>
      <c r="AQ27" s="258">
        <v>17.497140999999999</v>
      </c>
      <c r="AR27" s="258">
        <v>17.418648000000001</v>
      </c>
      <c r="AS27" s="258">
        <v>17.189302999999999</v>
      </c>
      <c r="AT27" s="258">
        <v>21.081973000000001</v>
      </c>
      <c r="AU27" s="258">
        <v>21.019144000000001</v>
      </c>
      <c r="AV27" s="258">
        <v>21.107021</v>
      </c>
      <c r="AW27" s="258">
        <v>17.031860000000002</v>
      </c>
      <c r="AX27" s="258">
        <v>17.056908</v>
      </c>
      <c r="AY27" s="258">
        <v>17.065367999999999</v>
      </c>
      <c r="AZ27" s="258">
        <v>16.766745</v>
      </c>
      <c r="BA27" s="258">
        <v>15.561071</v>
      </c>
      <c r="BB27" s="258">
        <v>15.628292</v>
      </c>
      <c r="BC27" s="258">
        <v>15.607609999999999</v>
      </c>
      <c r="BD27" s="258">
        <v>15.73935</v>
      </c>
      <c r="BE27" s="346">
        <v>15.73874</v>
      </c>
      <c r="BF27" s="346">
        <v>15.7743</v>
      </c>
      <c r="BG27" s="346">
        <v>15.889099999999999</v>
      </c>
      <c r="BH27" s="346">
        <v>16.06579</v>
      </c>
      <c r="BI27" s="346">
        <v>16.35473</v>
      </c>
      <c r="BJ27" s="346">
        <v>16.449269999999999</v>
      </c>
      <c r="BK27" s="346">
        <v>16.549679999999999</v>
      </c>
      <c r="BL27" s="346">
        <v>16.736509999999999</v>
      </c>
      <c r="BM27" s="346">
        <v>16.693989999999999</v>
      </c>
      <c r="BN27" s="346">
        <v>16.613060000000001</v>
      </c>
      <c r="BO27" s="346">
        <v>16.54964</v>
      </c>
      <c r="BP27" s="346">
        <v>16.634260000000001</v>
      </c>
      <c r="BQ27" s="346">
        <v>16.589849999999998</v>
      </c>
      <c r="BR27" s="346">
        <v>16.583559999999999</v>
      </c>
      <c r="BS27" s="346">
        <v>16.658359999999998</v>
      </c>
      <c r="BT27" s="346">
        <v>16.79344</v>
      </c>
      <c r="BU27" s="346">
        <v>17.038070000000001</v>
      </c>
      <c r="BV27" s="346">
        <v>17.083729999999999</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141</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663</v>
      </c>
      <c r="B31" s="203" t="s">
        <v>526</v>
      </c>
      <c r="C31" s="214">
        <v>2.34</v>
      </c>
      <c r="D31" s="214">
        <v>2.34</v>
      </c>
      <c r="E31" s="214">
        <v>2.35</v>
      </c>
      <c r="F31" s="214">
        <v>2.37</v>
      </c>
      <c r="G31" s="214">
        <v>2.37</v>
      </c>
      <c r="H31" s="214">
        <v>2.36</v>
      </c>
      <c r="I31" s="214">
        <v>2.31</v>
      </c>
      <c r="J31" s="214">
        <v>2.33</v>
      </c>
      <c r="K31" s="214">
        <v>2.35</v>
      </c>
      <c r="L31" s="214">
        <v>2.34</v>
      </c>
      <c r="M31" s="214">
        <v>2.33</v>
      </c>
      <c r="N31" s="214">
        <v>2.34</v>
      </c>
      <c r="O31" s="214">
        <v>2.29</v>
      </c>
      <c r="P31" s="214">
        <v>2.3199999999999998</v>
      </c>
      <c r="Q31" s="214">
        <v>2.36</v>
      </c>
      <c r="R31" s="214">
        <v>2.39</v>
      </c>
      <c r="S31" s="214">
        <v>2.4</v>
      </c>
      <c r="T31" s="214">
        <v>2.38</v>
      </c>
      <c r="U31" s="214">
        <v>2.38</v>
      </c>
      <c r="V31" s="214">
        <v>2.37</v>
      </c>
      <c r="W31" s="214">
        <v>2.37</v>
      </c>
      <c r="X31" s="214">
        <v>2.31</v>
      </c>
      <c r="Y31" s="214">
        <v>2.2999999999999998</v>
      </c>
      <c r="Z31" s="214">
        <v>2.5099999999999998</v>
      </c>
      <c r="AA31" s="214">
        <v>2.29</v>
      </c>
      <c r="AB31" s="214">
        <v>2.2599999999999998</v>
      </c>
      <c r="AC31" s="214">
        <v>2.2599999999999998</v>
      </c>
      <c r="AD31" s="214">
        <v>2.23</v>
      </c>
      <c r="AE31" s="214">
        <v>2.2599999999999998</v>
      </c>
      <c r="AF31" s="214">
        <v>2.25</v>
      </c>
      <c r="AG31" s="214">
        <v>2.21</v>
      </c>
      <c r="AH31" s="214">
        <v>2.23</v>
      </c>
      <c r="AI31" s="214">
        <v>2.2200000000000002</v>
      </c>
      <c r="AJ31" s="214">
        <v>2.15</v>
      </c>
      <c r="AK31" s="214">
        <v>2.15</v>
      </c>
      <c r="AL31" s="214">
        <v>2.16</v>
      </c>
      <c r="AM31" s="214">
        <v>2.12</v>
      </c>
      <c r="AN31" s="214">
        <v>2.11</v>
      </c>
      <c r="AO31" s="214">
        <v>2.1800000000000002</v>
      </c>
      <c r="AP31" s="214">
        <v>2.16</v>
      </c>
      <c r="AQ31" s="214">
        <v>2.16</v>
      </c>
      <c r="AR31" s="214">
        <v>2.1</v>
      </c>
      <c r="AS31" s="214">
        <v>2.11</v>
      </c>
      <c r="AT31" s="214">
        <v>2.11</v>
      </c>
      <c r="AU31" s="214">
        <v>2.12</v>
      </c>
      <c r="AV31" s="214">
        <v>2.08</v>
      </c>
      <c r="AW31" s="214">
        <v>2.09</v>
      </c>
      <c r="AX31" s="214">
        <v>2.08</v>
      </c>
      <c r="AY31" s="214">
        <v>2.09</v>
      </c>
      <c r="AZ31" s="214">
        <v>2.0699999999999998</v>
      </c>
      <c r="BA31" s="214">
        <v>2.0910129902999999</v>
      </c>
      <c r="BB31" s="214">
        <v>2.1192893255</v>
      </c>
      <c r="BC31" s="214">
        <v>2.1835339999999999</v>
      </c>
      <c r="BD31" s="214">
        <v>2.1684290000000002</v>
      </c>
      <c r="BE31" s="355">
        <v>2.1864759999999999</v>
      </c>
      <c r="BF31" s="355">
        <v>2.2199179999999998</v>
      </c>
      <c r="BG31" s="355">
        <v>2.1889759999999998</v>
      </c>
      <c r="BH31" s="355">
        <v>2.174585</v>
      </c>
      <c r="BI31" s="355">
        <v>2.157988</v>
      </c>
      <c r="BJ31" s="355">
        <v>2.1623790000000001</v>
      </c>
      <c r="BK31" s="355">
        <v>2.1881550000000001</v>
      </c>
      <c r="BL31" s="355">
        <v>2.185222</v>
      </c>
      <c r="BM31" s="355">
        <v>2.205937</v>
      </c>
      <c r="BN31" s="355">
        <v>2.165724</v>
      </c>
      <c r="BO31" s="355">
        <v>2.192447</v>
      </c>
      <c r="BP31" s="355">
        <v>2.1918609999999998</v>
      </c>
      <c r="BQ31" s="355">
        <v>2.2181410000000001</v>
      </c>
      <c r="BR31" s="355">
        <v>2.2534010000000002</v>
      </c>
      <c r="BS31" s="355">
        <v>2.2207059999999998</v>
      </c>
      <c r="BT31" s="355">
        <v>2.2181419999999998</v>
      </c>
      <c r="BU31" s="355">
        <v>2.2006009999999998</v>
      </c>
      <c r="BV31" s="355">
        <v>2.2402669999999998</v>
      </c>
    </row>
    <row r="32" spans="1:74" ht="11.1" customHeight="1" x14ac:dyDescent="0.2">
      <c r="A32" s="107" t="s">
        <v>665</v>
      </c>
      <c r="B32" s="203" t="s">
        <v>593</v>
      </c>
      <c r="C32" s="214">
        <v>4.38</v>
      </c>
      <c r="D32" s="214">
        <v>4.3899999999999997</v>
      </c>
      <c r="E32" s="214">
        <v>4.3</v>
      </c>
      <c r="F32" s="214">
        <v>4.67</v>
      </c>
      <c r="G32" s="214">
        <v>4.62</v>
      </c>
      <c r="H32" s="214">
        <v>4.42</v>
      </c>
      <c r="I32" s="214">
        <v>4.2</v>
      </c>
      <c r="J32" s="214">
        <v>3.91</v>
      </c>
      <c r="K32" s="214">
        <v>4.08</v>
      </c>
      <c r="L32" s="214">
        <v>4.1100000000000003</v>
      </c>
      <c r="M32" s="214">
        <v>4.1900000000000004</v>
      </c>
      <c r="N32" s="214">
        <v>4.91</v>
      </c>
      <c r="O32" s="214">
        <v>7.02</v>
      </c>
      <c r="P32" s="214">
        <v>7.4</v>
      </c>
      <c r="Q32" s="214">
        <v>6</v>
      </c>
      <c r="R32" s="214">
        <v>5.07</v>
      </c>
      <c r="S32" s="214">
        <v>4.93</v>
      </c>
      <c r="T32" s="214">
        <v>4.84</v>
      </c>
      <c r="U32" s="214">
        <v>4.43</v>
      </c>
      <c r="V32" s="214">
        <v>4.12</v>
      </c>
      <c r="W32" s="214">
        <v>4.2</v>
      </c>
      <c r="X32" s="214">
        <v>4.0999999999999996</v>
      </c>
      <c r="Y32" s="214">
        <v>4.4800000000000004</v>
      </c>
      <c r="Z32" s="214">
        <v>4.3600000000000003</v>
      </c>
      <c r="AA32" s="214">
        <v>4.1100000000000003</v>
      </c>
      <c r="AB32" s="214">
        <v>4.7</v>
      </c>
      <c r="AC32" s="214">
        <v>3.55</v>
      </c>
      <c r="AD32" s="214">
        <v>3.1</v>
      </c>
      <c r="AE32" s="214">
        <v>3.14</v>
      </c>
      <c r="AF32" s="214">
        <v>3.12</v>
      </c>
      <c r="AG32" s="214">
        <v>3.11</v>
      </c>
      <c r="AH32" s="214">
        <v>3.11</v>
      </c>
      <c r="AI32" s="214">
        <v>3.06</v>
      </c>
      <c r="AJ32" s="214">
        <v>2.92</v>
      </c>
      <c r="AK32" s="214">
        <v>2.65</v>
      </c>
      <c r="AL32" s="214">
        <v>2.59</v>
      </c>
      <c r="AM32" s="214">
        <v>3.01</v>
      </c>
      <c r="AN32" s="214">
        <v>2.7</v>
      </c>
      <c r="AO32" s="214">
        <v>2.23</v>
      </c>
      <c r="AP32" s="214">
        <v>2.42</v>
      </c>
      <c r="AQ32" s="214">
        <v>2.4</v>
      </c>
      <c r="AR32" s="214">
        <v>2.67</v>
      </c>
      <c r="AS32" s="214">
        <v>2.97</v>
      </c>
      <c r="AT32" s="214">
        <v>2.96</v>
      </c>
      <c r="AU32" s="214">
        <v>3.08</v>
      </c>
      <c r="AV32" s="214">
        <v>3.13</v>
      </c>
      <c r="AW32" s="214">
        <v>3.02</v>
      </c>
      <c r="AX32" s="214">
        <v>3.96</v>
      </c>
      <c r="AY32" s="214">
        <v>4.12</v>
      </c>
      <c r="AZ32" s="214">
        <v>3.58</v>
      </c>
      <c r="BA32" s="214">
        <v>3.3639380491000002</v>
      </c>
      <c r="BB32" s="214">
        <v>3.3731322965000001</v>
      </c>
      <c r="BC32" s="214">
        <v>3.5583939999999998</v>
      </c>
      <c r="BD32" s="214">
        <v>3.5241259999999999</v>
      </c>
      <c r="BE32" s="355">
        <v>3.438539</v>
      </c>
      <c r="BF32" s="355">
        <v>3.4126720000000001</v>
      </c>
      <c r="BG32" s="355">
        <v>3.4350879999999999</v>
      </c>
      <c r="BH32" s="355">
        <v>3.5468289999999998</v>
      </c>
      <c r="BI32" s="355">
        <v>3.7806030000000002</v>
      </c>
      <c r="BJ32" s="355">
        <v>4.1602649999999999</v>
      </c>
      <c r="BK32" s="355">
        <v>4.4269749999999997</v>
      </c>
      <c r="BL32" s="355">
        <v>4.4505489999999996</v>
      </c>
      <c r="BM32" s="355">
        <v>4.1834340000000001</v>
      </c>
      <c r="BN32" s="355">
        <v>3.9220359999999999</v>
      </c>
      <c r="BO32" s="355">
        <v>3.7434219999999998</v>
      </c>
      <c r="BP32" s="355">
        <v>3.668676</v>
      </c>
      <c r="BQ32" s="355">
        <v>3.5899320000000001</v>
      </c>
      <c r="BR32" s="355">
        <v>3.5787770000000001</v>
      </c>
      <c r="BS32" s="355">
        <v>3.702976</v>
      </c>
      <c r="BT32" s="355">
        <v>3.8819370000000002</v>
      </c>
      <c r="BU32" s="355">
        <v>4.1026360000000004</v>
      </c>
      <c r="BV32" s="355">
        <v>4.4558809999999998</v>
      </c>
    </row>
    <row r="33" spans="1:74" ht="11.1" customHeight="1" x14ac:dyDescent="0.2">
      <c r="A33" s="52" t="s">
        <v>664</v>
      </c>
      <c r="B33" s="203" t="s">
        <v>535</v>
      </c>
      <c r="C33" s="214">
        <v>19.13</v>
      </c>
      <c r="D33" s="214">
        <v>19.7</v>
      </c>
      <c r="E33" s="214">
        <v>19.38</v>
      </c>
      <c r="F33" s="214">
        <v>20.23</v>
      </c>
      <c r="G33" s="214">
        <v>19.53</v>
      </c>
      <c r="H33" s="214">
        <v>19.670000000000002</v>
      </c>
      <c r="I33" s="214">
        <v>18.760000000000002</v>
      </c>
      <c r="J33" s="214">
        <v>18.59</v>
      </c>
      <c r="K33" s="214">
        <v>18.920000000000002</v>
      </c>
      <c r="L33" s="214">
        <v>19.71</v>
      </c>
      <c r="M33" s="214">
        <v>18.850000000000001</v>
      </c>
      <c r="N33" s="214">
        <v>19.670000000000002</v>
      </c>
      <c r="O33" s="214">
        <v>19.649999999999999</v>
      </c>
      <c r="P33" s="214">
        <v>20.05</v>
      </c>
      <c r="Q33" s="214">
        <v>20.61</v>
      </c>
      <c r="R33" s="214">
        <v>20.89</v>
      </c>
      <c r="S33" s="214">
        <v>19.98</v>
      </c>
      <c r="T33" s="214">
        <v>20.38</v>
      </c>
      <c r="U33" s="214">
        <v>20.57</v>
      </c>
      <c r="V33" s="214">
        <v>19.89</v>
      </c>
      <c r="W33" s="214">
        <v>18.64</v>
      </c>
      <c r="X33" s="214">
        <v>17.190000000000001</v>
      </c>
      <c r="Y33" s="214">
        <v>14.64</v>
      </c>
      <c r="Z33" s="214">
        <v>12.1</v>
      </c>
      <c r="AA33" s="214">
        <v>12.28</v>
      </c>
      <c r="AB33" s="214">
        <v>10.3</v>
      </c>
      <c r="AC33" s="214">
        <v>10.37</v>
      </c>
      <c r="AD33" s="214">
        <v>11.83</v>
      </c>
      <c r="AE33" s="214">
        <v>10.83</v>
      </c>
      <c r="AF33" s="214">
        <v>12.2</v>
      </c>
      <c r="AG33" s="214">
        <v>11.34</v>
      </c>
      <c r="AH33" s="214">
        <v>11.25</v>
      </c>
      <c r="AI33" s="214">
        <v>8.44</v>
      </c>
      <c r="AJ33" s="214">
        <v>7.74</v>
      </c>
      <c r="AK33" s="214">
        <v>7.77</v>
      </c>
      <c r="AL33" s="214">
        <v>7.81</v>
      </c>
      <c r="AM33" s="214">
        <v>6.98</v>
      </c>
      <c r="AN33" s="214">
        <v>5.71</v>
      </c>
      <c r="AO33" s="214">
        <v>5.59</v>
      </c>
      <c r="AP33" s="214">
        <v>7.5</v>
      </c>
      <c r="AQ33" s="214">
        <v>9.02</v>
      </c>
      <c r="AR33" s="214">
        <v>8.8699999999999992</v>
      </c>
      <c r="AS33" s="214">
        <v>11.71</v>
      </c>
      <c r="AT33" s="214">
        <v>8.51</v>
      </c>
      <c r="AU33" s="214">
        <v>8.3800000000000008</v>
      </c>
      <c r="AV33" s="214">
        <v>8.7200000000000006</v>
      </c>
      <c r="AW33" s="214">
        <v>9.01</v>
      </c>
      <c r="AX33" s="214">
        <v>9.52</v>
      </c>
      <c r="AY33" s="214">
        <v>11.25</v>
      </c>
      <c r="AZ33" s="214">
        <v>10.77</v>
      </c>
      <c r="BA33" s="214">
        <v>11.43</v>
      </c>
      <c r="BB33" s="214">
        <v>11.384779999999999</v>
      </c>
      <c r="BC33" s="214">
        <v>10.576700000000001</v>
      </c>
      <c r="BD33" s="214">
        <v>10.699299999999999</v>
      </c>
      <c r="BE33" s="355">
        <v>9.9326279999999993</v>
      </c>
      <c r="BF33" s="355">
        <v>9.7774619999999999</v>
      </c>
      <c r="BG33" s="355">
        <v>9.9166670000000003</v>
      </c>
      <c r="BH33" s="355">
        <v>9.7156420000000008</v>
      </c>
      <c r="BI33" s="355">
        <v>9.7102389999999996</v>
      </c>
      <c r="BJ33" s="355">
        <v>9.7321120000000008</v>
      </c>
      <c r="BK33" s="355">
        <v>9.4935069999999993</v>
      </c>
      <c r="BL33" s="355">
        <v>9.4652480000000008</v>
      </c>
      <c r="BM33" s="355">
        <v>9.9027119999999993</v>
      </c>
      <c r="BN33" s="355">
        <v>10.43815</v>
      </c>
      <c r="BO33" s="355">
        <v>9.898873</v>
      </c>
      <c r="BP33" s="355">
        <v>10.363770000000001</v>
      </c>
      <c r="BQ33" s="355">
        <v>9.9485880000000009</v>
      </c>
      <c r="BR33" s="355">
        <v>9.8540580000000002</v>
      </c>
      <c r="BS33" s="355">
        <v>10.103120000000001</v>
      </c>
      <c r="BT33" s="355">
        <v>10.03674</v>
      </c>
      <c r="BU33" s="355">
        <v>10.172510000000001</v>
      </c>
      <c r="BV33" s="355">
        <v>10.27894</v>
      </c>
    </row>
    <row r="34" spans="1:74" ht="11.1" customHeight="1" x14ac:dyDescent="0.2">
      <c r="A34" s="56" t="s">
        <v>20</v>
      </c>
      <c r="B34" s="203" t="s">
        <v>534</v>
      </c>
      <c r="C34" s="214">
        <v>22.94</v>
      </c>
      <c r="D34" s="214">
        <v>23.84</v>
      </c>
      <c r="E34" s="214">
        <v>23.87</v>
      </c>
      <c r="F34" s="214">
        <v>22.96</v>
      </c>
      <c r="G34" s="214">
        <v>22.6</v>
      </c>
      <c r="H34" s="214">
        <v>22.37</v>
      </c>
      <c r="I34" s="214">
        <v>23.1</v>
      </c>
      <c r="J34" s="214">
        <v>23.24</v>
      </c>
      <c r="K34" s="214">
        <v>23.55</v>
      </c>
      <c r="L34" s="214">
        <v>22.85</v>
      </c>
      <c r="M34" s="214">
        <v>22.74</v>
      </c>
      <c r="N34" s="214">
        <v>22.81</v>
      </c>
      <c r="O34" s="214">
        <v>23.12</v>
      </c>
      <c r="P34" s="214">
        <v>23.97</v>
      </c>
      <c r="Q34" s="214">
        <v>23.83</v>
      </c>
      <c r="R34" s="214">
        <v>22.82</v>
      </c>
      <c r="S34" s="214">
        <v>22.77</v>
      </c>
      <c r="T34" s="214">
        <v>22.72</v>
      </c>
      <c r="U34" s="214">
        <v>22.36</v>
      </c>
      <c r="V34" s="214">
        <v>21.94</v>
      </c>
      <c r="W34" s="214">
        <v>21.38</v>
      </c>
      <c r="X34" s="214">
        <v>20.09</v>
      </c>
      <c r="Y34" s="214">
        <v>19.68</v>
      </c>
      <c r="Z34" s="214">
        <v>16.5</v>
      </c>
      <c r="AA34" s="214">
        <v>13.37</v>
      </c>
      <c r="AB34" s="214">
        <v>16.46</v>
      </c>
      <c r="AC34" s="214">
        <v>15.6</v>
      </c>
      <c r="AD34" s="214">
        <v>14.82</v>
      </c>
      <c r="AE34" s="214">
        <v>15.34</v>
      </c>
      <c r="AF34" s="214">
        <v>15.29</v>
      </c>
      <c r="AG34" s="214">
        <v>14.37</v>
      </c>
      <c r="AH34" s="214">
        <v>13.05</v>
      </c>
      <c r="AI34" s="214">
        <v>12.02</v>
      </c>
      <c r="AJ34" s="214">
        <v>12.44</v>
      </c>
      <c r="AK34" s="214">
        <v>12.38</v>
      </c>
      <c r="AL34" s="214">
        <v>10.57</v>
      </c>
      <c r="AM34" s="214">
        <v>8.9</v>
      </c>
      <c r="AN34" s="214">
        <v>8.7799999999999994</v>
      </c>
      <c r="AO34" s="214">
        <v>9.4600000000000009</v>
      </c>
      <c r="AP34" s="214">
        <v>9.9700000000000006</v>
      </c>
      <c r="AQ34" s="214">
        <v>10.75</v>
      </c>
      <c r="AR34" s="214">
        <v>12.22</v>
      </c>
      <c r="AS34" s="214">
        <v>12.08</v>
      </c>
      <c r="AT34" s="214">
        <v>11.41</v>
      </c>
      <c r="AU34" s="214">
        <v>11.36</v>
      </c>
      <c r="AV34" s="214">
        <v>11.99</v>
      </c>
      <c r="AW34" s="214">
        <v>12.11</v>
      </c>
      <c r="AX34" s="214">
        <v>12.26</v>
      </c>
      <c r="AY34" s="214">
        <v>12.95</v>
      </c>
      <c r="AZ34" s="214">
        <v>12.92</v>
      </c>
      <c r="BA34" s="214">
        <v>12.34</v>
      </c>
      <c r="BB34" s="214">
        <v>12.738630000000001</v>
      </c>
      <c r="BC34" s="214">
        <v>12.59355</v>
      </c>
      <c r="BD34" s="214">
        <v>11.898300000000001</v>
      </c>
      <c r="BE34" s="355">
        <v>12.453849999999999</v>
      </c>
      <c r="BF34" s="355">
        <v>12.77393</v>
      </c>
      <c r="BG34" s="355">
        <v>13.11406</v>
      </c>
      <c r="BH34" s="355">
        <v>13.47096</v>
      </c>
      <c r="BI34" s="355">
        <v>13.55405</v>
      </c>
      <c r="BJ34" s="355">
        <v>13.20914</v>
      </c>
      <c r="BK34" s="355">
        <v>13.6778</v>
      </c>
      <c r="BL34" s="355">
        <v>13.532450000000001</v>
      </c>
      <c r="BM34" s="355">
        <v>13.381119999999999</v>
      </c>
      <c r="BN34" s="355">
        <v>13.47749</v>
      </c>
      <c r="BO34" s="355">
        <v>13.470599999999999</v>
      </c>
      <c r="BP34" s="355">
        <v>13.376580000000001</v>
      </c>
      <c r="BQ34" s="355">
        <v>13.447279999999999</v>
      </c>
      <c r="BR34" s="355">
        <v>13.844110000000001</v>
      </c>
      <c r="BS34" s="355">
        <v>14.28567</v>
      </c>
      <c r="BT34" s="355">
        <v>14.768649999999999</v>
      </c>
      <c r="BU34" s="355">
        <v>14.77542</v>
      </c>
      <c r="BV34" s="355">
        <v>14.616630000000001</v>
      </c>
    </row>
    <row r="35" spans="1:74" ht="11.1" customHeight="1" x14ac:dyDescent="0.2">
      <c r="A35" s="107"/>
      <c r="B35" s="55" t="s">
        <v>1261</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667</v>
      </c>
      <c r="B36" s="203" t="s">
        <v>525</v>
      </c>
      <c r="C36" s="261">
        <v>11.46</v>
      </c>
      <c r="D36" s="261">
        <v>11.63</v>
      </c>
      <c r="E36" s="261">
        <v>11.61</v>
      </c>
      <c r="F36" s="261">
        <v>11.93</v>
      </c>
      <c r="G36" s="261">
        <v>12.4</v>
      </c>
      <c r="H36" s="261">
        <v>12.54</v>
      </c>
      <c r="I36" s="261">
        <v>12.65</v>
      </c>
      <c r="J36" s="261">
        <v>12.53</v>
      </c>
      <c r="K36" s="261">
        <v>12.51</v>
      </c>
      <c r="L36" s="261">
        <v>12.36</v>
      </c>
      <c r="M36" s="261">
        <v>12.1</v>
      </c>
      <c r="N36" s="261">
        <v>11.72</v>
      </c>
      <c r="O36" s="261">
        <v>11.65</v>
      </c>
      <c r="P36" s="261">
        <v>11.94</v>
      </c>
      <c r="Q36" s="261">
        <v>12.25</v>
      </c>
      <c r="R36" s="261">
        <v>12.31</v>
      </c>
      <c r="S36" s="261">
        <v>12.85</v>
      </c>
      <c r="T36" s="261">
        <v>12.99</v>
      </c>
      <c r="U36" s="261">
        <v>13.09</v>
      </c>
      <c r="V36" s="261">
        <v>13.04</v>
      </c>
      <c r="W36" s="261">
        <v>12.95</v>
      </c>
      <c r="X36" s="261">
        <v>12.6</v>
      </c>
      <c r="Y36" s="261">
        <v>12.48</v>
      </c>
      <c r="Z36" s="261">
        <v>12.17</v>
      </c>
      <c r="AA36" s="261">
        <v>12.1</v>
      </c>
      <c r="AB36" s="261">
        <v>12.29</v>
      </c>
      <c r="AC36" s="261">
        <v>12.33</v>
      </c>
      <c r="AD36" s="261">
        <v>12.62</v>
      </c>
      <c r="AE36" s="261">
        <v>12.93</v>
      </c>
      <c r="AF36" s="261">
        <v>12.92</v>
      </c>
      <c r="AG36" s="261">
        <v>12.94</v>
      </c>
      <c r="AH36" s="261">
        <v>12.91</v>
      </c>
      <c r="AI36" s="261">
        <v>13.03</v>
      </c>
      <c r="AJ36" s="261">
        <v>12.72</v>
      </c>
      <c r="AK36" s="261">
        <v>12.71</v>
      </c>
      <c r="AL36" s="261">
        <v>12.32</v>
      </c>
      <c r="AM36" s="261">
        <v>11.98</v>
      </c>
      <c r="AN36" s="261">
        <v>12.14</v>
      </c>
      <c r="AO36" s="261">
        <v>12.57</v>
      </c>
      <c r="AP36" s="261">
        <v>12.43</v>
      </c>
      <c r="AQ36" s="261">
        <v>12.79</v>
      </c>
      <c r="AR36" s="261">
        <v>12.72</v>
      </c>
      <c r="AS36" s="261">
        <v>12.68</v>
      </c>
      <c r="AT36" s="261">
        <v>12.9</v>
      </c>
      <c r="AU36" s="261">
        <v>12.87</v>
      </c>
      <c r="AV36" s="261">
        <v>12.46</v>
      </c>
      <c r="AW36" s="261">
        <v>12.75</v>
      </c>
      <c r="AX36" s="261">
        <v>12.21</v>
      </c>
      <c r="AY36" s="261">
        <v>12.22</v>
      </c>
      <c r="AZ36" s="261">
        <v>12.82</v>
      </c>
      <c r="BA36" s="261">
        <v>12.9</v>
      </c>
      <c r="BB36" s="261">
        <v>12.7</v>
      </c>
      <c r="BC36" s="261">
        <v>13.084099999999999</v>
      </c>
      <c r="BD36" s="261">
        <v>13.123010000000001</v>
      </c>
      <c r="BE36" s="384">
        <v>13.18932</v>
      </c>
      <c r="BF36" s="384">
        <v>13.392010000000001</v>
      </c>
      <c r="BG36" s="384">
        <v>13.4726</v>
      </c>
      <c r="BH36" s="384">
        <v>12.93473</v>
      </c>
      <c r="BI36" s="384">
        <v>13.21613</v>
      </c>
      <c r="BJ36" s="384">
        <v>12.64176</v>
      </c>
      <c r="BK36" s="384">
        <v>12.53284</v>
      </c>
      <c r="BL36" s="384">
        <v>12.95635</v>
      </c>
      <c r="BM36" s="384">
        <v>13.27915</v>
      </c>
      <c r="BN36" s="384">
        <v>13.272919999999999</v>
      </c>
      <c r="BO36" s="384">
        <v>13.702970000000001</v>
      </c>
      <c r="BP36" s="384">
        <v>13.671760000000001</v>
      </c>
      <c r="BQ36" s="384">
        <v>13.70312</v>
      </c>
      <c r="BR36" s="384">
        <v>13.90307</v>
      </c>
      <c r="BS36" s="384">
        <v>13.97377</v>
      </c>
      <c r="BT36" s="384">
        <v>13.310589999999999</v>
      </c>
      <c r="BU36" s="384">
        <v>13.67093</v>
      </c>
      <c r="BV36" s="384">
        <v>13.0077</v>
      </c>
    </row>
    <row r="37" spans="1:74" ht="11.1" customHeight="1" x14ac:dyDescent="0.2">
      <c r="A37" s="107" t="s">
        <v>8</v>
      </c>
      <c r="B37" s="203" t="s">
        <v>524</v>
      </c>
      <c r="C37" s="261">
        <v>9.77</v>
      </c>
      <c r="D37" s="261">
        <v>10.06</v>
      </c>
      <c r="E37" s="261">
        <v>10.02</v>
      </c>
      <c r="F37" s="261">
        <v>9.9600000000000009</v>
      </c>
      <c r="G37" s="261">
        <v>10.220000000000001</v>
      </c>
      <c r="H37" s="261">
        <v>10.65</v>
      </c>
      <c r="I37" s="261">
        <v>10.7</v>
      </c>
      <c r="J37" s="261">
        <v>10.69</v>
      </c>
      <c r="K37" s="261">
        <v>10.53</v>
      </c>
      <c r="L37" s="261">
        <v>10.28</v>
      </c>
      <c r="M37" s="261">
        <v>10.029999999999999</v>
      </c>
      <c r="N37" s="261">
        <v>9.9600000000000009</v>
      </c>
      <c r="O37" s="261">
        <v>10.35</v>
      </c>
      <c r="P37" s="261">
        <v>10.68</v>
      </c>
      <c r="Q37" s="261">
        <v>10.65</v>
      </c>
      <c r="R37" s="261">
        <v>10.46</v>
      </c>
      <c r="S37" s="261">
        <v>10.54</v>
      </c>
      <c r="T37" s="261">
        <v>10.96</v>
      </c>
      <c r="U37" s="261">
        <v>11.17</v>
      </c>
      <c r="V37" s="261">
        <v>11.05</v>
      </c>
      <c r="W37" s="261">
        <v>11.16</v>
      </c>
      <c r="X37" s="261">
        <v>10.83</v>
      </c>
      <c r="Y37" s="261">
        <v>10.52</v>
      </c>
      <c r="Z37" s="261">
        <v>10.36</v>
      </c>
      <c r="AA37" s="261">
        <v>10.31</v>
      </c>
      <c r="AB37" s="261">
        <v>10.62</v>
      </c>
      <c r="AC37" s="261">
        <v>10.63</v>
      </c>
      <c r="AD37" s="261">
        <v>10.37</v>
      </c>
      <c r="AE37" s="261">
        <v>10.47</v>
      </c>
      <c r="AF37" s="261">
        <v>10.89</v>
      </c>
      <c r="AG37" s="261">
        <v>11.07</v>
      </c>
      <c r="AH37" s="261">
        <v>10.94</v>
      </c>
      <c r="AI37" s="261">
        <v>10.98</v>
      </c>
      <c r="AJ37" s="261">
        <v>10.73</v>
      </c>
      <c r="AK37" s="261">
        <v>10.3</v>
      </c>
      <c r="AL37" s="261">
        <v>10.130000000000001</v>
      </c>
      <c r="AM37" s="261">
        <v>10.02</v>
      </c>
      <c r="AN37" s="261">
        <v>10.199999999999999</v>
      </c>
      <c r="AO37" s="261">
        <v>10.16</v>
      </c>
      <c r="AP37" s="261">
        <v>10.130000000000001</v>
      </c>
      <c r="AQ37" s="261">
        <v>10.25</v>
      </c>
      <c r="AR37" s="261">
        <v>10.59</v>
      </c>
      <c r="AS37" s="261">
        <v>10.62</v>
      </c>
      <c r="AT37" s="261">
        <v>10.71</v>
      </c>
      <c r="AU37" s="261">
        <v>10.7</v>
      </c>
      <c r="AV37" s="261">
        <v>10.47</v>
      </c>
      <c r="AW37" s="261">
        <v>10.24</v>
      </c>
      <c r="AX37" s="261">
        <v>10.08</v>
      </c>
      <c r="AY37" s="261">
        <v>10.19</v>
      </c>
      <c r="AZ37" s="261">
        <v>10.48</v>
      </c>
      <c r="BA37" s="261">
        <v>10.48</v>
      </c>
      <c r="BB37" s="261">
        <v>10.4</v>
      </c>
      <c r="BC37" s="261">
        <v>10.34315</v>
      </c>
      <c r="BD37" s="261">
        <v>10.569000000000001</v>
      </c>
      <c r="BE37" s="384">
        <v>10.50033</v>
      </c>
      <c r="BF37" s="384">
        <v>10.67257</v>
      </c>
      <c r="BG37" s="384">
        <v>10.766550000000001</v>
      </c>
      <c r="BH37" s="384">
        <v>10.614660000000001</v>
      </c>
      <c r="BI37" s="384">
        <v>10.406739999999999</v>
      </c>
      <c r="BJ37" s="384">
        <v>10.2881</v>
      </c>
      <c r="BK37" s="384">
        <v>10.43107</v>
      </c>
      <c r="BL37" s="384">
        <v>10.685409999999999</v>
      </c>
      <c r="BM37" s="384">
        <v>10.65892</v>
      </c>
      <c r="BN37" s="384">
        <v>10.56706</v>
      </c>
      <c r="BO37" s="384">
        <v>10.44993</v>
      </c>
      <c r="BP37" s="384">
        <v>10.64453</v>
      </c>
      <c r="BQ37" s="384">
        <v>10.61201</v>
      </c>
      <c r="BR37" s="384">
        <v>10.777419999999999</v>
      </c>
      <c r="BS37" s="384">
        <v>10.88029</v>
      </c>
      <c r="BT37" s="384">
        <v>10.73981</v>
      </c>
      <c r="BU37" s="384">
        <v>10.54149</v>
      </c>
      <c r="BV37" s="384">
        <v>10.44135</v>
      </c>
    </row>
    <row r="38" spans="1:74" ht="11.1" customHeight="1" x14ac:dyDescent="0.2">
      <c r="A38" s="110" t="s">
        <v>7</v>
      </c>
      <c r="B38" s="204" t="s">
        <v>523</v>
      </c>
      <c r="C38" s="215">
        <v>6.5</v>
      </c>
      <c r="D38" s="215">
        <v>6.66</v>
      </c>
      <c r="E38" s="215">
        <v>6.64</v>
      </c>
      <c r="F38" s="215">
        <v>6.58</v>
      </c>
      <c r="G38" s="215">
        <v>6.75</v>
      </c>
      <c r="H38" s="215">
        <v>7.25</v>
      </c>
      <c r="I38" s="215">
        <v>7.45</v>
      </c>
      <c r="J38" s="215">
        <v>7.37</v>
      </c>
      <c r="K38" s="215">
        <v>7.22</v>
      </c>
      <c r="L38" s="215">
        <v>6.87</v>
      </c>
      <c r="M38" s="215">
        <v>6.65</v>
      </c>
      <c r="N38" s="215">
        <v>6.66</v>
      </c>
      <c r="O38" s="215">
        <v>6.98</v>
      </c>
      <c r="P38" s="215">
        <v>7.12</v>
      </c>
      <c r="Q38" s="215">
        <v>6.99</v>
      </c>
      <c r="R38" s="215">
        <v>6.77</v>
      </c>
      <c r="S38" s="215">
        <v>6.83</v>
      </c>
      <c r="T38" s="215">
        <v>7.39</v>
      </c>
      <c r="U38" s="215">
        <v>7.62</v>
      </c>
      <c r="V38" s="215">
        <v>7.51</v>
      </c>
      <c r="W38" s="215">
        <v>7.37</v>
      </c>
      <c r="X38" s="215">
        <v>7.07</v>
      </c>
      <c r="Y38" s="215">
        <v>6.75</v>
      </c>
      <c r="Z38" s="215">
        <v>6.7</v>
      </c>
      <c r="AA38" s="215">
        <v>6.67</v>
      </c>
      <c r="AB38" s="215">
        <v>6.88</v>
      </c>
      <c r="AC38" s="215">
        <v>6.83</v>
      </c>
      <c r="AD38" s="215">
        <v>6.61</v>
      </c>
      <c r="AE38" s="215">
        <v>6.74</v>
      </c>
      <c r="AF38" s="215">
        <v>7.11</v>
      </c>
      <c r="AG38" s="215">
        <v>7.45</v>
      </c>
      <c r="AH38" s="215">
        <v>7.35</v>
      </c>
      <c r="AI38" s="215">
        <v>7.21</v>
      </c>
      <c r="AJ38" s="215">
        <v>6.88</v>
      </c>
      <c r="AK38" s="215">
        <v>6.61</v>
      </c>
      <c r="AL38" s="215">
        <v>6.45</v>
      </c>
      <c r="AM38" s="215">
        <v>6.4</v>
      </c>
      <c r="AN38" s="215">
        <v>6.39</v>
      </c>
      <c r="AO38" s="215">
        <v>6.47</v>
      </c>
      <c r="AP38" s="215">
        <v>6.4</v>
      </c>
      <c r="AQ38" s="215">
        <v>6.56</v>
      </c>
      <c r="AR38" s="215">
        <v>7.03</v>
      </c>
      <c r="AS38" s="215">
        <v>7.23</v>
      </c>
      <c r="AT38" s="215">
        <v>7.23</v>
      </c>
      <c r="AU38" s="215">
        <v>7.15</v>
      </c>
      <c r="AV38" s="215">
        <v>6.72</v>
      </c>
      <c r="AW38" s="215">
        <v>6.66</v>
      </c>
      <c r="AX38" s="215">
        <v>6.63</v>
      </c>
      <c r="AY38" s="215">
        <v>6.57</v>
      </c>
      <c r="AZ38" s="215">
        <v>6.63</v>
      </c>
      <c r="BA38" s="215">
        <v>6.74</v>
      </c>
      <c r="BB38" s="215">
        <v>6.6</v>
      </c>
      <c r="BC38" s="215">
        <v>6.8220729999999996</v>
      </c>
      <c r="BD38" s="215">
        <v>7.3233879999999996</v>
      </c>
      <c r="BE38" s="386">
        <v>7.5032059999999996</v>
      </c>
      <c r="BF38" s="386">
        <v>7.5357969999999996</v>
      </c>
      <c r="BG38" s="386">
        <v>7.4035349999999998</v>
      </c>
      <c r="BH38" s="386">
        <v>6.9981910000000003</v>
      </c>
      <c r="BI38" s="386">
        <v>6.9226539999999996</v>
      </c>
      <c r="BJ38" s="386">
        <v>6.8665799999999999</v>
      </c>
      <c r="BK38" s="386">
        <v>6.7220279999999999</v>
      </c>
      <c r="BL38" s="386">
        <v>6.8837349999999997</v>
      </c>
      <c r="BM38" s="386">
        <v>6.996499</v>
      </c>
      <c r="BN38" s="386">
        <v>6.7993059999999996</v>
      </c>
      <c r="BO38" s="386">
        <v>6.9658329999999999</v>
      </c>
      <c r="BP38" s="386">
        <v>7.4852699999999999</v>
      </c>
      <c r="BQ38" s="386">
        <v>7.6672589999999996</v>
      </c>
      <c r="BR38" s="386">
        <v>7.707446</v>
      </c>
      <c r="BS38" s="386">
        <v>7.5735570000000001</v>
      </c>
      <c r="BT38" s="386">
        <v>7.1807319999999999</v>
      </c>
      <c r="BU38" s="386">
        <v>7.0887000000000002</v>
      </c>
      <c r="BV38" s="386">
        <v>7.067685</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822" t="s">
        <v>1018</v>
      </c>
      <c r="C40" s="819"/>
      <c r="D40" s="819"/>
      <c r="E40" s="819"/>
      <c r="F40" s="819"/>
      <c r="G40" s="819"/>
      <c r="H40" s="819"/>
      <c r="I40" s="819"/>
      <c r="J40" s="819"/>
      <c r="K40" s="819"/>
      <c r="L40" s="819"/>
      <c r="M40" s="819"/>
      <c r="N40" s="819"/>
      <c r="O40" s="819"/>
      <c r="P40" s="819"/>
      <c r="Q40" s="819"/>
      <c r="AY40" s="519"/>
      <c r="AZ40" s="519"/>
      <c r="BA40" s="519"/>
      <c r="BB40" s="519"/>
      <c r="BC40" s="519"/>
      <c r="BD40" s="519"/>
      <c r="BE40" s="519"/>
      <c r="BF40" s="692"/>
      <c r="BG40" s="519"/>
      <c r="BH40" s="519"/>
      <c r="BI40" s="519"/>
      <c r="BJ40" s="519"/>
    </row>
    <row r="41" spans="1:74" s="274" customFormat="1" ht="12" customHeight="1" x14ac:dyDescent="0.2">
      <c r="A41" s="101"/>
      <c r="B41" s="824" t="s">
        <v>139</v>
      </c>
      <c r="C41" s="819"/>
      <c r="D41" s="819"/>
      <c r="E41" s="819"/>
      <c r="F41" s="819"/>
      <c r="G41" s="819"/>
      <c r="H41" s="819"/>
      <c r="I41" s="819"/>
      <c r="J41" s="819"/>
      <c r="K41" s="819"/>
      <c r="L41" s="819"/>
      <c r="M41" s="819"/>
      <c r="N41" s="819"/>
      <c r="O41" s="819"/>
      <c r="P41" s="819"/>
      <c r="Q41" s="819"/>
      <c r="AY41" s="519"/>
      <c r="AZ41" s="519"/>
      <c r="BA41" s="519"/>
      <c r="BB41" s="519"/>
      <c r="BC41" s="519"/>
      <c r="BD41" s="519"/>
      <c r="BE41" s="519"/>
      <c r="BF41" s="692"/>
      <c r="BG41" s="519"/>
      <c r="BH41" s="519"/>
      <c r="BI41" s="519"/>
      <c r="BJ41" s="519"/>
    </row>
    <row r="42" spans="1:74" s="459" customFormat="1" ht="12" customHeight="1" x14ac:dyDescent="0.2">
      <c r="A42" s="458"/>
      <c r="B42" s="855" t="s">
        <v>373</v>
      </c>
      <c r="C42" s="809"/>
      <c r="D42" s="809"/>
      <c r="E42" s="809"/>
      <c r="F42" s="809"/>
      <c r="G42" s="809"/>
      <c r="H42" s="809"/>
      <c r="I42" s="809"/>
      <c r="J42" s="809"/>
      <c r="K42" s="809"/>
      <c r="L42" s="809"/>
      <c r="M42" s="809"/>
      <c r="N42" s="809"/>
      <c r="O42" s="809"/>
      <c r="P42" s="809"/>
      <c r="Q42" s="805"/>
      <c r="AY42" s="520"/>
      <c r="AZ42" s="520"/>
      <c r="BA42" s="520"/>
      <c r="BB42" s="520"/>
      <c r="BC42" s="520"/>
      <c r="BD42" s="520"/>
      <c r="BE42" s="520"/>
      <c r="BF42" s="693"/>
      <c r="BG42" s="520"/>
      <c r="BH42" s="520"/>
      <c r="BI42" s="520"/>
      <c r="BJ42" s="520"/>
    </row>
    <row r="43" spans="1:74" s="459" customFormat="1" ht="12" customHeight="1" x14ac:dyDescent="0.2">
      <c r="A43" s="458"/>
      <c r="B43" s="548" t="s">
        <v>374</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3"/>
      <c r="BG43" s="520"/>
      <c r="BH43" s="520"/>
      <c r="BI43" s="520"/>
      <c r="BJ43" s="520"/>
    </row>
    <row r="44" spans="1:74" s="459" customFormat="1" ht="12" customHeight="1" x14ac:dyDescent="0.2">
      <c r="A44" s="460"/>
      <c r="B44" s="851" t="s">
        <v>371</v>
      </c>
      <c r="C44" s="809"/>
      <c r="D44" s="809"/>
      <c r="E44" s="809"/>
      <c r="F44" s="809"/>
      <c r="G44" s="809"/>
      <c r="H44" s="809"/>
      <c r="I44" s="809"/>
      <c r="J44" s="809"/>
      <c r="K44" s="809"/>
      <c r="L44" s="809"/>
      <c r="M44" s="809"/>
      <c r="N44" s="809"/>
      <c r="O44" s="809"/>
      <c r="P44" s="809"/>
      <c r="Q44" s="805"/>
      <c r="AY44" s="520"/>
      <c r="AZ44" s="520"/>
      <c r="BA44" s="520"/>
      <c r="BB44" s="520"/>
      <c r="BC44" s="520"/>
      <c r="BD44" s="520"/>
      <c r="BE44" s="520"/>
      <c r="BF44" s="693"/>
      <c r="BG44" s="520"/>
      <c r="BH44" s="520"/>
      <c r="BI44" s="520"/>
      <c r="BJ44" s="520"/>
    </row>
    <row r="45" spans="1:74" s="459" customFormat="1" ht="12" customHeight="1" x14ac:dyDescent="0.2">
      <c r="A45" s="460"/>
      <c r="B45" s="851" t="s">
        <v>372</v>
      </c>
      <c r="C45" s="809"/>
      <c r="D45" s="809"/>
      <c r="E45" s="809"/>
      <c r="F45" s="809"/>
      <c r="G45" s="809"/>
      <c r="H45" s="809"/>
      <c r="I45" s="809"/>
      <c r="J45" s="809"/>
      <c r="K45" s="809"/>
      <c r="L45" s="809"/>
      <c r="M45" s="809"/>
      <c r="N45" s="809"/>
      <c r="O45" s="809"/>
      <c r="P45" s="809"/>
      <c r="Q45" s="805"/>
      <c r="AY45" s="520"/>
      <c r="AZ45" s="520"/>
      <c r="BA45" s="520"/>
      <c r="BB45" s="520"/>
      <c r="BC45" s="520"/>
      <c r="BD45" s="520"/>
      <c r="BE45" s="520"/>
      <c r="BF45" s="693"/>
      <c r="BG45" s="520"/>
      <c r="BH45" s="520"/>
      <c r="BI45" s="520"/>
      <c r="BJ45" s="520"/>
    </row>
    <row r="46" spans="1:74" s="459" customFormat="1" ht="12" customHeight="1" x14ac:dyDescent="0.2">
      <c r="A46" s="460"/>
      <c r="B46" s="851" t="s">
        <v>1089</v>
      </c>
      <c r="C46" s="805"/>
      <c r="D46" s="805"/>
      <c r="E46" s="805"/>
      <c r="F46" s="805"/>
      <c r="G46" s="805"/>
      <c r="H46" s="805"/>
      <c r="I46" s="805"/>
      <c r="J46" s="805"/>
      <c r="K46" s="805"/>
      <c r="L46" s="805"/>
      <c r="M46" s="805"/>
      <c r="N46" s="805"/>
      <c r="O46" s="805"/>
      <c r="P46" s="805"/>
      <c r="Q46" s="805"/>
      <c r="AY46" s="520"/>
      <c r="AZ46" s="520"/>
      <c r="BA46" s="520"/>
      <c r="BB46" s="520"/>
      <c r="BC46" s="520"/>
      <c r="BD46" s="520"/>
      <c r="BE46" s="520"/>
      <c r="BF46" s="693"/>
      <c r="BG46" s="520"/>
      <c r="BH46" s="520"/>
      <c r="BI46" s="520"/>
      <c r="BJ46" s="520"/>
    </row>
    <row r="47" spans="1:74" s="459" customFormat="1" ht="12" customHeight="1" x14ac:dyDescent="0.2">
      <c r="A47" s="458"/>
      <c r="B47" s="808" t="s">
        <v>1043</v>
      </c>
      <c r="C47" s="809"/>
      <c r="D47" s="809"/>
      <c r="E47" s="809"/>
      <c r="F47" s="809"/>
      <c r="G47" s="809"/>
      <c r="H47" s="809"/>
      <c r="I47" s="809"/>
      <c r="J47" s="809"/>
      <c r="K47" s="809"/>
      <c r="L47" s="809"/>
      <c r="M47" s="809"/>
      <c r="N47" s="809"/>
      <c r="O47" s="809"/>
      <c r="P47" s="809"/>
      <c r="Q47" s="805"/>
      <c r="AY47" s="520"/>
      <c r="AZ47" s="520"/>
      <c r="BA47" s="520"/>
      <c r="BB47" s="520"/>
      <c r="BC47" s="520"/>
      <c r="BD47" s="520"/>
      <c r="BE47" s="520"/>
      <c r="BF47" s="693"/>
      <c r="BG47" s="520"/>
      <c r="BH47" s="520"/>
      <c r="BI47" s="520"/>
      <c r="BJ47" s="520"/>
    </row>
    <row r="48" spans="1:74" s="459" customFormat="1" ht="22.35" customHeight="1" x14ac:dyDescent="0.2">
      <c r="A48" s="458"/>
      <c r="B48" s="808" t="s">
        <v>1090</v>
      </c>
      <c r="C48" s="809"/>
      <c r="D48" s="809"/>
      <c r="E48" s="809"/>
      <c r="F48" s="809"/>
      <c r="G48" s="809"/>
      <c r="H48" s="809"/>
      <c r="I48" s="809"/>
      <c r="J48" s="809"/>
      <c r="K48" s="809"/>
      <c r="L48" s="809"/>
      <c r="M48" s="809"/>
      <c r="N48" s="809"/>
      <c r="O48" s="809"/>
      <c r="P48" s="809"/>
      <c r="Q48" s="805"/>
      <c r="AY48" s="520"/>
      <c r="AZ48" s="520"/>
      <c r="BA48" s="520"/>
      <c r="BB48" s="520"/>
      <c r="BC48" s="520"/>
      <c r="BD48" s="520"/>
      <c r="BE48" s="520"/>
      <c r="BF48" s="693"/>
      <c r="BG48" s="520"/>
      <c r="BH48" s="520"/>
      <c r="BI48" s="520"/>
      <c r="BJ48" s="520"/>
    </row>
    <row r="49" spans="1:74" s="459" customFormat="1" ht="12" customHeight="1" x14ac:dyDescent="0.2">
      <c r="A49" s="458"/>
      <c r="B49" s="803" t="s">
        <v>1047</v>
      </c>
      <c r="C49" s="804"/>
      <c r="D49" s="804"/>
      <c r="E49" s="804"/>
      <c r="F49" s="804"/>
      <c r="G49" s="804"/>
      <c r="H49" s="804"/>
      <c r="I49" s="804"/>
      <c r="J49" s="804"/>
      <c r="K49" s="804"/>
      <c r="L49" s="804"/>
      <c r="M49" s="804"/>
      <c r="N49" s="804"/>
      <c r="O49" s="804"/>
      <c r="P49" s="804"/>
      <c r="Q49" s="805"/>
      <c r="AY49" s="520"/>
      <c r="AZ49" s="520"/>
      <c r="BA49" s="520"/>
      <c r="BB49" s="520"/>
      <c r="BC49" s="520"/>
      <c r="BD49" s="520"/>
      <c r="BE49" s="520"/>
      <c r="BF49" s="693"/>
      <c r="BG49" s="520"/>
      <c r="BH49" s="520"/>
      <c r="BI49" s="520"/>
      <c r="BJ49" s="520"/>
    </row>
    <row r="50" spans="1:74" s="461" customFormat="1" ht="12" customHeight="1" x14ac:dyDescent="0.2">
      <c r="A50" s="436"/>
      <c r="B50" s="825" t="s">
        <v>1156</v>
      </c>
      <c r="C50" s="805"/>
      <c r="D50" s="805"/>
      <c r="E50" s="805"/>
      <c r="F50" s="805"/>
      <c r="G50" s="805"/>
      <c r="H50" s="805"/>
      <c r="I50" s="805"/>
      <c r="J50" s="805"/>
      <c r="K50" s="805"/>
      <c r="L50" s="805"/>
      <c r="M50" s="805"/>
      <c r="N50" s="805"/>
      <c r="O50" s="805"/>
      <c r="P50" s="805"/>
      <c r="Q50" s="805"/>
      <c r="AY50" s="514"/>
      <c r="AZ50" s="514"/>
      <c r="BA50" s="514"/>
      <c r="BB50" s="514"/>
      <c r="BC50" s="514"/>
      <c r="BD50" s="514"/>
      <c r="BE50" s="514"/>
      <c r="BF50" s="694"/>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E17" sqref="BE17"/>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5" customWidth="1"/>
    <col min="59" max="62" width="6.5703125" style="376" customWidth="1"/>
    <col min="63" max="74" width="6.5703125" style="112" customWidth="1"/>
    <col min="75" max="16384" width="9.5703125" style="112"/>
  </cols>
  <sheetData>
    <row r="1" spans="1:74" ht="15.6" customHeight="1" x14ac:dyDescent="0.2">
      <c r="A1" s="811" t="s">
        <v>997</v>
      </c>
      <c r="B1" s="860" t="s">
        <v>1013</v>
      </c>
      <c r="C1" s="861"/>
      <c r="D1" s="861"/>
      <c r="E1" s="861"/>
      <c r="F1" s="861"/>
      <c r="G1" s="861"/>
      <c r="H1" s="861"/>
      <c r="I1" s="861"/>
      <c r="J1" s="861"/>
      <c r="K1" s="861"/>
      <c r="L1" s="861"/>
      <c r="M1" s="861"/>
      <c r="N1" s="861"/>
      <c r="O1" s="861"/>
      <c r="P1" s="861"/>
      <c r="Q1" s="861"/>
      <c r="R1" s="861"/>
      <c r="S1" s="861"/>
      <c r="T1" s="861"/>
      <c r="U1" s="861"/>
      <c r="V1" s="861"/>
      <c r="W1" s="861"/>
      <c r="X1" s="861"/>
      <c r="Y1" s="861"/>
      <c r="Z1" s="861"/>
      <c r="AA1" s="861"/>
      <c r="AB1" s="861"/>
      <c r="AC1" s="861"/>
      <c r="AD1" s="861"/>
      <c r="AE1" s="861"/>
      <c r="AF1" s="861"/>
      <c r="AG1" s="861"/>
      <c r="AH1" s="861"/>
      <c r="AI1" s="861"/>
      <c r="AJ1" s="861"/>
      <c r="AK1" s="861"/>
      <c r="AL1" s="861"/>
      <c r="AM1" s="116"/>
    </row>
    <row r="2" spans="1:74" ht="13.35" customHeight="1" x14ac:dyDescent="0.2">
      <c r="A2" s="812"/>
      <c r="B2" s="542" t="str">
        <f>"U.S. Energy Information Administration  |  Short-Term Energy Outlook  - "&amp;Dates!D1</f>
        <v>U.S. Energy Information Administration  |  Short-Term Energy Outlook  - July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800</v>
      </c>
      <c r="B6" s="205" t="s">
        <v>570</v>
      </c>
      <c r="C6" s="240">
        <v>150.16116097</v>
      </c>
      <c r="D6" s="240">
        <v>152.45209786000001</v>
      </c>
      <c r="E6" s="240">
        <v>130.94048645000001</v>
      </c>
      <c r="F6" s="240">
        <v>118.01038867</v>
      </c>
      <c r="G6" s="240">
        <v>102.4454729</v>
      </c>
      <c r="H6" s="240">
        <v>127.641289</v>
      </c>
      <c r="I6" s="240">
        <v>168.76341289999999</v>
      </c>
      <c r="J6" s="240">
        <v>143.79722903000001</v>
      </c>
      <c r="K6" s="240">
        <v>128.49849166999999</v>
      </c>
      <c r="L6" s="240">
        <v>105.37922064999999</v>
      </c>
      <c r="M6" s="240">
        <v>117.768068</v>
      </c>
      <c r="N6" s="240">
        <v>145.06689387</v>
      </c>
      <c r="O6" s="240">
        <v>161.21921710000001</v>
      </c>
      <c r="P6" s="240">
        <v>159.92835464000001</v>
      </c>
      <c r="Q6" s="240">
        <v>137.85198387</v>
      </c>
      <c r="R6" s="240">
        <v>116.04194699999999</v>
      </c>
      <c r="S6" s="240">
        <v>104.09610871</v>
      </c>
      <c r="T6" s="240">
        <v>113.66555667</v>
      </c>
      <c r="U6" s="240">
        <v>145.73564096999999</v>
      </c>
      <c r="V6" s="240">
        <v>133.04388710000001</v>
      </c>
      <c r="W6" s="240">
        <v>129.19841233</v>
      </c>
      <c r="X6" s="240">
        <v>102.18799871</v>
      </c>
      <c r="Y6" s="240">
        <v>116.21000633</v>
      </c>
      <c r="Z6" s="240">
        <v>134.5765629</v>
      </c>
      <c r="AA6" s="240">
        <v>153.74701870999999</v>
      </c>
      <c r="AB6" s="240">
        <v>166.74686356999999</v>
      </c>
      <c r="AC6" s="240">
        <v>138.65934354999999</v>
      </c>
      <c r="AD6" s="240">
        <v>118.71333667</v>
      </c>
      <c r="AE6" s="240">
        <v>100.02754387</v>
      </c>
      <c r="AF6" s="240">
        <v>116.871309</v>
      </c>
      <c r="AG6" s="240">
        <v>140.34149386999999</v>
      </c>
      <c r="AH6" s="240">
        <v>150.73867000000001</v>
      </c>
      <c r="AI6" s="240">
        <v>141.92378299999999</v>
      </c>
      <c r="AJ6" s="240">
        <v>106.17481323</v>
      </c>
      <c r="AK6" s="240">
        <v>106.40284833</v>
      </c>
      <c r="AL6" s="240">
        <v>123.07316581000001</v>
      </c>
      <c r="AM6" s="240">
        <v>139.41782194000001</v>
      </c>
      <c r="AN6" s="240">
        <v>137.76579414</v>
      </c>
      <c r="AO6" s="240">
        <v>120.87838128999999</v>
      </c>
      <c r="AP6" s="240">
        <v>110.78329832999999</v>
      </c>
      <c r="AQ6" s="240">
        <v>98.598795805999998</v>
      </c>
      <c r="AR6" s="240">
        <v>118.600134</v>
      </c>
      <c r="AS6" s="240">
        <v>146.48398419</v>
      </c>
      <c r="AT6" s="240">
        <v>164.52662290000001</v>
      </c>
      <c r="AU6" s="240">
        <v>143.81032400000001</v>
      </c>
      <c r="AV6" s="240">
        <v>103.51463645</v>
      </c>
      <c r="AW6" s="240">
        <v>107.83304099999999</v>
      </c>
      <c r="AX6" s="240">
        <v>130.99625161</v>
      </c>
      <c r="AY6" s="240">
        <v>143.43781483999999</v>
      </c>
      <c r="AZ6" s="240">
        <v>135.99318607000001</v>
      </c>
      <c r="BA6" s="240">
        <v>124.42868903</v>
      </c>
      <c r="BB6" s="240">
        <v>115.06797666999999</v>
      </c>
      <c r="BC6" s="240">
        <v>97.963260000000005</v>
      </c>
      <c r="BD6" s="240">
        <v>127.3775</v>
      </c>
      <c r="BE6" s="333">
        <v>147.96420000000001</v>
      </c>
      <c r="BF6" s="333">
        <v>148.0479</v>
      </c>
      <c r="BG6" s="333">
        <v>129.7191</v>
      </c>
      <c r="BH6" s="333">
        <v>101.57980000000001</v>
      </c>
      <c r="BI6" s="333">
        <v>109.4598</v>
      </c>
      <c r="BJ6" s="333">
        <v>134.84630000000001</v>
      </c>
      <c r="BK6" s="333">
        <v>146.62270000000001</v>
      </c>
      <c r="BL6" s="333">
        <v>145.69329999999999</v>
      </c>
      <c r="BM6" s="333">
        <v>121.1614</v>
      </c>
      <c r="BN6" s="333">
        <v>106.1884</v>
      </c>
      <c r="BO6" s="333">
        <v>94.747100000000003</v>
      </c>
      <c r="BP6" s="333">
        <v>122.2632</v>
      </c>
      <c r="BQ6" s="333">
        <v>145.78380000000001</v>
      </c>
      <c r="BR6" s="333">
        <v>145.44149999999999</v>
      </c>
      <c r="BS6" s="333">
        <v>127.4348</v>
      </c>
      <c r="BT6" s="333">
        <v>100.8128</v>
      </c>
      <c r="BU6" s="333">
        <v>108.63249999999999</v>
      </c>
      <c r="BV6" s="333">
        <v>134.8186</v>
      </c>
    </row>
    <row r="7" spans="1:74" ht="11.1" customHeight="1" x14ac:dyDescent="0.2">
      <c r="A7" s="111" t="s">
        <v>801</v>
      </c>
      <c r="B7" s="187" t="s">
        <v>603</v>
      </c>
      <c r="C7" s="240">
        <v>402.22698064999997</v>
      </c>
      <c r="D7" s="240">
        <v>416.48393356999998</v>
      </c>
      <c r="E7" s="240">
        <v>357.82064774000003</v>
      </c>
      <c r="F7" s="240">
        <v>317.51256167000003</v>
      </c>
      <c r="G7" s="240">
        <v>290.32348903000002</v>
      </c>
      <c r="H7" s="240">
        <v>366.00477032999999</v>
      </c>
      <c r="I7" s="240">
        <v>473.36808323000002</v>
      </c>
      <c r="J7" s="240">
        <v>416.58691644999999</v>
      </c>
      <c r="K7" s="240">
        <v>359.78993166999999</v>
      </c>
      <c r="L7" s="240">
        <v>291.37215161</v>
      </c>
      <c r="M7" s="240">
        <v>314.52453133</v>
      </c>
      <c r="N7" s="240">
        <v>386.92592612999999</v>
      </c>
      <c r="O7" s="240">
        <v>443.07548419</v>
      </c>
      <c r="P7" s="240">
        <v>444.84709357000003</v>
      </c>
      <c r="Q7" s="240">
        <v>383.88865257999998</v>
      </c>
      <c r="R7" s="240">
        <v>319.34393999999998</v>
      </c>
      <c r="S7" s="240">
        <v>281.96252064999999</v>
      </c>
      <c r="T7" s="240">
        <v>346.07432167000002</v>
      </c>
      <c r="U7" s="240">
        <v>418.30441676999999</v>
      </c>
      <c r="V7" s="240">
        <v>386.12059935000002</v>
      </c>
      <c r="W7" s="240">
        <v>354.09966566999998</v>
      </c>
      <c r="X7" s="240">
        <v>281.77617871000001</v>
      </c>
      <c r="Y7" s="240">
        <v>316.94945300000001</v>
      </c>
      <c r="Z7" s="240">
        <v>369.81056676999998</v>
      </c>
      <c r="AA7" s="240">
        <v>429.21386547999998</v>
      </c>
      <c r="AB7" s="240">
        <v>451.16926071</v>
      </c>
      <c r="AC7" s="240">
        <v>391.39024934999998</v>
      </c>
      <c r="AD7" s="240">
        <v>310.64903366999999</v>
      </c>
      <c r="AE7" s="240">
        <v>293.81061774</v>
      </c>
      <c r="AF7" s="240">
        <v>361.74311867</v>
      </c>
      <c r="AG7" s="240">
        <v>424.05508515999998</v>
      </c>
      <c r="AH7" s="240">
        <v>442.17552289999998</v>
      </c>
      <c r="AI7" s="240">
        <v>404.94363600000003</v>
      </c>
      <c r="AJ7" s="240">
        <v>294.15670161000003</v>
      </c>
      <c r="AK7" s="240">
        <v>289.73861599999998</v>
      </c>
      <c r="AL7" s="240">
        <v>335.80181548000002</v>
      </c>
      <c r="AM7" s="240">
        <v>387.68784161000002</v>
      </c>
      <c r="AN7" s="240">
        <v>391.12757828000002</v>
      </c>
      <c r="AO7" s="240">
        <v>324.81163484000001</v>
      </c>
      <c r="AP7" s="240">
        <v>289.65619733</v>
      </c>
      <c r="AQ7" s="240">
        <v>278.65152483999998</v>
      </c>
      <c r="AR7" s="240">
        <v>359.50072733000002</v>
      </c>
      <c r="AS7" s="240">
        <v>462.89483903000001</v>
      </c>
      <c r="AT7" s="240">
        <v>498.02070064999998</v>
      </c>
      <c r="AU7" s="240">
        <v>420.82974667000002</v>
      </c>
      <c r="AV7" s="240">
        <v>293.89156451999997</v>
      </c>
      <c r="AW7" s="240">
        <v>299.63253233</v>
      </c>
      <c r="AX7" s="240">
        <v>366.12560387000002</v>
      </c>
      <c r="AY7" s="240">
        <v>394.55912354999998</v>
      </c>
      <c r="AZ7" s="240">
        <v>367.07882642999999</v>
      </c>
      <c r="BA7" s="240">
        <v>343.28402323</v>
      </c>
      <c r="BB7" s="240">
        <v>291.43128667000002</v>
      </c>
      <c r="BC7" s="240">
        <v>274.4896</v>
      </c>
      <c r="BD7" s="240">
        <v>347.53140000000002</v>
      </c>
      <c r="BE7" s="333">
        <v>445.60469999999998</v>
      </c>
      <c r="BF7" s="333">
        <v>441.63010000000003</v>
      </c>
      <c r="BG7" s="333">
        <v>375.10860000000002</v>
      </c>
      <c r="BH7" s="333">
        <v>288.15440000000001</v>
      </c>
      <c r="BI7" s="333">
        <v>304.3886</v>
      </c>
      <c r="BJ7" s="333">
        <v>372.8383</v>
      </c>
      <c r="BK7" s="333">
        <v>413.13260000000002</v>
      </c>
      <c r="BL7" s="333">
        <v>410.8809</v>
      </c>
      <c r="BM7" s="333">
        <v>345.28879999999998</v>
      </c>
      <c r="BN7" s="333">
        <v>298.32729999999998</v>
      </c>
      <c r="BO7" s="333">
        <v>277.6927</v>
      </c>
      <c r="BP7" s="333">
        <v>366.44600000000003</v>
      </c>
      <c r="BQ7" s="333">
        <v>442.10250000000002</v>
      </c>
      <c r="BR7" s="333">
        <v>437.65320000000003</v>
      </c>
      <c r="BS7" s="333">
        <v>371.73160000000001</v>
      </c>
      <c r="BT7" s="333">
        <v>287.29849999999999</v>
      </c>
      <c r="BU7" s="333">
        <v>303.4853</v>
      </c>
      <c r="BV7" s="333">
        <v>378.2559</v>
      </c>
    </row>
    <row r="8" spans="1:74" ht="11.1" customHeight="1" x14ac:dyDescent="0.2">
      <c r="A8" s="111" t="s">
        <v>802</v>
      </c>
      <c r="B8" s="205" t="s">
        <v>571</v>
      </c>
      <c r="C8" s="240">
        <v>592.17056322999997</v>
      </c>
      <c r="D8" s="240">
        <v>570.80137143000002</v>
      </c>
      <c r="E8" s="240">
        <v>527.72036451999998</v>
      </c>
      <c r="F8" s="240">
        <v>432.44948599999998</v>
      </c>
      <c r="G8" s="240">
        <v>417.63800128999998</v>
      </c>
      <c r="H8" s="240">
        <v>494.72145232999998</v>
      </c>
      <c r="I8" s="240">
        <v>613.19319742000005</v>
      </c>
      <c r="J8" s="240">
        <v>567.85506999999996</v>
      </c>
      <c r="K8" s="240">
        <v>478.10494367000001</v>
      </c>
      <c r="L8" s="240">
        <v>409.71623839</v>
      </c>
      <c r="M8" s="240">
        <v>478.50834600000002</v>
      </c>
      <c r="N8" s="240">
        <v>599.12858871000003</v>
      </c>
      <c r="O8" s="240">
        <v>672.17447934999996</v>
      </c>
      <c r="P8" s="240">
        <v>648.69407000000001</v>
      </c>
      <c r="Q8" s="240">
        <v>537.82920677000004</v>
      </c>
      <c r="R8" s="240">
        <v>413.45018833</v>
      </c>
      <c r="S8" s="240">
        <v>406.83127741999999</v>
      </c>
      <c r="T8" s="240">
        <v>522.13149667000005</v>
      </c>
      <c r="U8" s="240">
        <v>531.83342451999999</v>
      </c>
      <c r="V8" s="240">
        <v>556.11933515999999</v>
      </c>
      <c r="W8" s="240">
        <v>454.09388332999998</v>
      </c>
      <c r="X8" s="240">
        <v>392.71906000000001</v>
      </c>
      <c r="Y8" s="240">
        <v>489.22263733</v>
      </c>
      <c r="Z8" s="240">
        <v>561.46353581000005</v>
      </c>
      <c r="AA8" s="240">
        <v>621.59314547999998</v>
      </c>
      <c r="AB8" s="240">
        <v>629.16400928999997</v>
      </c>
      <c r="AC8" s="240">
        <v>517.21421773999998</v>
      </c>
      <c r="AD8" s="240">
        <v>391.15693866999999</v>
      </c>
      <c r="AE8" s="240">
        <v>405.29938032000001</v>
      </c>
      <c r="AF8" s="240">
        <v>490.46186399999999</v>
      </c>
      <c r="AG8" s="240">
        <v>587.26779452000005</v>
      </c>
      <c r="AH8" s="240">
        <v>576.51597903000004</v>
      </c>
      <c r="AI8" s="240">
        <v>505.61193700000001</v>
      </c>
      <c r="AJ8" s="240">
        <v>380.04682322999997</v>
      </c>
      <c r="AK8" s="240">
        <v>425.79484166999998</v>
      </c>
      <c r="AL8" s="240">
        <v>497.40421613000001</v>
      </c>
      <c r="AM8" s="240">
        <v>584.86119773999997</v>
      </c>
      <c r="AN8" s="240">
        <v>541.77556102999995</v>
      </c>
      <c r="AO8" s="240">
        <v>440.10109096999997</v>
      </c>
      <c r="AP8" s="240">
        <v>399.54214432999999</v>
      </c>
      <c r="AQ8" s="240">
        <v>397.49327323</v>
      </c>
      <c r="AR8" s="240">
        <v>545.40769833000002</v>
      </c>
      <c r="AS8" s="240">
        <v>655.07328515999995</v>
      </c>
      <c r="AT8" s="240">
        <v>677.88913322999997</v>
      </c>
      <c r="AU8" s="240">
        <v>521.71926267000003</v>
      </c>
      <c r="AV8" s="240">
        <v>391.61945709999998</v>
      </c>
      <c r="AW8" s="240">
        <v>417.66037833000001</v>
      </c>
      <c r="AX8" s="240">
        <v>566.31635805999997</v>
      </c>
      <c r="AY8" s="240">
        <v>572.19876710000005</v>
      </c>
      <c r="AZ8" s="240">
        <v>488.26393429000001</v>
      </c>
      <c r="BA8" s="240">
        <v>459.70436999999998</v>
      </c>
      <c r="BB8" s="240">
        <v>385.31582566999998</v>
      </c>
      <c r="BC8" s="240">
        <v>378.5813</v>
      </c>
      <c r="BD8" s="240">
        <v>519.66999999999996</v>
      </c>
      <c r="BE8" s="333">
        <v>623.11620000000005</v>
      </c>
      <c r="BF8" s="333">
        <v>606.32050000000004</v>
      </c>
      <c r="BG8" s="333">
        <v>471.18939999999998</v>
      </c>
      <c r="BH8" s="333">
        <v>387.73140000000001</v>
      </c>
      <c r="BI8" s="333">
        <v>440.3777</v>
      </c>
      <c r="BJ8" s="333">
        <v>556.005</v>
      </c>
      <c r="BK8" s="333">
        <v>599.22649999999999</v>
      </c>
      <c r="BL8" s="333">
        <v>565.60140000000001</v>
      </c>
      <c r="BM8" s="333">
        <v>478.19330000000002</v>
      </c>
      <c r="BN8" s="333">
        <v>396.17880000000002</v>
      </c>
      <c r="BO8" s="333">
        <v>391.47190000000001</v>
      </c>
      <c r="BP8" s="333">
        <v>505.23880000000003</v>
      </c>
      <c r="BQ8" s="333">
        <v>618.62440000000004</v>
      </c>
      <c r="BR8" s="333">
        <v>601.1617</v>
      </c>
      <c r="BS8" s="333">
        <v>467.18889999999999</v>
      </c>
      <c r="BT8" s="333">
        <v>386.78449999999998</v>
      </c>
      <c r="BU8" s="333">
        <v>439.30610000000001</v>
      </c>
      <c r="BV8" s="333">
        <v>565.98419999999999</v>
      </c>
    </row>
    <row r="9" spans="1:74" ht="11.1" customHeight="1" x14ac:dyDescent="0.2">
      <c r="A9" s="111" t="s">
        <v>803</v>
      </c>
      <c r="B9" s="205" t="s">
        <v>572</v>
      </c>
      <c r="C9" s="240">
        <v>350.52052451999998</v>
      </c>
      <c r="D9" s="240">
        <v>328.70298143000002</v>
      </c>
      <c r="E9" s="240">
        <v>297.09618031999997</v>
      </c>
      <c r="F9" s="240">
        <v>251.56376599999999</v>
      </c>
      <c r="G9" s="240">
        <v>226.45041774000001</v>
      </c>
      <c r="H9" s="240">
        <v>271.09823167000002</v>
      </c>
      <c r="I9" s="240">
        <v>333.15954773999999</v>
      </c>
      <c r="J9" s="240">
        <v>318.50284515999999</v>
      </c>
      <c r="K9" s="240">
        <v>285.40904533000003</v>
      </c>
      <c r="L9" s="240">
        <v>223.51711806</v>
      </c>
      <c r="M9" s="240">
        <v>258.71938499999999</v>
      </c>
      <c r="N9" s="240">
        <v>350.89445418999998</v>
      </c>
      <c r="O9" s="240">
        <v>390.81917257999999</v>
      </c>
      <c r="P9" s="240">
        <v>380.28790857000001</v>
      </c>
      <c r="Q9" s="240">
        <v>302.50287451999998</v>
      </c>
      <c r="R9" s="240">
        <v>236.99055733</v>
      </c>
      <c r="S9" s="240">
        <v>228.51268160999999</v>
      </c>
      <c r="T9" s="240">
        <v>284.39093500000001</v>
      </c>
      <c r="U9" s="240">
        <v>307.42595968000001</v>
      </c>
      <c r="V9" s="240">
        <v>320.88044547999999</v>
      </c>
      <c r="W9" s="240">
        <v>259.78218600000002</v>
      </c>
      <c r="X9" s="240">
        <v>214.76778064999999</v>
      </c>
      <c r="Y9" s="240">
        <v>265.31379566999999</v>
      </c>
      <c r="Z9" s="240">
        <v>327.55490386999998</v>
      </c>
      <c r="AA9" s="240">
        <v>354.21071710000001</v>
      </c>
      <c r="AB9" s="240">
        <v>348.40372821</v>
      </c>
      <c r="AC9" s="240">
        <v>279.01680773999999</v>
      </c>
      <c r="AD9" s="240">
        <v>212.98371</v>
      </c>
      <c r="AE9" s="240">
        <v>208.37887710000001</v>
      </c>
      <c r="AF9" s="240">
        <v>279.94639432999998</v>
      </c>
      <c r="AG9" s="240">
        <v>336.80320452000001</v>
      </c>
      <c r="AH9" s="240">
        <v>313.02835677000002</v>
      </c>
      <c r="AI9" s="240">
        <v>278.192677</v>
      </c>
      <c r="AJ9" s="240">
        <v>211.19139387000001</v>
      </c>
      <c r="AK9" s="240">
        <v>227.05179967000001</v>
      </c>
      <c r="AL9" s="240">
        <v>294.76409483999998</v>
      </c>
      <c r="AM9" s="240">
        <v>341.41714645000002</v>
      </c>
      <c r="AN9" s="240">
        <v>307.5356031</v>
      </c>
      <c r="AO9" s="240">
        <v>244.27933547999999</v>
      </c>
      <c r="AP9" s="240">
        <v>212.37067999999999</v>
      </c>
      <c r="AQ9" s="240">
        <v>205.65853902999999</v>
      </c>
      <c r="AR9" s="240">
        <v>311.64479333000003</v>
      </c>
      <c r="AS9" s="240">
        <v>348.34191742000002</v>
      </c>
      <c r="AT9" s="240">
        <v>340.39957871000001</v>
      </c>
      <c r="AU9" s="240">
        <v>277.14167666999998</v>
      </c>
      <c r="AV9" s="240">
        <v>216.83185032</v>
      </c>
      <c r="AW9" s="240">
        <v>220.61288933</v>
      </c>
      <c r="AX9" s="240">
        <v>325.13173289999997</v>
      </c>
      <c r="AY9" s="240">
        <v>347.85429902999999</v>
      </c>
      <c r="AZ9" s="240">
        <v>288.88798964</v>
      </c>
      <c r="BA9" s="240">
        <v>255.45812806000001</v>
      </c>
      <c r="BB9" s="240">
        <v>218.65519366999999</v>
      </c>
      <c r="BC9" s="240">
        <v>214.01840000000001</v>
      </c>
      <c r="BD9" s="240">
        <v>287.40660000000003</v>
      </c>
      <c r="BE9" s="333">
        <v>336.2124</v>
      </c>
      <c r="BF9" s="333">
        <v>331.12079999999997</v>
      </c>
      <c r="BG9" s="333">
        <v>260.58139999999997</v>
      </c>
      <c r="BH9" s="333">
        <v>216.96029999999999</v>
      </c>
      <c r="BI9" s="333">
        <v>243.9725</v>
      </c>
      <c r="BJ9" s="333">
        <v>326.41050000000001</v>
      </c>
      <c r="BK9" s="333">
        <v>356.85660000000001</v>
      </c>
      <c r="BL9" s="333">
        <v>337.56760000000003</v>
      </c>
      <c r="BM9" s="333">
        <v>273.726</v>
      </c>
      <c r="BN9" s="333">
        <v>228.5172</v>
      </c>
      <c r="BO9" s="333">
        <v>206.8023</v>
      </c>
      <c r="BP9" s="333">
        <v>276.37819999999999</v>
      </c>
      <c r="BQ9" s="333">
        <v>338.09350000000001</v>
      </c>
      <c r="BR9" s="333">
        <v>331.35079999999999</v>
      </c>
      <c r="BS9" s="333">
        <v>260.76889999999997</v>
      </c>
      <c r="BT9" s="333">
        <v>219.9726</v>
      </c>
      <c r="BU9" s="333">
        <v>247.3629</v>
      </c>
      <c r="BV9" s="333">
        <v>335.76249999999999</v>
      </c>
    </row>
    <row r="10" spans="1:74" ht="11.1" customHeight="1" x14ac:dyDescent="0.2">
      <c r="A10" s="111" t="s">
        <v>804</v>
      </c>
      <c r="B10" s="205" t="s">
        <v>573</v>
      </c>
      <c r="C10" s="240">
        <v>996.27859516000001</v>
      </c>
      <c r="D10" s="240">
        <v>988.25614929000005</v>
      </c>
      <c r="E10" s="240">
        <v>904.59609741999998</v>
      </c>
      <c r="F10" s="240">
        <v>783.54346199999998</v>
      </c>
      <c r="G10" s="240">
        <v>753.81475193999995</v>
      </c>
      <c r="H10" s="240">
        <v>1005.354441</v>
      </c>
      <c r="I10" s="240">
        <v>1122.1867158</v>
      </c>
      <c r="J10" s="240">
        <v>1100.3221348</v>
      </c>
      <c r="K10" s="240">
        <v>1000.8749947</v>
      </c>
      <c r="L10" s="240">
        <v>800.73560225999995</v>
      </c>
      <c r="M10" s="240">
        <v>827.55445799999995</v>
      </c>
      <c r="N10" s="240">
        <v>991.78294645000005</v>
      </c>
      <c r="O10" s="240">
        <v>1194.0537829</v>
      </c>
      <c r="P10" s="240">
        <v>1144.6555593</v>
      </c>
      <c r="Q10" s="240">
        <v>914.93297644999996</v>
      </c>
      <c r="R10" s="240">
        <v>759.63133132999997</v>
      </c>
      <c r="S10" s="240">
        <v>803.30366000000004</v>
      </c>
      <c r="T10" s="240">
        <v>1018.933171</v>
      </c>
      <c r="U10" s="240">
        <v>1137.4564026</v>
      </c>
      <c r="V10" s="240">
        <v>1110.1518355000001</v>
      </c>
      <c r="W10" s="240">
        <v>1027.4613340000001</v>
      </c>
      <c r="X10" s="240">
        <v>784.94564064999997</v>
      </c>
      <c r="Y10" s="240">
        <v>833.10658133000004</v>
      </c>
      <c r="Z10" s="240">
        <v>973.97585805999995</v>
      </c>
      <c r="AA10" s="240">
        <v>1125.1998713</v>
      </c>
      <c r="AB10" s="240">
        <v>1160.4272146000001</v>
      </c>
      <c r="AC10" s="240">
        <v>973.78572902999997</v>
      </c>
      <c r="AD10" s="240">
        <v>757.61170600000003</v>
      </c>
      <c r="AE10" s="240">
        <v>835.50685612999996</v>
      </c>
      <c r="AF10" s="240">
        <v>1089.349299</v>
      </c>
      <c r="AG10" s="240">
        <v>1230.6753060999999</v>
      </c>
      <c r="AH10" s="240">
        <v>1170.6756455</v>
      </c>
      <c r="AI10" s="240">
        <v>1030.8125970000001</v>
      </c>
      <c r="AJ10" s="240">
        <v>793.57265386999995</v>
      </c>
      <c r="AK10" s="240">
        <v>790.38486766999995</v>
      </c>
      <c r="AL10" s="240">
        <v>861.58090322999999</v>
      </c>
      <c r="AM10" s="240">
        <v>1061.5516152</v>
      </c>
      <c r="AN10" s="240">
        <v>1039.1125879000001</v>
      </c>
      <c r="AO10" s="240">
        <v>809.36437516000001</v>
      </c>
      <c r="AP10" s="240">
        <v>732.86032166999996</v>
      </c>
      <c r="AQ10" s="240">
        <v>804.02365323000004</v>
      </c>
      <c r="AR10" s="240">
        <v>1088.9236033</v>
      </c>
      <c r="AS10" s="240">
        <v>1292.9753490000001</v>
      </c>
      <c r="AT10" s="240">
        <v>1260.7863173999999</v>
      </c>
      <c r="AU10" s="240">
        <v>1112.054406</v>
      </c>
      <c r="AV10" s="240">
        <v>821.19948839000006</v>
      </c>
      <c r="AW10" s="240">
        <v>780.66289032999998</v>
      </c>
      <c r="AX10" s="240">
        <v>950.98098742000002</v>
      </c>
      <c r="AY10" s="240">
        <v>992.38202516000001</v>
      </c>
      <c r="AZ10" s="240">
        <v>858.55493786</v>
      </c>
      <c r="BA10" s="240">
        <v>820.19855160999998</v>
      </c>
      <c r="BB10" s="240">
        <v>773.979919</v>
      </c>
      <c r="BC10" s="240">
        <v>815.45749999999998</v>
      </c>
      <c r="BD10" s="240">
        <v>1051.7739999999999</v>
      </c>
      <c r="BE10" s="333">
        <v>1198.893</v>
      </c>
      <c r="BF10" s="333">
        <v>1181.655</v>
      </c>
      <c r="BG10" s="333">
        <v>1040.855</v>
      </c>
      <c r="BH10" s="333">
        <v>806.92110000000002</v>
      </c>
      <c r="BI10" s="333">
        <v>801.726</v>
      </c>
      <c r="BJ10" s="333">
        <v>983.09209999999996</v>
      </c>
      <c r="BK10" s="333">
        <v>1122.615</v>
      </c>
      <c r="BL10" s="333">
        <v>1077.0429999999999</v>
      </c>
      <c r="BM10" s="333">
        <v>878.09870000000001</v>
      </c>
      <c r="BN10" s="333">
        <v>770.58010000000002</v>
      </c>
      <c r="BO10" s="333">
        <v>779.72640000000001</v>
      </c>
      <c r="BP10" s="333">
        <v>1032.134</v>
      </c>
      <c r="BQ10" s="333">
        <v>1198.374</v>
      </c>
      <c r="BR10" s="333">
        <v>1181.931</v>
      </c>
      <c r="BS10" s="333">
        <v>1041.011</v>
      </c>
      <c r="BT10" s="333">
        <v>809.51549999999997</v>
      </c>
      <c r="BU10" s="333">
        <v>804.31219999999996</v>
      </c>
      <c r="BV10" s="333">
        <v>1020.16</v>
      </c>
    </row>
    <row r="11" spans="1:74" ht="11.1" customHeight="1" x14ac:dyDescent="0.2">
      <c r="A11" s="111" t="s">
        <v>805</v>
      </c>
      <c r="B11" s="205" t="s">
        <v>574</v>
      </c>
      <c r="C11" s="240">
        <v>364.69558323000001</v>
      </c>
      <c r="D11" s="240">
        <v>352.70409357</v>
      </c>
      <c r="E11" s="240">
        <v>319.49118419000001</v>
      </c>
      <c r="F11" s="240">
        <v>270.35698232999999</v>
      </c>
      <c r="G11" s="240">
        <v>244.36914418999999</v>
      </c>
      <c r="H11" s="240">
        <v>330.04380932999999</v>
      </c>
      <c r="I11" s="240">
        <v>373.18065452000002</v>
      </c>
      <c r="J11" s="240">
        <v>372.34265839</v>
      </c>
      <c r="K11" s="240">
        <v>354.42437467000002</v>
      </c>
      <c r="L11" s="240">
        <v>260.17852839</v>
      </c>
      <c r="M11" s="240">
        <v>267.49102533000001</v>
      </c>
      <c r="N11" s="240">
        <v>355.73888065</v>
      </c>
      <c r="O11" s="240">
        <v>446.60631258000001</v>
      </c>
      <c r="P11" s="240">
        <v>452.24518286</v>
      </c>
      <c r="Q11" s="240">
        <v>319.23678710000002</v>
      </c>
      <c r="R11" s="240">
        <v>251.61046067000001</v>
      </c>
      <c r="S11" s="240">
        <v>249.04156484000001</v>
      </c>
      <c r="T11" s="240">
        <v>333.273731</v>
      </c>
      <c r="U11" s="240">
        <v>366.86233967999999</v>
      </c>
      <c r="V11" s="240">
        <v>368.55309968</v>
      </c>
      <c r="W11" s="240">
        <v>357.37581267000002</v>
      </c>
      <c r="X11" s="240">
        <v>253.70599096999999</v>
      </c>
      <c r="Y11" s="240">
        <v>281.980256</v>
      </c>
      <c r="Z11" s="240">
        <v>331.46610032000001</v>
      </c>
      <c r="AA11" s="240">
        <v>395.01376032000002</v>
      </c>
      <c r="AB11" s="240">
        <v>430.60846786000002</v>
      </c>
      <c r="AC11" s="240">
        <v>341.58431676999999</v>
      </c>
      <c r="AD11" s="240">
        <v>239.75375667</v>
      </c>
      <c r="AE11" s="240">
        <v>248.37991</v>
      </c>
      <c r="AF11" s="240">
        <v>337.70903866999998</v>
      </c>
      <c r="AG11" s="240">
        <v>402.26460871</v>
      </c>
      <c r="AH11" s="240">
        <v>400.41132451999999</v>
      </c>
      <c r="AI11" s="240">
        <v>341.62815132999998</v>
      </c>
      <c r="AJ11" s="240">
        <v>247.18164257999999</v>
      </c>
      <c r="AK11" s="240">
        <v>237.078495</v>
      </c>
      <c r="AL11" s="240">
        <v>273.64878128999999</v>
      </c>
      <c r="AM11" s="240">
        <v>367.01133355000002</v>
      </c>
      <c r="AN11" s="240">
        <v>376.44310068999999</v>
      </c>
      <c r="AO11" s="240">
        <v>271.44851354999997</v>
      </c>
      <c r="AP11" s="240">
        <v>234.39707433000001</v>
      </c>
      <c r="AQ11" s="240">
        <v>243.31595257999999</v>
      </c>
      <c r="AR11" s="240">
        <v>345.05760932999999</v>
      </c>
      <c r="AS11" s="240">
        <v>419.88522999999998</v>
      </c>
      <c r="AT11" s="240">
        <v>424.98730934999998</v>
      </c>
      <c r="AU11" s="240">
        <v>390.07174600000002</v>
      </c>
      <c r="AV11" s="240">
        <v>274.53734355</v>
      </c>
      <c r="AW11" s="240">
        <v>244.74784367000001</v>
      </c>
      <c r="AX11" s="240">
        <v>316.46043064999998</v>
      </c>
      <c r="AY11" s="240">
        <v>349.41190452000001</v>
      </c>
      <c r="AZ11" s="240">
        <v>303.59816892999999</v>
      </c>
      <c r="BA11" s="240">
        <v>262.87060418999999</v>
      </c>
      <c r="BB11" s="240">
        <v>247.58804366999999</v>
      </c>
      <c r="BC11" s="240">
        <v>246.3836</v>
      </c>
      <c r="BD11" s="240">
        <v>324.86259999999999</v>
      </c>
      <c r="BE11" s="333">
        <v>386.85250000000002</v>
      </c>
      <c r="BF11" s="333">
        <v>390.93579999999997</v>
      </c>
      <c r="BG11" s="333">
        <v>347.24860000000001</v>
      </c>
      <c r="BH11" s="333">
        <v>256.26679999999999</v>
      </c>
      <c r="BI11" s="333">
        <v>255.33850000000001</v>
      </c>
      <c r="BJ11" s="333">
        <v>337.03109999999998</v>
      </c>
      <c r="BK11" s="333">
        <v>396.54469999999998</v>
      </c>
      <c r="BL11" s="333">
        <v>395.91559999999998</v>
      </c>
      <c r="BM11" s="333">
        <v>291.2509</v>
      </c>
      <c r="BN11" s="333">
        <v>244.03890000000001</v>
      </c>
      <c r="BO11" s="333">
        <v>238.77269999999999</v>
      </c>
      <c r="BP11" s="333">
        <v>321.10140000000001</v>
      </c>
      <c r="BQ11" s="333">
        <v>385.10480000000001</v>
      </c>
      <c r="BR11" s="333">
        <v>388.91579999999999</v>
      </c>
      <c r="BS11" s="333">
        <v>345.4409</v>
      </c>
      <c r="BT11" s="333">
        <v>256.22000000000003</v>
      </c>
      <c r="BU11" s="333">
        <v>255.28440000000001</v>
      </c>
      <c r="BV11" s="333">
        <v>353.86489999999998</v>
      </c>
    </row>
    <row r="12" spans="1:74" ht="11.1" customHeight="1" x14ac:dyDescent="0.2">
      <c r="A12" s="111" t="s">
        <v>806</v>
      </c>
      <c r="B12" s="205" t="s">
        <v>575</v>
      </c>
      <c r="C12" s="240">
        <v>601.79176581000002</v>
      </c>
      <c r="D12" s="240">
        <v>521.53804606999995</v>
      </c>
      <c r="E12" s="240">
        <v>466.85435805999998</v>
      </c>
      <c r="F12" s="240">
        <v>439.96654967000001</v>
      </c>
      <c r="G12" s="240">
        <v>455.58668258</v>
      </c>
      <c r="H12" s="240">
        <v>663.55866266999999</v>
      </c>
      <c r="I12" s="240">
        <v>755.97346516000005</v>
      </c>
      <c r="J12" s="240">
        <v>783.46757516000002</v>
      </c>
      <c r="K12" s="240">
        <v>732.16615400000001</v>
      </c>
      <c r="L12" s="240">
        <v>528.18578097</v>
      </c>
      <c r="M12" s="240">
        <v>433.49132166999999</v>
      </c>
      <c r="N12" s="240">
        <v>592.73786065000002</v>
      </c>
      <c r="O12" s="240">
        <v>680.40202839000005</v>
      </c>
      <c r="P12" s="240">
        <v>671.65033179</v>
      </c>
      <c r="Q12" s="240">
        <v>499.82157194000001</v>
      </c>
      <c r="R12" s="240">
        <v>416.31665033000002</v>
      </c>
      <c r="S12" s="240">
        <v>451.12755967999999</v>
      </c>
      <c r="T12" s="240">
        <v>635.89196067</v>
      </c>
      <c r="U12" s="240">
        <v>723.77960547999999</v>
      </c>
      <c r="V12" s="240">
        <v>750.31883676999996</v>
      </c>
      <c r="W12" s="240">
        <v>720.52888600000006</v>
      </c>
      <c r="X12" s="240">
        <v>523.51028386999997</v>
      </c>
      <c r="Y12" s="240">
        <v>452.91735899999998</v>
      </c>
      <c r="Z12" s="240">
        <v>516.74446999999998</v>
      </c>
      <c r="AA12" s="240">
        <v>651.27956418999997</v>
      </c>
      <c r="AB12" s="240">
        <v>614.36426929000004</v>
      </c>
      <c r="AC12" s="240">
        <v>555.70625128999995</v>
      </c>
      <c r="AD12" s="240">
        <v>423.314573</v>
      </c>
      <c r="AE12" s="240">
        <v>454.18184676999999</v>
      </c>
      <c r="AF12" s="240">
        <v>647.01072333000002</v>
      </c>
      <c r="AG12" s="240">
        <v>801.63724483999999</v>
      </c>
      <c r="AH12" s="240">
        <v>832.88282000000004</v>
      </c>
      <c r="AI12" s="240">
        <v>733.43099299999994</v>
      </c>
      <c r="AJ12" s="240">
        <v>541.77345193999997</v>
      </c>
      <c r="AK12" s="240">
        <v>421.46347700000001</v>
      </c>
      <c r="AL12" s="240">
        <v>489.23709387000002</v>
      </c>
      <c r="AM12" s="240">
        <v>595.88846258000001</v>
      </c>
      <c r="AN12" s="240">
        <v>551.75356896999995</v>
      </c>
      <c r="AO12" s="240">
        <v>431.51848000000001</v>
      </c>
      <c r="AP12" s="240">
        <v>417.40662166999999</v>
      </c>
      <c r="AQ12" s="240">
        <v>465.51328289999998</v>
      </c>
      <c r="AR12" s="240">
        <v>672.94171867</v>
      </c>
      <c r="AS12" s="240">
        <v>843.33113774000003</v>
      </c>
      <c r="AT12" s="240">
        <v>833.33123580999995</v>
      </c>
      <c r="AU12" s="240">
        <v>750.39440133000005</v>
      </c>
      <c r="AV12" s="240">
        <v>576.12254676999999</v>
      </c>
      <c r="AW12" s="240">
        <v>453.80706700000002</v>
      </c>
      <c r="AX12" s="240">
        <v>518.18376064999995</v>
      </c>
      <c r="AY12" s="240">
        <v>584.86813257999995</v>
      </c>
      <c r="AZ12" s="240">
        <v>482.20275607000002</v>
      </c>
      <c r="BA12" s="240">
        <v>435.03505483999999</v>
      </c>
      <c r="BB12" s="240">
        <v>438.95926632999999</v>
      </c>
      <c r="BC12" s="240">
        <v>457.90230000000003</v>
      </c>
      <c r="BD12" s="240">
        <v>649.85760000000005</v>
      </c>
      <c r="BE12" s="333">
        <v>788.2115</v>
      </c>
      <c r="BF12" s="333">
        <v>814.97500000000002</v>
      </c>
      <c r="BG12" s="333">
        <v>717.08920000000001</v>
      </c>
      <c r="BH12" s="333">
        <v>542.85530000000006</v>
      </c>
      <c r="BI12" s="333">
        <v>452.04219999999998</v>
      </c>
      <c r="BJ12" s="333">
        <v>554.23</v>
      </c>
      <c r="BK12" s="333">
        <v>652.58069999999998</v>
      </c>
      <c r="BL12" s="333">
        <v>612.21550000000002</v>
      </c>
      <c r="BM12" s="333">
        <v>475.02969999999999</v>
      </c>
      <c r="BN12" s="333">
        <v>439.23469999999998</v>
      </c>
      <c r="BO12" s="333">
        <v>444.88479999999998</v>
      </c>
      <c r="BP12" s="333">
        <v>644.66520000000003</v>
      </c>
      <c r="BQ12" s="333">
        <v>793.29169999999999</v>
      </c>
      <c r="BR12" s="333">
        <v>817.42129999999997</v>
      </c>
      <c r="BS12" s="333">
        <v>719.20630000000006</v>
      </c>
      <c r="BT12" s="333">
        <v>549.40070000000003</v>
      </c>
      <c r="BU12" s="333">
        <v>457.48</v>
      </c>
      <c r="BV12" s="333">
        <v>577.6046</v>
      </c>
    </row>
    <row r="13" spans="1:74" ht="11.1" customHeight="1" x14ac:dyDescent="0.2">
      <c r="A13" s="111" t="s">
        <v>807</v>
      </c>
      <c r="B13" s="205" t="s">
        <v>576</v>
      </c>
      <c r="C13" s="240">
        <v>289.17226935000002</v>
      </c>
      <c r="D13" s="240">
        <v>252.69672</v>
      </c>
      <c r="E13" s="240">
        <v>216.04901645000001</v>
      </c>
      <c r="F13" s="240">
        <v>206.71821700000001</v>
      </c>
      <c r="G13" s="240">
        <v>229.45439354999999</v>
      </c>
      <c r="H13" s="240">
        <v>309.90736333000001</v>
      </c>
      <c r="I13" s="240">
        <v>361.94451322999998</v>
      </c>
      <c r="J13" s="240">
        <v>337.86842065000002</v>
      </c>
      <c r="K13" s="240">
        <v>281.72636232999997</v>
      </c>
      <c r="L13" s="240">
        <v>205.50388419000001</v>
      </c>
      <c r="M13" s="240">
        <v>206.36043799999999</v>
      </c>
      <c r="N13" s="240">
        <v>267.71800289999999</v>
      </c>
      <c r="O13" s="240">
        <v>265.04832355000002</v>
      </c>
      <c r="P13" s="240">
        <v>240.00900679</v>
      </c>
      <c r="Q13" s="240">
        <v>208.76995774</v>
      </c>
      <c r="R13" s="240">
        <v>202.64006699999999</v>
      </c>
      <c r="S13" s="240">
        <v>224.22286613</v>
      </c>
      <c r="T13" s="240">
        <v>301.11462999999998</v>
      </c>
      <c r="U13" s="240">
        <v>355.82949805999999</v>
      </c>
      <c r="V13" s="240">
        <v>319.25860452000001</v>
      </c>
      <c r="W13" s="240">
        <v>286.69608233000002</v>
      </c>
      <c r="X13" s="240">
        <v>218.91451129000001</v>
      </c>
      <c r="Y13" s="240">
        <v>210.16797767</v>
      </c>
      <c r="Z13" s="240">
        <v>248.25066290000001</v>
      </c>
      <c r="AA13" s="240">
        <v>265.96170839000001</v>
      </c>
      <c r="AB13" s="240">
        <v>222.36977214000001</v>
      </c>
      <c r="AC13" s="240">
        <v>212.35980161000001</v>
      </c>
      <c r="AD13" s="240">
        <v>200.06269667000001</v>
      </c>
      <c r="AE13" s="240">
        <v>207.25262677000001</v>
      </c>
      <c r="AF13" s="240">
        <v>312.51719266999999</v>
      </c>
      <c r="AG13" s="240">
        <v>346.55846871</v>
      </c>
      <c r="AH13" s="240">
        <v>350.61205934999998</v>
      </c>
      <c r="AI13" s="240">
        <v>298.50804067000001</v>
      </c>
      <c r="AJ13" s="240">
        <v>229.94685548000001</v>
      </c>
      <c r="AK13" s="240">
        <v>211.79171099999999</v>
      </c>
      <c r="AL13" s="240">
        <v>267.74142096999998</v>
      </c>
      <c r="AM13" s="240">
        <v>276.76330323000002</v>
      </c>
      <c r="AN13" s="240">
        <v>236.03615930999999</v>
      </c>
      <c r="AO13" s="240">
        <v>206.45379355</v>
      </c>
      <c r="AP13" s="240">
        <v>200.78610767000001</v>
      </c>
      <c r="AQ13" s="240">
        <v>218.21014676999999</v>
      </c>
      <c r="AR13" s="240">
        <v>335.50027132999998</v>
      </c>
      <c r="AS13" s="240">
        <v>376.64761097000002</v>
      </c>
      <c r="AT13" s="240">
        <v>355.87780128999998</v>
      </c>
      <c r="AU13" s="240">
        <v>277.38771133</v>
      </c>
      <c r="AV13" s="240">
        <v>220.07735516</v>
      </c>
      <c r="AW13" s="240">
        <v>210.37194667</v>
      </c>
      <c r="AX13" s="240">
        <v>264.25223226000003</v>
      </c>
      <c r="AY13" s="240">
        <v>278.10604194000001</v>
      </c>
      <c r="AZ13" s="240">
        <v>238.57561286000001</v>
      </c>
      <c r="BA13" s="240">
        <v>216.79907581000001</v>
      </c>
      <c r="BB13" s="240">
        <v>210.19003033000001</v>
      </c>
      <c r="BC13" s="240">
        <v>218.75569999999999</v>
      </c>
      <c r="BD13" s="240">
        <v>317.12619999999998</v>
      </c>
      <c r="BE13" s="333">
        <v>369.32130000000001</v>
      </c>
      <c r="BF13" s="333">
        <v>360.83499999999998</v>
      </c>
      <c r="BG13" s="333">
        <v>301.16430000000003</v>
      </c>
      <c r="BH13" s="333">
        <v>221.417</v>
      </c>
      <c r="BI13" s="333">
        <v>213.32380000000001</v>
      </c>
      <c r="BJ13" s="333">
        <v>260.80939999999998</v>
      </c>
      <c r="BK13" s="333">
        <v>276.90320000000003</v>
      </c>
      <c r="BL13" s="333">
        <v>248.9385</v>
      </c>
      <c r="BM13" s="333">
        <v>222.32769999999999</v>
      </c>
      <c r="BN13" s="333">
        <v>209.5018</v>
      </c>
      <c r="BO13" s="333">
        <v>220.01570000000001</v>
      </c>
      <c r="BP13" s="333">
        <v>309.88409999999999</v>
      </c>
      <c r="BQ13" s="333">
        <v>376.84679999999997</v>
      </c>
      <c r="BR13" s="333">
        <v>367.33030000000002</v>
      </c>
      <c r="BS13" s="333">
        <v>306.58940000000001</v>
      </c>
      <c r="BT13" s="333">
        <v>224.0539</v>
      </c>
      <c r="BU13" s="333">
        <v>215.86609999999999</v>
      </c>
      <c r="BV13" s="333">
        <v>265.0197</v>
      </c>
    </row>
    <row r="14" spans="1:74" ht="11.1" customHeight="1" x14ac:dyDescent="0.2">
      <c r="A14" s="111" t="s">
        <v>808</v>
      </c>
      <c r="B14" s="205" t="s">
        <v>258</v>
      </c>
      <c r="C14" s="240">
        <v>489.01906547999999</v>
      </c>
      <c r="D14" s="240">
        <v>442.55177035999998</v>
      </c>
      <c r="E14" s="240">
        <v>382.47736419</v>
      </c>
      <c r="F14" s="240">
        <v>351.610998</v>
      </c>
      <c r="G14" s="240">
        <v>338.45403193999999</v>
      </c>
      <c r="H14" s="240">
        <v>352.73103900000001</v>
      </c>
      <c r="I14" s="240">
        <v>426.83728934999999</v>
      </c>
      <c r="J14" s="240">
        <v>400.89190194000003</v>
      </c>
      <c r="K14" s="240">
        <v>414.18733099999997</v>
      </c>
      <c r="L14" s="240">
        <v>352.94399484000002</v>
      </c>
      <c r="M14" s="240">
        <v>345.92605333</v>
      </c>
      <c r="N14" s="240">
        <v>455.46879741999999</v>
      </c>
      <c r="O14" s="240">
        <v>458.16828709999999</v>
      </c>
      <c r="P14" s="240">
        <v>432.33707285999998</v>
      </c>
      <c r="Q14" s="240">
        <v>367.11750999999998</v>
      </c>
      <c r="R14" s="240">
        <v>348.468841</v>
      </c>
      <c r="S14" s="240">
        <v>327.44820451999999</v>
      </c>
      <c r="T14" s="240">
        <v>367.90510699999999</v>
      </c>
      <c r="U14" s="240">
        <v>421.14253129000002</v>
      </c>
      <c r="V14" s="240">
        <v>425.07486934999997</v>
      </c>
      <c r="W14" s="240">
        <v>423.24494666999999</v>
      </c>
      <c r="X14" s="240">
        <v>376.98801871000001</v>
      </c>
      <c r="Y14" s="240">
        <v>337.14165532999999</v>
      </c>
      <c r="Z14" s="240">
        <v>419.31852935000001</v>
      </c>
      <c r="AA14" s="240">
        <v>433.78232645000003</v>
      </c>
      <c r="AB14" s="240">
        <v>385.84238893000003</v>
      </c>
      <c r="AC14" s="240">
        <v>357.46511419000001</v>
      </c>
      <c r="AD14" s="240">
        <v>340.38886066999999</v>
      </c>
      <c r="AE14" s="240">
        <v>305.79577903000001</v>
      </c>
      <c r="AF14" s="240">
        <v>362.92859199999998</v>
      </c>
      <c r="AG14" s="240">
        <v>428.87730226000002</v>
      </c>
      <c r="AH14" s="240">
        <v>411.88228484000001</v>
      </c>
      <c r="AI14" s="240">
        <v>432.07542833000002</v>
      </c>
      <c r="AJ14" s="240">
        <v>388.08432257999999</v>
      </c>
      <c r="AK14" s="240">
        <v>365.93524100000002</v>
      </c>
      <c r="AL14" s="240">
        <v>444.56243323000001</v>
      </c>
      <c r="AM14" s="240">
        <v>449.47401968000003</v>
      </c>
      <c r="AN14" s="240">
        <v>399.31144</v>
      </c>
      <c r="AO14" s="240">
        <v>369.01581742000002</v>
      </c>
      <c r="AP14" s="240">
        <v>327.18409432999999</v>
      </c>
      <c r="AQ14" s="240">
        <v>308.89058354999997</v>
      </c>
      <c r="AR14" s="240">
        <v>373.60930300000001</v>
      </c>
      <c r="AS14" s="240">
        <v>409.31232548000003</v>
      </c>
      <c r="AT14" s="240">
        <v>458.87472580999997</v>
      </c>
      <c r="AU14" s="240">
        <v>397.85370433000003</v>
      </c>
      <c r="AV14" s="240">
        <v>351.98197548000002</v>
      </c>
      <c r="AW14" s="240">
        <v>344.88042300000001</v>
      </c>
      <c r="AX14" s="240">
        <v>444.86575644999999</v>
      </c>
      <c r="AY14" s="240">
        <v>483.61715935000001</v>
      </c>
      <c r="AZ14" s="240">
        <v>435.41768786</v>
      </c>
      <c r="BA14" s="240">
        <v>398.25169161000002</v>
      </c>
      <c r="BB14" s="240">
        <v>332.67412532999998</v>
      </c>
      <c r="BC14" s="240">
        <v>316.64389999999997</v>
      </c>
      <c r="BD14" s="240">
        <v>368.52620000000002</v>
      </c>
      <c r="BE14" s="333">
        <v>410.6558</v>
      </c>
      <c r="BF14" s="333">
        <v>430.03960000000001</v>
      </c>
      <c r="BG14" s="333">
        <v>411.63099999999997</v>
      </c>
      <c r="BH14" s="333">
        <v>356.38760000000002</v>
      </c>
      <c r="BI14" s="333">
        <v>350.4699</v>
      </c>
      <c r="BJ14" s="333">
        <v>441.77530000000002</v>
      </c>
      <c r="BK14" s="333">
        <v>467.66430000000003</v>
      </c>
      <c r="BL14" s="333">
        <v>436.1653</v>
      </c>
      <c r="BM14" s="333">
        <v>391.53109999999998</v>
      </c>
      <c r="BN14" s="333">
        <v>353.59109999999998</v>
      </c>
      <c r="BO14" s="333">
        <v>312.81099999999998</v>
      </c>
      <c r="BP14" s="333">
        <v>358.57119999999998</v>
      </c>
      <c r="BQ14" s="333">
        <v>412.22059999999999</v>
      </c>
      <c r="BR14" s="333">
        <v>431.67399999999998</v>
      </c>
      <c r="BS14" s="333">
        <v>413.20150000000001</v>
      </c>
      <c r="BT14" s="333">
        <v>358.47210000000001</v>
      </c>
      <c r="BU14" s="333">
        <v>352.52260000000001</v>
      </c>
      <c r="BV14" s="333">
        <v>441.64280000000002</v>
      </c>
    </row>
    <row r="15" spans="1:74" ht="11.1" customHeight="1" x14ac:dyDescent="0.2">
      <c r="A15" s="111" t="s">
        <v>828</v>
      </c>
      <c r="B15" s="205" t="s">
        <v>259</v>
      </c>
      <c r="C15" s="240">
        <v>15.08727129</v>
      </c>
      <c r="D15" s="240">
        <v>13.594460357000001</v>
      </c>
      <c r="E15" s="240">
        <v>12.977703870999999</v>
      </c>
      <c r="F15" s="240">
        <v>12.962614332999999</v>
      </c>
      <c r="G15" s="240">
        <v>12.16033</v>
      </c>
      <c r="H15" s="240">
        <v>11.675819667000001</v>
      </c>
      <c r="I15" s="240">
        <v>11.868890645</v>
      </c>
      <c r="J15" s="240">
        <v>12.077170000000001</v>
      </c>
      <c r="K15" s="240">
        <v>12.125565333000001</v>
      </c>
      <c r="L15" s="240">
        <v>12.564732580999999</v>
      </c>
      <c r="M15" s="240">
        <v>13.123571332999999</v>
      </c>
      <c r="N15" s="240">
        <v>14.733159677</v>
      </c>
      <c r="O15" s="240">
        <v>14.608471935000001</v>
      </c>
      <c r="P15" s="240">
        <v>13.751063929000001</v>
      </c>
      <c r="Q15" s="240">
        <v>12.977654515999999</v>
      </c>
      <c r="R15" s="240">
        <v>11.829851333000001</v>
      </c>
      <c r="S15" s="240">
        <v>11.413808387</v>
      </c>
      <c r="T15" s="240">
        <v>11.586983667</v>
      </c>
      <c r="U15" s="240">
        <v>11.887260323</v>
      </c>
      <c r="V15" s="240">
        <v>12.08483</v>
      </c>
      <c r="W15" s="240">
        <v>12.230372666999999</v>
      </c>
      <c r="X15" s="240">
        <v>12.990402581</v>
      </c>
      <c r="Y15" s="240">
        <v>13.182647666999999</v>
      </c>
      <c r="Z15" s="240">
        <v>13.633009032</v>
      </c>
      <c r="AA15" s="240">
        <v>14.025725806000001</v>
      </c>
      <c r="AB15" s="240">
        <v>13.679761071</v>
      </c>
      <c r="AC15" s="240">
        <v>12.402384839</v>
      </c>
      <c r="AD15" s="240">
        <v>12.004967000000001</v>
      </c>
      <c r="AE15" s="240">
        <v>11.061171613000001</v>
      </c>
      <c r="AF15" s="240">
        <v>11.454253333</v>
      </c>
      <c r="AG15" s="240">
        <v>12.432090968000001</v>
      </c>
      <c r="AH15" s="240">
        <v>12.856195806000001</v>
      </c>
      <c r="AI15" s="240">
        <v>13.428299666999999</v>
      </c>
      <c r="AJ15" s="240">
        <v>12.679321613000001</v>
      </c>
      <c r="AK15" s="240">
        <v>13.616410332999999</v>
      </c>
      <c r="AL15" s="240">
        <v>14.458232258000001</v>
      </c>
      <c r="AM15" s="240">
        <v>14.115564515999999</v>
      </c>
      <c r="AN15" s="240">
        <v>12.944445517</v>
      </c>
      <c r="AO15" s="240">
        <v>11.899353226000001</v>
      </c>
      <c r="AP15" s="240">
        <v>11.897529</v>
      </c>
      <c r="AQ15" s="240">
        <v>11.283488387</v>
      </c>
      <c r="AR15" s="240">
        <v>11.751046000000001</v>
      </c>
      <c r="AS15" s="240">
        <v>12.014321935</v>
      </c>
      <c r="AT15" s="240">
        <v>12.764140322999999</v>
      </c>
      <c r="AU15" s="240">
        <v>12.432921</v>
      </c>
      <c r="AV15" s="240">
        <v>12.706954839</v>
      </c>
      <c r="AW15" s="240">
        <v>13.033225667</v>
      </c>
      <c r="AX15" s="240">
        <v>14.745682903000001</v>
      </c>
      <c r="AY15" s="240">
        <v>14.752505484</v>
      </c>
      <c r="AZ15" s="240">
        <v>13.604547857</v>
      </c>
      <c r="BA15" s="240">
        <v>13.315108387</v>
      </c>
      <c r="BB15" s="240">
        <v>12.143712333</v>
      </c>
      <c r="BC15" s="240">
        <v>11.333130000000001</v>
      </c>
      <c r="BD15" s="240">
        <v>11.502599999999999</v>
      </c>
      <c r="BE15" s="333">
        <v>12.02557</v>
      </c>
      <c r="BF15" s="333">
        <v>12.36895</v>
      </c>
      <c r="BG15" s="333">
        <v>12.298719999999999</v>
      </c>
      <c r="BH15" s="333">
        <v>12.40781</v>
      </c>
      <c r="BI15" s="333">
        <v>13.085470000000001</v>
      </c>
      <c r="BJ15" s="333">
        <v>14.336790000000001</v>
      </c>
      <c r="BK15" s="333">
        <v>14.68722</v>
      </c>
      <c r="BL15" s="333">
        <v>13.803190000000001</v>
      </c>
      <c r="BM15" s="333">
        <v>12.712020000000001</v>
      </c>
      <c r="BN15" s="333">
        <v>12.024089999999999</v>
      </c>
      <c r="BO15" s="333">
        <v>11.351710000000001</v>
      </c>
      <c r="BP15" s="333">
        <v>11.75263</v>
      </c>
      <c r="BQ15" s="333">
        <v>11.96987</v>
      </c>
      <c r="BR15" s="333">
        <v>12.3132</v>
      </c>
      <c r="BS15" s="333">
        <v>12.244960000000001</v>
      </c>
      <c r="BT15" s="333">
        <v>12.35463</v>
      </c>
      <c r="BU15" s="333">
        <v>13.02924</v>
      </c>
      <c r="BV15" s="333">
        <v>14.274010000000001</v>
      </c>
    </row>
    <row r="16" spans="1:74" ht="11.1" customHeight="1" x14ac:dyDescent="0.2">
      <c r="A16" s="111" t="s">
        <v>829</v>
      </c>
      <c r="B16" s="205" t="s">
        <v>578</v>
      </c>
      <c r="C16" s="240">
        <v>4251.1237797000003</v>
      </c>
      <c r="D16" s="240">
        <v>4039.7816238999999</v>
      </c>
      <c r="E16" s="240">
        <v>3616.0234031999998</v>
      </c>
      <c r="F16" s="240">
        <v>3184.6950256999999</v>
      </c>
      <c r="G16" s="240">
        <v>3070.6967152000002</v>
      </c>
      <c r="H16" s="240">
        <v>3932.7368783000002</v>
      </c>
      <c r="I16" s="240">
        <v>4640.47577</v>
      </c>
      <c r="J16" s="240">
        <v>4453.7119216000001</v>
      </c>
      <c r="K16" s="240">
        <v>4047.3071943</v>
      </c>
      <c r="L16" s="240">
        <v>3190.0972519000002</v>
      </c>
      <c r="M16" s="240">
        <v>3263.4671979999998</v>
      </c>
      <c r="N16" s="240">
        <v>4160.1955105999996</v>
      </c>
      <c r="O16" s="240">
        <v>4726.1755597000001</v>
      </c>
      <c r="P16" s="240">
        <v>4588.4056442999999</v>
      </c>
      <c r="Q16" s="240">
        <v>3684.9291754999999</v>
      </c>
      <c r="R16" s="240">
        <v>3076.3238342999998</v>
      </c>
      <c r="S16" s="240">
        <v>3087.9602519</v>
      </c>
      <c r="T16" s="240">
        <v>3934.9678933</v>
      </c>
      <c r="U16" s="240">
        <v>4420.2570794000003</v>
      </c>
      <c r="V16" s="240">
        <v>4381.6063428999996</v>
      </c>
      <c r="W16" s="240">
        <v>4024.7115816999999</v>
      </c>
      <c r="X16" s="240">
        <v>3162.5058660999998</v>
      </c>
      <c r="Y16" s="240">
        <v>3316.1923692999999</v>
      </c>
      <c r="Z16" s="240">
        <v>3896.7941989999999</v>
      </c>
      <c r="AA16" s="240">
        <v>4444.0277032000004</v>
      </c>
      <c r="AB16" s="240">
        <v>4422.7757357</v>
      </c>
      <c r="AC16" s="240">
        <v>3779.5842161</v>
      </c>
      <c r="AD16" s="240">
        <v>3006.6395790000001</v>
      </c>
      <c r="AE16" s="240">
        <v>3069.6946094</v>
      </c>
      <c r="AF16" s="240">
        <v>4009.9917850000002</v>
      </c>
      <c r="AG16" s="240">
        <v>4710.9125997000001</v>
      </c>
      <c r="AH16" s="240">
        <v>4661.7788586999995</v>
      </c>
      <c r="AI16" s="240">
        <v>4180.5555430000004</v>
      </c>
      <c r="AJ16" s="240">
        <v>3204.80798</v>
      </c>
      <c r="AK16" s="240">
        <v>3089.2583076999999</v>
      </c>
      <c r="AL16" s="240">
        <v>3602.2721571000002</v>
      </c>
      <c r="AM16" s="240">
        <v>4218.1883065000002</v>
      </c>
      <c r="AN16" s="240">
        <v>3993.8058390000001</v>
      </c>
      <c r="AO16" s="240">
        <v>3229.7707755000001</v>
      </c>
      <c r="AP16" s="240">
        <v>2936.8840687000002</v>
      </c>
      <c r="AQ16" s="240">
        <v>3031.6392403</v>
      </c>
      <c r="AR16" s="240">
        <v>4162.9369047</v>
      </c>
      <c r="AS16" s="240">
        <v>4966.9600010000004</v>
      </c>
      <c r="AT16" s="240">
        <v>5027.4575654999999</v>
      </c>
      <c r="AU16" s="240">
        <v>4303.6958999999997</v>
      </c>
      <c r="AV16" s="240">
        <v>3262.4831726000002</v>
      </c>
      <c r="AW16" s="240">
        <v>3093.2422372999999</v>
      </c>
      <c r="AX16" s="240">
        <v>3898.0587968</v>
      </c>
      <c r="AY16" s="240">
        <v>4161.1877734999998</v>
      </c>
      <c r="AZ16" s="240">
        <v>3612.1776479</v>
      </c>
      <c r="BA16" s="240">
        <v>3329.3452965000001</v>
      </c>
      <c r="BB16" s="240">
        <v>3026.0053797</v>
      </c>
      <c r="BC16" s="240">
        <v>3031.5286900000001</v>
      </c>
      <c r="BD16" s="240">
        <v>4005.6347000000001</v>
      </c>
      <c r="BE16" s="333">
        <v>4718.857</v>
      </c>
      <c r="BF16" s="333">
        <v>4717.9290000000001</v>
      </c>
      <c r="BG16" s="333">
        <v>4066.886</v>
      </c>
      <c r="BH16" s="333">
        <v>3190.681</v>
      </c>
      <c r="BI16" s="333">
        <v>3184.1849999999999</v>
      </c>
      <c r="BJ16" s="333">
        <v>3981.375</v>
      </c>
      <c r="BK16" s="333">
        <v>4446.8339999999998</v>
      </c>
      <c r="BL16" s="333">
        <v>4243.8249999999998</v>
      </c>
      <c r="BM16" s="333">
        <v>3489.32</v>
      </c>
      <c r="BN16" s="333">
        <v>3058.1819999999998</v>
      </c>
      <c r="BO16" s="333">
        <v>2978.2759999999998</v>
      </c>
      <c r="BP16" s="333">
        <v>3948.4340000000002</v>
      </c>
      <c r="BQ16" s="333">
        <v>4722.4120000000003</v>
      </c>
      <c r="BR16" s="333">
        <v>4715.192</v>
      </c>
      <c r="BS16" s="333">
        <v>4064.819</v>
      </c>
      <c r="BT16" s="333">
        <v>3204.8850000000002</v>
      </c>
      <c r="BU16" s="333">
        <v>3197.2809999999999</v>
      </c>
      <c r="BV16" s="333">
        <v>4087.3870000000002</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809</v>
      </c>
      <c r="B18" s="205" t="s">
        <v>570</v>
      </c>
      <c r="C18" s="240">
        <v>121.66158097</v>
      </c>
      <c r="D18" s="240">
        <v>128.24930286</v>
      </c>
      <c r="E18" s="240">
        <v>115.15265515999999</v>
      </c>
      <c r="F18" s="240">
        <v>113.477402</v>
      </c>
      <c r="G18" s="240">
        <v>112.58502355</v>
      </c>
      <c r="H18" s="240">
        <v>129.38792333000001</v>
      </c>
      <c r="I18" s="240">
        <v>144.28486290000001</v>
      </c>
      <c r="J18" s="240">
        <v>132.40741097</v>
      </c>
      <c r="K18" s="240">
        <v>128.74512999999999</v>
      </c>
      <c r="L18" s="240">
        <v>116.20013032</v>
      </c>
      <c r="M18" s="240">
        <v>115.42608199999999</v>
      </c>
      <c r="N18" s="240">
        <v>120.16625387000001</v>
      </c>
      <c r="O18" s="240">
        <v>148.98061709999999</v>
      </c>
      <c r="P18" s="240">
        <v>157.35917499999999</v>
      </c>
      <c r="Q18" s="240">
        <v>141.01019805999999</v>
      </c>
      <c r="R18" s="240">
        <v>135.61142067</v>
      </c>
      <c r="S18" s="240">
        <v>132.45211774000001</v>
      </c>
      <c r="T18" s="240">
        <v>147.85438866999999</v>
      </c>
      <c r="U18" s="240">
        <v>159.52501355000001</v>
      </c>
      <c r="V18" s="240">
        <v>150.20056581</v>
      </c>
      <c r="W18" s="240">
        <v>155.35405299999999</v>
      </c>
      <c r="X18" s="240">
        <v>139.15450419000001</v>
      </c>
      <c r="Y18" s="240">
        <v>139.55467967000001</v>
      </c>
      <c r="Z18" s="240">
        <v>139.9590771</v>
      </c>
      <c r="AA18" s="240">
        <v>146.32858934999999</v>
      </c>
      <c r="AB18" s="240">
        <v>157.66997107</v>
      </c>
      <c r="AC18" s="240">
        <v>141.88768160999999</v>
      </c>
      <c r="AD18" s="240">
        <v>138.12731966999999</v>
      </c>
      <c r="AE18" s="240">
        <v>130.85264226000001</v>
      </c>
      <c r="AF18" s="240">
        <v>150.38126432999999</v>
      </c>
      <c r="AG18" s="240">
        <v>159.29891065000001</v>
      </c>
      <c r="AH18" s="240">
        <v>161.02950354999999</v>
      </c>
      <c r="AI18" s="240">
        <v>159.763563</v>
      </c>
      <c r="AJ18" s="240">
        <v>139.39484934999999</v>
      </c>
      <c r="AK18" s="240">
        <v>133.90129433000001</v>
      </c>
      <c r="AL18" s="240">
        <v>137.44297194000001</v>
      </c>
      <c r="AM18" s="240">
        <v>143.71999547999999</v>
      </c>
      <c r="AN18" s="240">
        <v>142.57145276</v>
      </c>
      <c r="AO18" s="240">
        <v>136.39995064999999</v>
      </c>
      <c r="AP18" s="240">
        <v>133.111087</v>
      </c>
      <c r="AQ18" s="240">
        <v>127.94272676999999</v>
      </c>
      <c r="AR18" s="240">
        <v>149.52996899999999</v>
      </c>
      <c r="AS18" s="240">
        <v>155.73670032000001</v>
      </c>
      <c r="AT18" s="240">
        <v>166.2576</v>
      </c>
      <c r="AU18" s="240">
        <v>156.98480333000001</v>
      </c>
      <c r="AV18" s="240">
        <v>135.97677999999999</v>
      </c>
      <c r="AW18" s="240">
        <v>131.599906</v>
      </c>
      <c r="AX18" s="240">
        <v>136.36869999999999</v>
      </c>
      <c r="AY18" s="240">
        <v>142.45935903</v>
      </c>
      <c r="AZ18" s="240">
        <v>142.74353070999999</v>
      </c>
      <c r="BA18" s="240">
        <v>135.41406774000001</v>
      </c>
      <c r="BB18" s="240">
        <v>133.48487133</v>
      </c>
      <c r="BC18" s="240">
        <v>124.48650000000001</v>
      </c>
      <c r="BD18" s="240">
        <v>140.43559999999999</v>
      </c>
      <c r="BE18" s="333">
        <v>147.49019999999999</v>
      </c>
      <c r="BF18" s="333">
        <v>158.23740000000001</v>
      </c>
      <c r="BG18" s="333">
        <v>155.87719999999999</v>
      </c>
      <c r="BH18" s="333">
        <v>139.34880000000001</v>
      </c>
      <c r="BI18" s="333">
        <v>133.88480000000001</v>
      </c>
      <c r="BJ18" s="333">
        <v>137.76060000000001</v>
      </c>
      <c r="BK18" s="333">
        <v>142.26910000000001</v>
      </c>
      <c r="BL18" s="333">
        <v>143.5907</v>
      </c>
      <c r="BM18" s="333">
        <v>134.56440000000001</v>
      </c>
      <c r="BN18" s="333">
        <v>132.441</v>
      </c>
      <c r="BO18" s="333">
        <v>122.72920000000001</v>
      </c>
      <c r="BP18" s="333">
        <v>133.99860000000001</v>
      </c>
      <c r="BQ18" s="333">
        <v>144.3288</v>
      </c>
      <c r="BR18" s="333">
        <v>154.35079999999999</v>
      </c>
      <c r="BS18" s="333">
        <v>152.55860000000001</v>
      </c>
      <c r="BT18" s="333">
        <v>135.8039</v>
      </c>
      <c r="BU18" s="333">
        <v>130.0925</v>
      </c>
      <c r="BV18" s="333">
        <v>133.53039999999999</v>
      </c>
    </row>
    <row r="19" spans="1:74" ht="11.1" customHeight="1" x14ac:dyDescent="0.2">
      <c r="A19" s="111" t="s">
        <v>810</v>
      </c>
      <c r="B19" s="187" t="s">
        <v>603</v>
      </c>
      <c r="C19" s="240">
        <v>418.31679322999997</v>
      </c>
      <c r="D19" s="240">
        <v>459.29675714000001</v>
      </c>
      <c r="E19" s="240">
        <v>407.88747031999998</v>
      </c>
      <c r="F19" s="240">
        <v>396.69394667</v>
      </c>
      <c r="G19" s="240">
        <v>395.88177096999999</v>
      </c>
      <c r="H19" s="240">
        <v>450.19736733000002</v>
      </c>
      <c r="I19" s="240">
        <v>492.57097806000002</v>
      </c>
      <c r="J19" s="240">
        <v>475.86944387</v>
      </c>
      <c r="K19" s="240">
        <v>454.97562467</v>
      </c>
      <c r="L19" s="240">
        <v>409.21728612999999</v>
      </c>
      <c r="M19" s="240">
        <v>406.12466899999998</v>
      </c>
      <c r="N19" s="240">
        <v>420.20372806</v>
      </c>
      <c r="O19" s="240">
        <v>437.55661709999998</v>
      </c>
      <c r="P19" s="240">
        <v>470.79638535999999</v>
      </c>
      <c r="Q19" s="240">
        <v>424.89121516</v>
      </c>
      <c r="R19" s="240">
        <v>404.12835667000002</v>
      </c>
      <c r="S19" s="240">
        <v>395.16462483999999</v>
      </c>
      <c r="T19" s="240">
        <v>444.72388367000002</v>
      </c>
      <c r="U19" s="240">
        <v>478.48258128999998</v>
      </c>
      <c r="V19" s="240">
        <v>455.66055581000001</v>
      </c>
      <c r="W19" s="240">
        <v>456.00898833000002</v>
      </c>
      <c r="X19" s="240">
        <v>408.23757354999998</v>
      </c>
      <c r="Y19" s="240">
        <v>403.47341999999998</v>
      </c>
      <c r="Z19" s="240">
        <v>419.69982613000002</v>
      </c>
      <c r="AA19" s="240">
        <v>434.41167710000002</v>
      </c>
      <c r="AB19" s="240">
        <v>472.82869036</v>
      </c>
      <c r="AC19" s="240">
        <v>430.00023484000002</v>
      </c>
      <c r="AD19" s="240">
        <v>401.08102066999999</v>
      </c>
      <c r="AE19" s="240">
        <v>406.63846129000001</v>
      </c>
      <c r="AF19" s="240">
        <v>446.00853999999998</v>
      </c>
      <c r="AG19" s="240">
        <v>476.40010160999998</v>
      </c>
      <c r="AH19" s="240">
        <v>482.32858257999999</v>
      </c>
      <c r="AI19" s="240">
        <v>479.19822667</v>
      </c>
      <c r="AJ19" s="240">
        <v>408.31087323000003</v>
      </c>
      <c r="AK19" s="240">
        <v>401.24821800000001</v>
      </c>
      <c r="AL19" s="240">
        <v>407.33731258</v>
      </c>
      <c r="AM19" s="240">
        <v>422.40847323000003</v>
      </c>
      <c r="AN19" s="240">
        <v>438.69365862000001</v>
      </c>
      <c r="AO19" s="240">
        <v>406.15070419</v>
      </c>
      <c r="AP19" s="240">
        <v>387.97068132999999</v>
      </c>
      <c r="AQ19" s="240">
        <v>393.56138419000001</v>
      </c>
      <c r="AR19" s="240">
        <v>444.18725767000001</v>
      </c>
      <c r="AS19" s="240">
        <v>481.08242418999998</v>
      </c>
      <c r="AT19" s="240">
        <v>500.47224839</v>
      </c>
      <c r="AU19" s="240">
        <v>480.86124000000001</v>
      </c>
      <c r="AV19" s="240">
        <v>409.26862839</v>
      </c>
      <c r="AW19" s="240">
        <v>402.25072899999998</v>
      </c>
      <c r="AX19" s="240">
        <v>412.65161000000001</v>
      </c>
      <c r="AY19" s="240">
        <v>426.82153581</v>
      </c>
      <c r="AZ19" s="240">
        <v>445.65625392999999</v>
      </c>
      <c r="BA19" s="240">
        <v>399.41729226000001</v>
      </c>
      <c r="BB19" s="240">
        <v>391.48886766999999</v>
      </c>
      <c r="BC19" s="240">
        <v>397.08620000000002</v>
      </c>
      <c r="BD19" s="240">
        <v>438.1705</v>
      </c>
      <c r="BE19" s="333">
        <v>465.0283</v>
      </c>
      <c r="BF19" s="333">
        <v>471.18009999999998</v>
      </c>
      <c r="BG19" s="333">
        <v>460.78519999999997</v>
      </c>
      <c r="BH19" s="333">
        <v>406.89929999999998</v>
      </c>
      <c r="BI19" s="333">
        <v>403.5557</v>
      </c>
      <c r="BJ19" s="333">
        <v>413.39269999999999</v>
      </c>
      <c r="BK19" s="333">
        <v>428.8408</v>
      </c>
      <c r="BL19" s="333">
        <v>449.93920000000003</v>
      </c>
      <c r="BM19" s="333">
        <v>399.66390000000001</v>
      </c>
      <c r="BN19" s="333">
        <v>390.63279999999997</v>
      </c>
      <c r="BO19" s="333">
        <v>395.95699999999999</v>
      </c>
      <c r="BP19" s="333">
        <v>428.08819999999997</v>
      </c>
      <c r="BQ19" s="333">
        <v>459.61169999999998</v>
      </c>
      <c r="BR19" s="333">
        <v>468.50549999999998</v>
      </c>
      <c r="BS19" s="333">
        <v>459.68169999999998</v>
      </c>
      <c r="BT19" s="333">
        <v>406.39400000000001</v>
      </c>
      <c r="BU19" s="333">
        <v>403.27710000000002</v>
      </c>
      <c r="BV19" s="333">
        <v>413.28789999999998</v>
      </c>
    </row>
    <row r="20" spans="1:74" ht="11.1" customHeight="1" x14ac:dyDescent="0.2">
      <c r="A20" s="111" t="s">
        <v>812</v>
      </c>
      <c r="B20" s="205" t="s">
        <v>571</v>
      </c>
      <c r="C20" s="240">
        <v>492.43371934999999</v>
      </c>
      <c r="D20" s="240">
        <v>501.00304499999999</v>
      </c>
      <c r="E20" s="240">
        <v>478.95183742</v>
      </c>
      <c r="F20" s="240">
        <v>462.29001499999998</v>
      </c>
      <c r="G20" s="240">
        <v>481.00742613</v>
      </c>
      <c r="H20" s="240">
        <v>523.20800267000004</v>
      </c>
      <c r="I20" s="240">
        <v>549.60299902999998</v>
      </c>
      <c r="J20" s="240">
        <v>546.10239903000002</v>
      </c>
      <c r="K20" s="240">
        <v>513.25072899999998</v>
      </c>
      <c r="L20" s="240">
        <v>490.29091484000003</v>
      </c>
      <c r="M20" s="240">
        <v>470.82496900000001</v>
      </c>
      <c r="N20" s="240">
        <v>499.77752161000001</v>
      </c>
      <c r="O20" s="240">
        <v>523.78030032000004</v>
      </c>
      <c r="P20" s="240">
        <v>519.17550714000004</v>
      </c>
      <c r="Q20" s="240">
        <v>488.84558386999998</v>
      </c>
      <c r="R20" s="240">
        <v>458.35539799999998</v>
      </c>
      <c r="S20" s="240">
        <v>474.85867129000002</v>
      </c>
      <c r="T20" s="240">
        <v>536.29964932999997</v>
      </c>
      <c r="U20" s="240">
        <v>527.39555226000004</v>
      </c>
      <c r="V20" s="240">
        <v>538.24536129000001</v>
      </c>
      <c r="W20" s="240">
        <v>507.49825167</v>
      </c>
      <c r="X20" s="240">
        <v>474.22672387</v>
      </c>
      <c r="Y20" s="240">
        <v>479.68170333</v>
      </c>
      <c r="Z20" s="240">
        <v>484.52318774000003</v>
      </c>
      <c r="AA20" s="240">
        <v>511.46493161000001</v>
      </c>
      <c r="AB20" s="240">
        <v>529.79848892999996</v>
      </c>
      <c r="AC20" s="240">
        <v>485.72947128999999</v>
      </c>
      <c r="AD20" s="240">
        <v>457.40758867</v>
      </c>
      <c r="AE20" s="240">
        <v>485.17988129000003</v>
      </c>
      <c r="AF20" s="240">
        <v>526.51621066999996</v>
      </c>
      <c r="AG20" s="240">
        <v>552.30735226000002</v>
      </c>
      <c r="AH20" s="240">
        <v>542.24328032000005</v>
      </c>
      <c r="AI20" s="240">
        <v>531.69134033</v>
      </c>
      <c r="AJ20" s="240">
        <v>475.26048871</v>
      </c>
      <c r="AK20" s="240">
        <v>465.24631399999998</v>
      </c>
      <c r="AL20" s="240">
        <v>469.10693773999998</v>
      </c>
      <c r="AM20" s="240">
        <v>500.33398968</v>
      </c>
      <c r="AN20" s="240">
        <v>495.67210552</v>
      </c>
      <c r="AO20" s="240">
        <v>469.26283096999998</v>
      </c>
      <c r="AP20" s="240">
        <v>462.32565032999997</v>
      </c>
      <c r="AQ20" s="240">
        <v>474.9381429</v>
      </c>
      <c r="AR20" s="240">
        <v>542.77023367000004</v>
      </c>
      <c r="AS20" s="240">
        <v>564.46915129000001</v>
      </c>
      <c r="AT20" s="240">
        <v>594.13501418999999</v>
      </c>
      <c r="AU20" s="240">
        <v>542.53822066999999</v>
      </c>
      <c r="AV20" s="240">
        <v>485.41509031999999</v>
      </c>
      <c r="AW20" s="240">
        <v>467.60251799999998</v>
      </c>
      <c r="AX20" s="240">
        <v>495.93872838999999</v>
      </c>
      <c r="AY20" s="240">
        <v>497.45270097000002</v>
      </c>
      <c r="AZ20" s="240">
        <v>490.86519070999998</v>
      </c>
      <c r="BA20" s="240">
        <v>482.86131710000001</v>
      </c>
      <c r="BB20" s="240">
        <v>452.05943366999998</v>
      </c>
      <c r="BC20" s="240">
        <v>466.8109</v>
      </c>
      <c r="BD20" s="240">
        <v>546.29920000000004</v>
      </c>
      <c r="BE20" s="333">
        <v>556.70690000000002</v>
      </c>
      <c r="BF20" s="333">
        <v>566.3279</v>
      </c>
      <c r="BG20" s="333">
        <v>522.34469999999999</v>
      </c>
      <c r="BH20" s="333">
        <v>485.18729999999999</v>
      </c>
      <c r="BI20" s="333">
        <v>473.899</v>
      </c>
      <c r="BJ20" s="333">
        <v>493.94560000000001</v>
      </c>
      <c r="BK20" s="333">
        <v>504.82810000000001</v>
      </c>
      <c r="BL20" s="333">
        <v>503.30689999999998</v>
      </c>
      <c r="BM20" s="333">
        <v>484.7928</v>
      </c>
      <c r="BN20" s="333">
        <v>456.1112</v>
      </c>
      <c r="BO20" s="333">
        <v>473.1139</v>
      </c>
      <c r="BP20" s="333">
        <v>540.51729999999998</v>
      </c>
      <c r="BQ20" s="333">
        <v>555.76070000000004</v>
      </c>
      <c r="BR20" s="333">
        <v>566.86030000000005</v>
      </c>
      <c r="BS20" s="333">
        <v>522.78549999999996</v>
      </c>
      <c r="BT20" s="333">
        <v>485.60180000000003</v>
      </c>
      <c r="BU20" s="333">
        <v>474.31279999999998</v>
      </c>
      <c r="BV20" s="333">
        <v>494.31279999999998</v>
      </c>
    </row>
    <row r="21" spans="1:74" ht="11.1" customHeight="1" x14ac:dyDescent="0.2">
      <c r="A21" s="111" t="s">
        <v>813</v>
      </c>
      <c r="B21" s="205" t="s">
        <v>572</v>
      </c>
      <c r="C21" s="240">
        <v>271.41328193999999</v>
      </c>
      <c r="D21" s="240">
        <v>279.88708429000002</v>
      </c>
      <c r="E21" s="240">
        <v>261.84168258</v>
      </c>
      <c r="F21" s="240">
        <v>256.84903632999999</v>
      </c>
      <c r="G21" s="240">
        <v>257.85399805999998</v>
      </c>
      <c r="H21" s="240">
        <v>283.24045833000002</v>
      </c>
      <c r="I21" s="240">
        <v>298.08888903000002</v>
      </c>
      <c r="J21" s="240">
        <v>304.72591419000003</v>
      </c>
      <c r="K21" s="240">
        <v>291.31472200000002</v>
      </c>
      <c r="L21" s="240">
        <v>266.92707258000002</v>
      </c>
      <c r="M21" s="240">
        <v>269.60146233</v>
      </c>
      <c r="N21" s="240">
        <v>278.28326709999999</v>
      </c>
      <c r="O21" s="240">
        <v>284.77835484000002</v>
      </c>
      <c r="P21" s="240">
        <v>292.39871036</v>
      </c>
      <c r="Q21" s="240">
        <v>263.87892452</v>
      </c>
      <c r="R21" s="240">
        <v>253.20446867000001</v>
      </c>
      <c r="S21" s="240">
        <v>261.00004774000001</v>
      </c>
      <c r="T21" s="240">
        <v>287.40642333</v>
      </c>
      <c r="U21" s="240">
        <v>290.34049677000002</v>
      </c>
      <c r="V21" s="240">
        <v>303.61049516000003</v>
      </c>
      <c r="W21" s="240">
        <v>279.52962600000001</v>
      </c>
      <c r="X21" s="240">
        <v>258.90791387000002</v>
      </c>
      <c r="Y21" s="240">
        <v>268.72248232999999</v>
      </c>
      <c r="Z21" s="240">
        <v>268.55554483999998</v>
      </c>
      <c r="AA21" s="240">
        <v>283.93390065</v>
      </c>
      <c r="AB21" s="240">
        <v>293.64354393000002</v>
      </c>
      <c r="AC21" s="240">
        <v>263.25088452</v>
      </c>
      <c r="AD21" s="240">
        <v>254.057975</v>
      </c>
      <c r="AE21" s="240">
        <v>258.84541354999999</v>
      </c>
      <c r="AF21" s="240">
        <v>291.03216932999999</v>
      </c>
      <c r="AG21" s="240">
        <v>309.9495129</v>
      </c>
      <c r="AH21" s="240">
        <v>301.57284226000002</v>
      </c>
      <c r="AI21" s="240">
        <v>298.54257833000003</v>
      </c>
      <c r="AJ21" s="240">
        <v>261.63768032000002</v>
      </c>
      <c r="AK21" s="240">
        <v>263.42649</v>
      </c>
      <c r="AL21" s="240">
        <v>265.23303128999999</v>
      </c>
      <c r="AM21" s="240">
        <v>278.96387709999999</v>
      </c>
      <c r="AN21" s="240">
        <v>278.21088966000002</v>
      </c>
      <c r="AO21" s="240">
        <v>257.29323128999999</v>
      </c>
      <c r="AP21" s="240">
        <v>252.090937</v>
      </c>
      <c r="AQ21" s="240">
        <v>259.82708516000002</v>
      </c>
      <c r="AR21" s="240">
        <v>302.08188933000002</v>
      </c>
      <c r="AS21" s="240">
        <v>310.87718160999998</v>
      </c>
      <c r="AT21" s="240">
        <v>319.34902419000002</v>
      </c>
      <c r="AU21" s="240">
        <v>294.320179</v>
      </c>
      <c r="AV21" s="240">
        <v>268.49728806000002</v>
      </c>
      <c r="AW21" s="240">
        <v>262.74675366999998</v>
      </c>
      <c r="AX21" s="240">
        <v>280.54339677000002</v>
      </c>
      <c r="AY21" s="240">
        <v>279.49909289999999</v>
      </c>
      <c r="AZ21" s="240">
        <v>274.13499464</v>
      </c>
      <c r="BA21" s="240">
        <v>262.75708742</v>
      </c>
      <c r="BB21" s="240">
        <v>254.79478632999999</v>
      </c>
      <c r="BC21" s="240">
        <v>251.39590000000001</v>
      </c>
      <c r="BD21" s="240">
        <v>289.22359999999998</v>
      </c>
      <c r="BE21" s="333">
        <v>309.53359999999998</v>
      </c>
      <c r="BF21" s="333">
        <v>319.40339999999998</v>
      </c>
      <c r="BG21" s="333">
        <v>289.61829999999998</v>
      </c>
      <c r="BH21" s="333">
        <v>269.75599999999997</v>
      </c>
      <c r="BI21" s="333">
        <v>269.41809999999998</v>
      </c>
      <c r="BJ21" s="333">
        <v>280.70179999999999</v>
      </c>
      <c r="BK21" s="333">
        <v>284.13139999999999</v>
      </c>
      <c r="BL21" s="333">
        <v>281.5899</v>
      </c>
      <c r="BM21" s="333">
        <v>265.36349999999999</v>
      </c>
      <c r="BN21" s="333">
        <v>257.77179999999998</v>
      </c>
      <c r="BO21" s="333">
        <v>254.75059999999999</v>
      </c>
      <c r="BP21" s="333">
        <v>288.93779999999998</v>
      </c>
      <c r="BQ21" s="333">
        <v>312.11380000000003</v>
      </c>
      <c r="BR21" s="333">
        <v>321.76690000000002</v>
      </c>
      <c r="BS21" s="333">
        <v>291.71409999999997</v>
      </c>
      <c r="BT21" s="333">
        <v>271.67489999999998</v>
      </c>
      <c r="BU21" s="333">
        <v>271.32650000000001</v>
      </c>
      <c r="BV21" s="333">
        <v>282.67630000000003</v>
      </c>
    </row>
    <row r="22" spans="1:74" ht="11.1" customHeight="1" x14ac:dyDescent="0.2">
      <c r="A22" s="111" t="s">
        <v>814</v>
      </c>
      <c r="B22" s="205" t="s">
        <v>573</v>
      </c>
      <c r="C22" s="240">
        <v>775.42654871000002</v>
      </c>
      <c r="D22" s="240">
        <v>804.18120213999998</v>
      </c>
      <c r="E22" s="240">
        <v>762.61200386999997</v>
      </c>
      <c r="F22" s="240">
        <v>758.42991832999996</v>
      </c>
      <c r="G22" s="240">
        <v>819.30703000000005</v>
      </c>
      <c r="H22" s="240">
        <v>915.65530966999995</v>
      </c>
      <c r="I22" s="240">
        <v>931.79958741999997</v>
      </c>
      <c r="J22" s="240">
        <v>925.26262644999997</v>
      </c>
      <c r="K22" s="240">
        <v>890.48349332999999</v>
      </c>
      <c r="L22" s="240">
        <v>824.16336290000004</v>
      </c>
      <c r="M22" s="240">
        <v>791.24262767000005</v>
      </c>
      <c r="N22" s="240">
        <v>775.70503097000005</v>
      </c>
      <c r="O22" s="240">
        <v>834.66054902999997</v>
      </c>
      <c r="P22" s="240">
        <v>800.97664856999995</v>
      </c>
      <c r="Q22" s="240">
        <v>776.24741871000003</v>
      </c>
      <c r="R22" s="240">
        <v>774.52108899999996</v>
      </c>
      <c r="S22" s="240">
        <v>833.53045386999997</v>
      </c>
      <c r="T22" s="240">
        <v>920.65165366999997</v>
      </c>
      <c r="U22" s="240">
        <v>927.55513226000005</v>
      </c>
      <c r="V22" s="240">
        <v>939.11535709999998</v>
      </c>
      <c r="W22" s="240">
        <v>895.52846499999998</v>
      </c>
      <c r="X22" s="240">
        <v>822.53653548</v>
      </c>
      <c r="Y22" s="240">
        <v>794.98112232999995</v>
      </c>
      <c r="Z22" s="240">
        <v>765.68506935000005</v>
      </c>
      <c r="AA22" s="240">
        <v>809.10166000000004</v>
      </c>
      <c r="AB22" s="240">
        <v>855.87908357000003</v>
      </c>
      <c r="AC22" s="240">
        <v>765.47179000000006</v>
      </c>
      <c r="AD22" s="240">
        <v>797.28383899999994</v>
      </c>
      <c r="AE22" s="240">
        <v>849.02849226000001</v>
      </c>
      <c r="AF22" s="240">
        <v>942.01481466999996</v>
      </c>
      <c r="AG22" s="240">
        <v>957.26464452000005</v>
      </c>
      <c r="AH22" s="240">
        <v>953.59247903000005</v>
      </c>
      <c r="AI22" s="240">
        <v>917.53437367000004</v>
      </c>
      <c r="AJ22" s="240">
        <v>822.63481451999996</v>
      </c>
      <c r="AK22" s="240">
        <v>801.49395566999999</v>
      </c>
      <c r="AL22" s="240">
        <v>778.21851322999999</v>
      </c>
      <c r="AM22" s="240">
        <v>816.59703064999997</v>
      </c>
      <c r="AN22" s="240">
        <v>794.34489552000002</v>
      </c>
      <c r="AO22" s="240">
        <v>766.19807934999994</v>
      </c>
      <c r="AP22" s="240">
        <v>778.02800500000001</v>
      </c>
      <c r="AQ22" s="240">
        <v>822.21971289999999</v>
      </c>
      <c r="AR22" s="240">
        <v>930.97166933000005</v>
      </c>
      <c r="AS22" s="240">
        <v>992.01700581</v>
      </c>
      <c r="AT22" s="240">
        <v>996.57456290000005</v>
      </c>
      <c r="AU22" s="240">
        <v>939.86674732999995</v>
      </c>
      <c r="AV22" s="240">
        <v>817.56748547999996</v>
      </c>
      <c r="AW22" s="240">
        <v>792.94867599999998</v>
      </c>
      <c r="AX22" s="240">
        <v>796.66931193999994</v>
      </c>
      <c r="AY22" s="240">
        <v>775.77480258000003</v>
      </c>
      <c r="AZ22" s="240">
        <v>790.91284464</v>
      </c>
      <c r="BA22" s="240">
        <v>786.86535484000001</v>
      </c>
      <c r="BB22" s="240">
        <v>796.84763199999998</v>
      </c>
      <c r="BC22" s="240">
        <v>852.92380000000003</v>
      </c>
      <c r="BD22" s="240">
        <v>928.90719999999999</v>
      </c>
      <c r="BE22" s="333">
        <v>964.95740000000001</v>
      </c>
      <c r="BF22" s="333">
        <v>965.16489999999999</v>
      </c>
      <c r="BG22" s="333">
        <v>903.98440000000005</v>
      </c>
      <c r="BH22" s="333">
        <v>814.36009999999999</v>
      </c>
      <c r="BI22" s="333">
        <v>798.12130000000002</v>
      </c>
      <c r="BJ22" s="333">
        <v>798.09069999999997</v>
      </c>
      <c r="BK22" s="333">
        <v>795.29570000000001</v>
      </c>
      <c r="BL22" s="333">
        <v>812.22299999999996</v>
      </c>
      <c r="BM22" s="333">
        <v>783.55169999999998</v>
      </c>
      <c r="BN22" s="333">
        <v>796.16859999999997</v>
      </c>
      <c r="BO22" s="333">
        <v>828.66989999999998</v>
      </c>
      <c r="BP22" s="333">
        <v>925.44039999999995</v>
      </c>
      <c r="BQ22" s="333">
        <v>965.3424</v>
      </c>
      <c r="BR22" s="333">
        <v>965.6748</v>
      </c>
      <c r="BS22" s="333">
        <v>906.02809999999999</v>
      </c>
      <c r="BT22" s="333">
        <v>816.31190000000004</v>
      </c>
      <c r="BU22" s="333">
        <v>799.81830000000002</v>
      </c>
      <c r="BV22" s="333">
        <v>799.61649999999997</v>
      </c>
    </row>
    <row r="23" spans="1:74" ht="11.1" customHeight="1" x14ac:dyDescent="0.2">
      <c r="A23" s="111" t="s">
        <v>815</v>
      </c>
      <c r="B23" s="205" t="s">
        <v>574</v>
      </c>
      <c r="C23" s="240">
        <v>230.68263386999999</v>
      </c>
      <c r="D23" s="240">
        <v>243.38371000000001</v>
      </c>
      <c r="E23" s="240">
        <v>219.52936484</v>
      </c>
      <c r="F23" s="240">
        <v>225.41630599999999</v>
      </c>
      <c r="G23" s="240">
        <v>232.44973257999999</v>
      </c>
      <c r="H23" s="240">
        <v>280.21416866999999</v>
      </c>
      <c r="I23" s="240">
        <v>292.45269805999999</v>
      </c>
      <c r="J23" s="240">
        <v>295.00209000000001</v>
      </c>
      <c r="K23" s="240">
        <v>287.25987832999999</v>
      </c>
      <c r="L23" s="240">
        <v>242.76980968000001</v>
      </c>
      <c r="M23" s="240">
        <v>227.16715533000001</v>
      </c>
      <c r="N23" s="240">
        <v>227.54505548</v>
      </c>
      <c r="O23" s="240">
        <v>248.93891355</v>
      </c>
      <c r="P23" s="240">
        <v>255.99963106999999</v>
      </c>
      <c r="Q23" s="240">
        <v>220.30429581000001</v>
      </c>
      <c r="R23" s="240">
        <v>222.28055932999999</v>
      </c>
      <c r="S23" s="240">
        <v>230.90748902999999</v>
      </c>
      <c r="T23" s="240">
        <v>266.73219499999999</v>
      </c>
      <c r="U23" s="240">
        <v>271.09589516</v>
      </c>
      <c r="V23" s="240">
        <v>273.99578935</v>
      </c>
      <c r="W23" s="240">
        <v>277.90358633</v>
      </c>
      <c r="X23" s="240">
        <v>236.40072226000001</v>
      </c>
      <c r="Y23" s="240">
        <v>225.51618432999999</v>
      </c>
      <c r="Z23" s="240">
        <v>222.12517355</v>
      </c>
      <c r="AA23" s="240">
        <v>243.66921644999999</v>
      </c>
      <c r="AB23" s="240">
        <v>257.45956000000001</v>
      </c>
      <c r="AC23" s="240">
        <v>232.07818194000001</v>
      </c>
      <c r="AD23" s="240">
        <v>232.14141799999999</v>
      </c>
      <c r="AE23" s="240">
        <v>239.89252160999999</v>
      </c>
      <c r="AF23" s="240">
        <v>275.885761</v>
      </c>
      <c r="AG23" s="240">
        <v>291.68211484</v>
      </c>
      <c r="AH23" s="240">
        <v>292.66559839000001</v>
      </c>
      <c r="AI23" s="240">
        <v>280.94578967000001</v>
      </c>
      <c r="AJ23" s="240">
        <v>239.18737322999999</v>
      </c>
      <c r="AK23" s="240">
        <v>229.11693567</v>
      </c>
      <c r="AL23" s="240">
        <v>223.68658065</v>
      </c>
      <c r="AM23" s="240">
        <v>234.71388547999999</v>
      </c>
      <c r="AN23" s="240">
        <v>239.15605069</v>
      </c>
      <c r="AO23" s="240">
        <v>220.13469161</v>
      </c>
      <c r="AP23" s="240">
        <v>223.09618233</v>
      </c>
      <c r="AQ23" s="240">
        <v>232.32811000000001</v>
      </c>
      <c r="AR23" s="240">
        <v>272.22525232999999</v>
      </c>
      <c r="AS23" s="240">
        <v>290.83020968</v>
      </c>
      <c r="AT23" s="240">
        <v>300.28712676999999</v>
      </c>
      <c r="AU23" s="240">
        <v>293.88083999999998</v>
      </c>
      <c r="AV23" s="240">
        <v>247.28205452</v>
      </c>
      <c r="AW23" s="240">
        <v>230.94699166999999</v>
      </c>
      <c r="AX23" s="240">
        <v>224.58044097000001</v>
      </c>
      <c r="AY23" s="240">
        <v>230.99422516000001</v>
      </c>
      <c r="AZ23" s="240">
        <v>233.11925786</v>
      </c>
      <c r="BA23" s="240">
        <v>218.82131516000001</v>
      </c>
      <c r="BB23" s="240">
        <v>226.12898766999999</v>
      </c>
      <c r="BC23" s="240">
        <v>241.142</v>
      </c>
      <c r="BD23" s="240">
        <v>273.50529999999998</v>
      </c>
      <c r="BE23" s="333">
        <v>288.85160000000002</v>
      </c>
      <c r="BF23" s="333">
        <v>297.0213</v>
      </c>
      <c r="BG23" s="333">
        <v>284.49380000000002</v>
      </c>
      <c r="BH23" s="333">
        <v>243.03980000000001</v>
      </c>
      <c r="BI23" s="333">
        <v>233.77549999999999</v>
      </c>
      <c r="BJ23" s="333">
        <v>227.6454</v>
      </c>
      <c r="BK23" s="333">
        <v>238.79920000000001</v>
      </c>
      <c r="BL23" s="333">
        <v>241.59209999999999</v>
      </c>
      <c r="BM23" s="333">
        <v>223.25659999999999</v>
      </c>
      <c r="BN23" s="333">
        <v>227.8973</v>
      </c>
      <c r="BO23" s="333">
        <v>241.80350000000001</v>
      </c>
      <c r="BP23" s="333">
        <v>278.59500000000003</v>
      </c>
      <c r="BQ23" s="333">
        <v>293.62849999999997</v>
      </c>
      <c r="BR23" s="333">
        <v>301.34449999999998</v>
      </c>
      <c r="BS23" s="333">
        <v>288.53800000000001</v>
      </c>
      <c r="BT23" s="333">
        <v>246.48570000000001</v>
      </c>
      <c r="BU23" s="333">
        <v>237.2457</v>
      </c>
      <c r="BV23" s="333">
        <v>230.90379999999999</v>
      </c>
    </row>
    <row r="24" spans="1:74" ht="11.1" customHeight="1" x14ac:dyDescent="0.2">
      <c r="A24" s="111" t="s">
        <v>816</v>
      </c>
      <c r="B24" s="205" t="s">
        <v>575</v>
      </c>
      <c r="C24" s="240">
        <v>469.69005484000002</v>
      </c>
      <c r="D24" s="240">
        <v>484.42896714</v>
      </c>
      <c r="E24" s="240">
        <v>445.98238032</v>
      </c>
      <c r="F24" s="240">
        <v>475.15872867000002</v>
      </c>
      <c r="G24" s="240">
        <v>497.99641355</v>
      </c>
      <c r="H24" s="240">
        <v>583.21732832999999</v>
      </c>
      <c r="I24" s="240">
        <v>607.77722097000003</v>
      </c>
      <c r="J24" s="240">
        <v>620.64727645000005</v>
      </c>
      <c r="K24" s="240">
        <v>617.07787132999999</v>
      </c>
      <c r="L24" s="240">
        <v>547.58908968000003</v>
      </c>
      <c r="M24" s="240">
        <v>489.25887967</v>
      </c>
      <c r="N24" s="240">
        <v>487.91978160999997</v>
      </c>
      <c r="O24" s="240">
        <v>506.74182129000002</v>
      </c>
      <c r="P24" s="240">
        <v>522.14838213999997</v>
      </c>
      <c r="Q24" s="240">
        <v>467.33016580999998</v>
      </c>
      <c r="R24" s="240">
        <v>478.07877732999998</v>
      </c>
      <c r="S24" s="240">
        <v>511.34597710000003</v>
      </c>
      <c r="T24" s="240">
        <v>590.45009067000001</v>
      </c>
      <c r="U24" s="240">
        <v>599.57030354999995</v>
      </c>
      <c r="V24" s="240">
        <v>618.89025484000001</v>
      </c>
      <c r="W24" s="240">
        <v>632.68778832999999</v>
      </c>
      <c r="X24" s="240">
        <v>556.84240225999997</v>
      </c>
      <c r="Y24" s="240">
        <v>489.56877466999998</v>
      </c>
      <c r="Z24" s="240">
        <v>481.79389515999998</v>
      </c>
      <c r="AA24" s="240">
        <v>494.12470065000002</v>
      </c>
      <c r="AB24" s="240">
        <v>507.99537714000002</v>
      </c>
      <c r="AC24" s="240">
        <v>479.28289839000001</v>
      </c>
      <c r="AD24" s="240">
        <v>496.60753467000001</v>
      </c>
      <c r="AE24" s="240">
        <v>490.19245903000001</v>
      </c>
      <c r="AF24" s="240">
        <v>579.28407632999995</v>
      </c>
      <c r="AG24" s="240">
        <v>612.15156290000004</v>
      </c>
      <c r="AH24" s="240">
        <v>623.32491451999999</v>
      </c>
      <c r="AI24" s="240">
        <v>611.23392933000002</v>
      </c>
      <c r="AJ24" s="240">
        <v>545.25584322999998</v>
      </c>
      <c r="AK24" s="240">
        <v>480.87173967000001</v>
      </c>
      <c r="AL24" s="240">
        <v>462.12865677000002</v>
      </c>
      <c r="AM24" s="240">
        <v>479.46417097</v>
      </c>
      <c r="AN24" s="240">
        <v>479.00920414000001</v>
      </c>
      <c r="AO24" s="240">
        <v>460.02134805999998</v>
      </c>
      <c r="AP24" s="240">
        <v>476.19545966999999</v>
      </c>
      <c r="AQ24" s="240">
        <v>495.86386838999999</v>
      </c>
      <c r="AR24" s="240">
        <v>585.32161299999996</v>
      </c>
      <c r="AS24" s="240">
        <v>611.27862160999996</v>
      </c>
      <c r="AT24" s="240">
        <v>634.52841258000001</v>
      </c>
      <c r="AU24" s="240">
        <v>622.72689066999999</v>
      </c>
      <c r="AV24" s="240">
        <v>549.38481322999996</v>
      </c>
      <c r="AW24" s="240">
        <v>503.49520667000002</v>
      </c>
      <c r="AX24" s="240">
        <v>481.28460741999999</v>
      </c>
      <c r="AY24" s="240">
        <v>480.40698935</v>
      </c>
      <c r="AZ24" s="240">
        <v>475.65579429000002</v>
      </c>
      <c r="BA24" s="240">
        <v>474.28392226</v>
      </c>
      <c r="BB24" s="240">
        <v>470.09486299999998</v>
      </c>
      <c r="BC24" s="240">
        <v>506.46210000000002</v>
      </c>
      <c r="BD24" s="240">
        <v>596.89850000000001</v>
      </c>
      <c r="BE24" s="333">
        <v>619.08920000000001</v>
      </c>
      <c r="BF24" s="333">
        <v>655.25649999999996</v>
      </c>
      <c r="BG24" s="333">
        <v>628.4828</v>
      </c>
      <c r="BH24" s="333">
        <v>544.61279999999999</v>
      </c>
      <c r="BI24" s="333">
        <v>512.96400000000006</v>
      </c>
      <c r="BJ24" s="333">
        <v>499.2484</v>
      </c>
      <c r="BK24" s="333">
        <v>506.32659999999998</v>
      </c>
      <c r="BL24" s="333">
        <v>506.09890000000001</v>
      </c>
      <c r="BM24" s="333">
        <v>496.66370000000001</v>
      </c>
      <c r="BN24" s="333">
        <v>484.21749999999997</v>
      </c>
      <c r="BO24" s="333">
        <v>527.7002</v>
      </c>
      <c r="BP24" s="333">
        <v>619.31389999999999</v>
      </c>
      <c r="BQ24" s="333">
        <v>637.71349999999995</v>
      </c>
      <c r="BR24" s="333">
        <v>672.49789999999996</v>
      </c>
      <c r="BS24" s="333">
        <v>644.78480000000002</v>
      </c>
      <c r="BT24" s="333">
        <v>557.74670000000003</v>
      </c>
      <c r="BU24" s="333">
        <v>523.91300000000001</v>
      </c>
      <c r="BV24" s="333">
        <v>508.79820000000001</v>
      </c>
    </row>
    <row r="25" spans="1:74" ht="11.1" customHeight="1" x14ac:dyDescent="0.2">
      <c r="A25" s="111" t="s">
        <v>817</v>
      </c>
      <c r="B25" s="205" t="s">
        <v>576</v>
      </c>
      <c r="C25" s="240">
        <v>241.94574581000001</v>
      </c>
      <c r="D25" s="240">
        <v>247.8228575</v>
      </c>
      <c r="E25" s="240">
        <v>233.90110644999999</v>
      </c>
      <c r="F25" s="240">
        <v>245.853959</v>
      </c>
      <c r="G25" s="240">
        <v>256.66974902999999</v>
      </c>
      <c r="H25" s="240">
        <v>287.88326567000001</v>
      </c>
      <c r="I25" s="240">
        <v>291.31655194000001</v>
      </c>
      <c r="J25" s="240">
        <v>297.81781581000001</v>
      </c>
      <c r="K25" s="240">
        <v>275.61461932999998</v>
      </c>
      <c r="L25" s="240">
        <v>243.45157645</v>
      </c>
      <c r="M25" s="240">
        <v>243.00835566999999</v>
      </c>
      <c r="N25" s="240">
        <v>245.42771612999999</v>
      </c>
      <c r="O25" s="240">
        <v>238.74373613</v>
      </c>
      <c r="P25" s="240">
        <v>242.87916856999999</v>
      </c>
      <c r="Q25" s="240">
        <v>235.79272516</v>
      </c>
      <c r="R25" s="240">
        <v>239.93411</v>
      </c>
      <c r="S25" s="240">
        <v>256.42299322999997</v>
      </c>
      <c r="T25" s="240">
        <v>275.91181332999997</v>
      </c>
      <c r="U25" s="240">
        <v>294.06478548000001</v>
      </c>
      <c r="V25" s="240">
        <v>284.20819225999998</v>
      </c>
      <c r="W25" s="240">
        <v>280.78887166999999</v>
      </c>
      <c r="X25" s="240">
        <v>250.88912676999999</v>
      </c>
      <c r="Y25" s="240">
        <v>245.577935</v>
      </c>
      <c r="Z25" s="240">
        <v>240.88806742</v>
      </c>
      <c r="AA25" s="240">
        <v>241.96387257999999</v>
      </c>
      <c r="AB25" s="240">
        <v>246.24464678999999</v>
      </c>
      <c r="AC25" s="240">
        <v>238.15574323000001</v>
      </c>
      <c r="AD25" s="240">
        <v>242.98789933</v>
      </c>
      <c r="AE25" s="240">
        <v>248.30691612999999</v>
      </c>
      <c r="AF25" s="240">
        <v>282.51581533000001</v>
      </c>
      <c r="AG25" s="240">
        <v>288.57479870999998</v>
      </c>
      <c r="AH25" s="240">
        <v>302.46848096999997</v>
      </c>
      <c r="AI25" s="240">
        <v>283.54162867000002</v>
      </c>
      <c r="AJ25" s="240">
        <v>255.82164097</v>
      </c>
      <c r="AK25" s="240">
        <v>243.15026499999999</v>
      </c>
      <c r="AL25" s="240">
        <v>244.70082644999999</v>
      </c>
      <c r="AM25" s="240">
        <v>242.08775645</v>
      </c>
      <c r="AN25" s="240">
        <v>242.34484103</v>
      </c>
      <c r="AO25" s="240">
        <v>237.10330644999999</v>
      </c>
      <c r="AP25" s="240">
        <v>237.950121</v>
      </c>
      <c r="AQ25" s="240">
        <v>247.39140806</v>
      </c>
      <c r="AR25" s="240">
        <v>288.02151199999997</v>
      </c>
      <c r="AS25" s="240">
        <v>301.56071613</v>
      </c>
      <c r="AT25" s="240">
        <v>294.93814644999998</v>
      </c>
      <c r="AU25" s="240">
        <v>273.99641133</v>
      </c>
      <c r="AV25" s="240">
        <v>258.79104934999998</v>
      </c>
      <c r="AW25" s="240">
        <v>242.086253</v>
      </c>
      <c r="AX25" s="240">
        <v>248.94825742</v>
      </c>
      <c r="AY25" s="240">
        <v>246.93181806000001</v>
      </c>
      <c r="AZ25" s="240">
        <v>248.62353679</v>
      </c>
      <c r="BA25" s="240">
        <v>243.21285484000001</v>
      </c>
      <c r="BB25" s="240">
        <v>243.77736200000001</v>
      </c>
      <c r="BC25" s="240">
        <v>253.6189</v>
      </c>
      <c r="BD25" s="240">
        <v>290.37990000000002</v>
      </c>
      <c r="BE25" s="333">
        <v>296.75799999999998</v>
      </c>
      <c r="BF25" s="333">
        <v>302.28609999999998</v>
      </c>
      <c r="BG25" s="333">
        <v>281.42939999999999</v>
      </c>
      <c r="BH25" s="333">
        <v>256.74130000000002</v>
      </c>
      <c r="BI25" s="333">
        <v>244.06219999999999</v>
      </c>
      <c r="BJ25" s="333">
        <v>249.28620000000001</v>
      </c>
      <c r="BK25" s="333">
        <v>248.006</v>
      </c>
      <c r="BL25" s="333">
        <v>253.3742</v>
      </c>
      <c r="BM25" s="333">
        <v>244.36439999999999</v>
      </c>
      <c r="BN25" s="333">
        <v>243.1514</v>
      </c>
      <c r="BO25" s="333">
        <v>260.30799999999999</v>
      </c>
      <c r="BP25" s="333">
        <v>286.14139999999998</v>
      </c>
      <c r="BQ25" s="333">
        <v>298.60980000000001</v>
      </c>
      <c r="BR25" s="333">
        <v>305.149</v>
      </c>
      <c r="BS25" s="333">
        <v>283.74680000000001</v>
      </c>
      <c r="BT25" s="333">
        <v>258.78219999999999</v>
      </c>
      <c r="BU25" s="333">
        <v>245.9563</v>
      </c>
      <c r="BV25" s="333">
        <v>251.1842</v>
      </c>
    </row>
    <row r="26" spans="1:74" ht="11.1" customHeight="1" x14ac:dyDescent="0.2">
      <c r="A26" s="111" t="s">
        <v>818</v>
      </c>
      <c r="B26" s="205" t="s">
        <v>258</v>
      </c>
      <c r="C26" s="240">
        <v>437.03263484000001</v>
      </c>
      <c r="D26" s="240">
        <v>442.39384928999999</v>
      </c>
      <c r="E26" s="240">
        <v>413.31925774000001</v>
      </c>
      <c r="F26" s="240">
        <v>429.25256532999998</v>
      </c>
      <c r="G26" s="240">
        <v>435.76489128999998</v>
      </c>
      <c r="H26" s="240">
        <v>444.44980533</v>
      </c>
      <c r="I26" s="240">
        <v>482.35152128999999</v>
      </c>
      <c r="J26" s="240">
        <v>483.96872934999999</v>
      </c>
      <c r="K26" s="240">
        <v>471.27716466999999</v>
      </c>
      <c r="L26" s="240">
        <v>452.59250226</v>
      </c>
      <c r="M26" s="240">
        <v>416.58199033</v>
      </c>
      <c r="N26" s="240">
        <v>435.71251129000001</v>
      </c>
      <c r="O26" s="240">
        <v>432.70862323</v>
      </c>
      <c r="P26" s="240">
        <v>447.86236214000002</v>
      </c>
      <c r="Q26" s="240">
        <v>416.45568902999997</v>
      </c>
      <c r="R26" s="240">
        <v>433.24051366999998</v>
      </c>
      <c r="S26" s="240">
        <v>426.13650000000001</v>
      </c>
      <c r="T26" s="240">
        <v>461.53780899999998</v>
      </c>
      <c r="U26" s="240">
        <v>482.16546258</v>
      </c>
      <c r="V26" s="240">
        <v>471.21183547999999</v>
      </c>
      <c r="W26" s="240">
        <v>499.35225566999998</v>
      </c>
      <c r="X26" s="240">
        <v>481.95863613</v>
      </c>
      <c r="Y26" s="240">
        <v>411.16794666999999</v>
      </c>
      <c r="Z26" s="240">
        <v>446.61125806000001</v>
      </c>
      <c r="AA26" s="240">
        <v>419.87671516</v>
      </c>
      <c r="AB26" s="240">
        <v>428.55438643000002</v>
      </c>
      <c r="AC26" s="240">
        <v>425.73698676999999</v>
      </c>
      <c r="AD26" s="240">
        <v>436.439998</v>
      </c>
      <c r="AE26" s="240">
        <v>404.80793032000003</v>
      </c>
      <c r="AF26" s="240">
        <v>466.11246967</v>
      </c>
      <c r="AG26" s="240">
        <v>481.27117419000001</v>
      </c>
      <c r="AH26" s="240">
        <v>470.10436902999999</v>
      </c>
      <c r="AI26" s="240">
        <v>493.82635099999999</v>
      </c>
      <c r="AJ26" s="240">
        <v>475.71723322999998</v>
      </c>
      <c r="AK26" s="240">
        <v>435.94685399999997</v>
      </c>
      <c r="AL26" s="240">
        <v>441.91713838999999</v>
      </c>
      <c r="AM26" s="240">
        <v>410.09805548000003</v>
      </c>
      <c r="AN26" s="240">
        <v>420.84729828000002</v>
      </c>
      <c r="AO26" s="240">
        <v>424.54278515999999</v>
      </c>
      <c r="AP26" s="240">
        <v>415.64794867000001</v>
      </c>
      <c r="AQ26" s="240">
        <v>410.98006967999999</v>
      </c>
      <c r="AR26" s="240">
        <v>458.33509033000001</v>
      </c>
      <c r="AS26" s="240">
        <v>445.98436419000001</v>
      </c>
      <c r="AT26" s="240">
        <v>502.10984000000002</v>
      </c>
      <c r="AU26" s="240">
        <v>477.106898</v>
      </c>
      <c r="AV26" s="240">
        <v>435.84518516000003</v>
      </c>
      <c r="AW26" s="240">
        <v>431.90086000000002</v>
      </c>
      <c r="AX26" s="240">
        <v>440.56706387000003</v>
      </c>
      <c r="AY26" s="240">
        <v>427.20110484000003</v>
      </c>
      <c r="AZ26" s="240">
        <v>434.37916179000001</v>
      </c>
      <c r="BA26" s="240">
        <v>431.71297515999998</v>
      </c>
      <c r="BB26" s="240">
        <v>400.85815532999999</v>
      </c>
      <c r="BC26" s="240">
        <v>396.6311</v>
      </c>
      <c r="BD26" s="240">
        <v>446.98489999999998</v>
      </c>
      <c r="BE26" s="333">
        <v>453.94080000000002</v>
      </c>
      <c r="BF26" s="333">
        <v>504.35849999999999</v>
      </c>
      <c r="BG26" s="333">
        <v>482.7398</v>
      </c>
      <c r="BH26" s="333">
        <v>441.41160000000002</v>
      </c>
      <c r="BI26" s="333">
        <v>435.77589999999998</v>
      </c>
      <c r="BJ26" s="333">
        <v>433.91300000000001</v>
      </c>
      <c r="BK26" s="333">
        <v>424.9599</v>
      </c>
      <c r="BL26" s="333">
        <v>440.33460000000002</v>
      </c>
      <c r="BM26" s="333">
        <v>431.89150000000001</v>
      </c>
      <c r="BN26" s="333">
        <v>395.04410000000001</v>
      </c>
      <c r="BO26" s="333">
        <v>393.7774</v>
      </c>
      <c r="BP26" s="333">
        <v>433.85019999999997</v>
      </c>
      <c r="BQ26" s="333">
        <v>447.10419999999999</v>
      </c>
      <c r="BR26" s="333">
        <v>505.35829999999999</v>
      </c>
      <c r="BS26" s="333">
        <v>484.62569999999999</v>
      </c>
      <c r="BT26" s="333">
        <v>444.32859999999999</v>
      </c>
      <c r="BU26" s="333">
        <v>438.9314</v>
      </c>
      <c r="BV26" s="333">
        <v>437.07799999999997</v>
      </c>
    </row>
    <row r="27" spans="1:74" ht="11.1" customHeight="1" x14ac:dyDescent="0.2">
      <c r="A27" s="111" t="s">
        <v>830</v>
      </c>
      <c r="B27" s="205" t="s">
        <v>259</v>
      </c>
      <c r="C27" s="240">
        <v>16.517864839000001</v>
      </c>
      <c r="D27" s="240">
        <v>17.054449999999999</v>
      </c>
      <c r="E27" s="240">
        <v>16.027354839000001</v>
      </c>
      <c r="F27" s="240">
        <v>16.409516</v>
      </c>
      <c r="G27" s="240">
        <v>16.374481613</v>
      </c>
      <c r="H27" s="240">
        <v>16.226800999999998</v>
      </c>
      <c r="I27" s="240">
        <v>16.547464516000002</v>
      </c>
      <c r="J27" s="240">
        <v>17.011595805999999</v>
      </c>
      <c r="K27" s="240">
        <v>16.924819667000001</v>
      </c>
      <c r="L27" s="240">
        <v>16.689273226000001</v>
      </c>
      <c r="M27" s="240">
        <v>16.913101333</v>
      </c>
      <c r="N27" s="240">
        <v>17.723811935000001</v>
      </c>
      <c r="O27" s="240">
        <v>16.204818710000001</v>
      </c>
      <c r="P27" s="240">
        <v>17.284118213999999</v>
      </c>
      <c r="Q27" s="240">
        <v>15.820776452</v>
      </c>
      <c r="R27" s="240">
        <v>15.943636333000001</v>
      </c>
      <c r="S27" s="240">
        <v>15.779477096999999</v>
      </c>
      <c r="T27" s="240">
        <v>15.849774332999999</v>
      </c>
      <c r="U27" s="240">
        <v>16.067584516</v>
      </c>
      <c r="V27" s="240">
        <v>16.571389676999999</v>
      </c>
      <c r="W27" s="240">
        <v>16.975203333</v>
      </c>
      <c r="X27" s="240">
        <v>16.752406451999999</v>
      </c>
      <c r="Y27" s="240">
        <v>16.604730332999999</v>
      </c>
      <c r="Z27" s="240">
        <v>16.295817742000001</v>
      </c>
      <c r="AA27" s="240">
        <v>15.758846774</v>
      </c>
      <c r="AB27" s="240">
        <v>17.157549642999999</v>
      </c>
      <c r="AC27" s="240">
        <v>15.699147097000001</v>
      </c>
      <c r="AD27" s="240">
        <v>16.125335667000002</v>
      </c>
      <c r="AE27" s="240">
        <v>15.46991871</v>
      </c>
      <c r="AF27" s="240">
        <v>15.919586000000001</v>
      </c>
      <c r="AG27" s="240">
        <v>16.398321934999998</v>
      </c>
      <c r="AH27" s="240">
        <v>16.441642903000002</v>
      </c>
      <c r="AI27" s="240">
        <v>16.902431666999998</v>
      </c>
      <c r="AJ27" s="240">
        <v>16.182027419000001</v>
      </c>
      <c r="AK27" s="240">
        <v>16.939252</v>
      </c>
      <c r="AL27" s="240">
        <v>16.338593871</v>
      </c>
      <c r="AM27" s="240">
        <v>15.793502903</v>
      </c>
      <c r="AN27" s="240">
        <v>16.630286897000001</v>
      </c>
      <c r="AO27" s="240">
        <v>15.788173548</v>
      </c>
      <c r="AP27" s="240">
        <v>15.725434667</v>
      </c>
      <c r="AQ27" s="240">
        <v>15.603390644999999</v>
      </c>
      <c r="AR27" s="240">
        <v>15.667914</v>
      </c>
      <c r="AS27" s="240">
        <v>16.001206452000002</v>
      </c>
      <c r="AT27" s="240">
        <v>16.440879355</v>
      </c>
      <c r="AU27" s="240">
        <v>16.427644000000001</v>
      </c>
      <c r="AV27" s="240">
        <v>16.050838386999999</v>
      </c>
      <c r="AW27" s="240">
        <v>16.226424667</v>
      </c>
      <c r="AX27" s="240">
        <v>16.243188387</v>
      </c>
      <c r="AY27" s="240">
        <v>15.830019676999999</v>
      </c>
      <c r="AZ27" s="240">
        <v>16.683730357000002</v>
      </c>
      <c r="BA27" s="240">
        <v>15.988869032</v>
      </c>
      <c r="BB27" s="240">
        <v>15.984686999999999</v>
      </c>
      <c r="BC27" s="240">
        <v>15.410080000000001</v>
      </c>
      <c r="BD27" s="240">
        <v>15.47692</v>
      </c>
      <c r="BE27" s="333">
        <v>15.848269999999999</v>
      </c>
      <c r="BF27" s="333">
        <v>16.30978</v>
      </c>
      <c r="BG27" s="333">
        <v>16.30284</v>
      </c>
      <c r="BH27" s="333">
        <v>15.927490000000001</v>
      </c>
      <c r="BI27" s="333">
        <v>16.096889999999998</v>
      </c>
      <c r="BJ27" s="333">
        <v>16.106780000000001</v>
      </c>
      <c r="BK27" s="333">
        <v>15.71109</v>
      </c>
      <c r="BL27" s="333">
        <v>16.552209999999999</v>
      </c>
      <c r="BM27" s="333">
        <v>15.858359999999999</v>
      </c>
      <c r="BN27" s="333">
        <v>15.852969999999999</v>
      </c>
      <c r="BO27" s="333">
        <v>15.28159</v>
      </c>
      <c r="BP27" s="333">
        <v>15.344379999999999</v>
      </c>
      <c r="BQ27" s="333">
        <v>15.713509999999999</v>
      </c>
      <c r="BR27" s="333">
        <v>16.16723</v>
      </c>
      <c r="BS27" s="333">
        <v>16.164549999999998</v>
      </c>
      <c r="BT27" s="333">
        <v>15.794739999999999</v>
      </c>
      <c r="BU27" s="333">
        <v>15.96481</v>
      </c>
      <c r="BV27" s="333">
        <v>15.97781</v>
      </c>
    </row>
    <row r="28" spans="1:74" ht="11.1" customHeight="1" x14ac:dyDescent="0.2">
      <c r="A28" s="111" t="s">
        <v>831</v>
      </c>
      <c r="B28" s="205" t="s">
        <v>578</v>
      </c>
      <c r="C28" s="240">
        <v>3475.1208584000001</v>
      </c>
      <c r="D28" s="240">
        <v>3607.7012254000001</v>
      </c>
      <c r="E28" s="240">
        <v>3355.2051135000002</v>
      </c>
      <c r="F28" s="240">
        <v>3379.8313932999999</v>
      </c>
      <c r="G28" s="240">
        <v>3505.8905168000001</v>
      </c>
      <c r="H28" s="240">
        <v>3913.6804302999999</v>
      </c>
      <c r="I28" s="240">
        <v>4106.7927731999998</v>
      </c>
      <c r="J28" s="240">
        <v>4098.8153019000001</v>
      </c>
      <c r="K28" s="240">
        <v>3946.9240522999999</v>
      </c>
      <c r="L28" s="240">
        <v>3609.8910181000001</v>
      </c>
      <c r="M28" s="240">
        <v>3446.1492923000001</v>
      </c>
      <c r="N28" s="240">
        <v>3508.4646781000001</v>
      </c>
      <c r="O28" s="240">
        <v>3673.0943513000002</v>
      </c>
      <c r="P28" s="240">
        <v>3726.8800885999999</v>
      </c>
      <c r="Q28" s="240">
        <v>3450.5769925999998</v>
      </c>
      <c r="R28" s="240">
        <v>3415.2983297000001</v>
      </c>
      <c r="S28" s="240">
        <v>3537.5983519000001</v>
      </c>
      <c r="T28" s="240">
        <v>3947.4176809999999</v>
      </c>
      <c r="U28" s="240">
        <v>4046.2628073999999</v>
      </c>
      <c r="V28" s="240">
        <v>4051.7097967999998</v>
      </c>
      <c r="W28" s="240">
        <v>4001.6270893000001</v>
      </c>
      <c r="X28" s="240">
        <v>3645.9065448000001</v>
      </c>
      <c r="Y28" s="240">
        <v>3474.8489786999999</v>
      </c>
      <c r="Z28" s="240">
        <v>3486.1369171000001</v>
      </c>
      <c r="AA28" s="240">
        <v>3600.6341103</v>
      </c>
      <c r="AB28" s="240">
        <v>3767.2312978999998</v>
      </c>
      <c r="AC28" s="240">
        <v>3477.2930197000001</v>
      </c>
      <c r="AD28" s="240">
        <v>3472.2599286999998</v>
      </c>
      <c r="AE28" s="240">
        <v>3529.2146364999999</v>
      </c>
      <c r="AF28" s="240">
        <v>3975.6707072999998</v>
      </c>
      <c r="AG28" s="240">
        <v>4145.2984944999998</v>
      </c>
      <c r="AH28" s="240">
        <v>4145.7716934999999</v>
      </c>
      <c r="AI28" s="240">
        <v>4073.1802123000002</v>
      </c>
      <c r="AJ28" s="240">
        <v>3639.4028241999999</v>
      </c>
      <c r="AK28" s="240">
        <v>3471.3413182999998</v>
      </c>
      <c r="AL28" s="240">
        <v>3446.1105628999999</v>
      </c>
      <c r="AM28" s="240">
        <v>3544.1807374</v>
      </c>
      <c r="AN28" s="240">
        <v>3547.4806831000001</v>
      </c>
      <c r="AO28" s="240">
        <v>3392.8951013000001</v>
      </c>
      <c r="AP28" s="240">
        <v>3382.1415069999998</v>
      </c>
      <c r="AQ28" s="240">
        <v>3480.6558986999999</v>
      </c>
      <c r="AR28" s="240">
        <v>3989.1124006999999</v>
      </c>
      <c r="AS28" s="240">
        <v>4169.8375813000002</v>
      </c>
      <c r="AT28" s="240">
        <v>4325.0928548000002</v>
      </c>
      <c r="AU28" s="240">
        <v>4098.7098742999997</v>
      </c>
      <c r="AV28" s="240">
        <v>3624.0792129000001</v>
      </c>
      <c r="AW28" s="240">
        <v>3481.8043186999998</v>
      </c>
      <c r="AX28" s="240">
        <v>3533.7953051999998</v>
      </c>
      <c r="AY28" s="240">
        <v>3523.3716484000001</v>
      </c>
      <c r="AZ28" s="240">
        <v>3552.7742957</v>
      </c>
      <c r="BA28" s="240">
        <v>3451.3350558000002</v>
      </c>
      <c r="BB28" s="240">
        <v>3385.5196460000002</v>
      </c>
      <c r="BC28" s="240">
        <v>3505.9674799999998</v>
      </c>
      <c r="BD28" s="240">
        <v>3966.2816200000002</v>
      </c>
      <c r="BE28" s="333">
        <v>4118.2039999999997</v>
      </c>
      <c r="BF28" s="333">
        <v>4255.5460000000003</v>
      </c>
      <c r="BG28" s="333">
        <v>4026.0590000000002</v>
      </c>
      <c r="BH28" s="333">
        <v>3617.2840000000001</v>
      </c>
      <c r="BI28" s="333">
        <v>3521.5529999999999</v>
      </c>
      <c r="BJ28" s="333">
        <v>3550.0909999999999</v>
      </c>
      <c r="BK28" s="333">
        <v>3589.1680000000001</v>
      </c>
      <c r="BL28" s="333">
        <v>3648.6019999999999</v>
      </c>
      <c r="BM28" s="333">
        <v>3479.971</v>
      </c>
      <c r="BN28" s="333">
        <v>3399.2890000000002</v>
      </c>
      <c r="BO28" s="333">
        <v>3514.0909999999999</v>
      </c>
      <c r="BP28" s="333">
        <v>3950.2269999999999</v>
      </c>
      <c r="BQ28" s="333">
        <v>4129.9269999999997</v>
      </c>
      <c r="BR28" s="333">
        <v>4277.6750000000002</v>
      </c>
      <c r="BS28" s="333">
        <v>4050.6280000000002</v>
      </c>
      <c r="BT28" s="333">
        <v>3638.9250000000002</v>
      </c>
      <c r="BU28" s="333">
        <v>3540.8380000000002</v>
      </c>
      <c r="BV28" s="333">
        <v>3567.366</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819</v>
      </c>
      <c r="B30" s="205" t="s">
        <v>570</v>
      </c>
      <c r="C30" s="240">
        <v>73.184688065000003</v>
      </c>
      <c r="D30" s="240">
        <v>78.631416786000003</v>
      </c>
      <c r="E30" s="240">
        <v>71.798460645000006</v>
      </c>
      <c r="F30" s="240">
        <v>74.389045999999993</v>
      </c>
      <c r="G30" s="240">
        <v>73.151979354999995</v>
      </c>
      <c r="H30" s="240">
        <v>77.262512333000004</v>
      </c>
      <c r="I30" s="240">
        <v>81.894760000000005</v>
      </c>
      <c r="J30" s="240">
        <v>78.102388065</v>
      </c>
      <c r="K30" s="240">
        <v>79.359330999999997</v>
      </c>
      <c r="L30" s="240">
        <v>73.026150645000001</v>
      </c>
      <c r="M30" s="240">
        <v>72.091735333000003</v>
      </c>
      <c r="N30" s="240">
        <v>70.683206773999999</v>
      </c>
      <c r="O30" s="240">
        <v>49.186399999999999</v>
      </c>
      <c r="P30" s="240">
        <v>53.378075357</v>
      </c>
      <c r="Q30" s="240">
        <v>50.126160323000001</v>
      </c>
      <c r="R30" s="240">
        <v>51.105955000000002</v>
      </c>
      <c r="S30" s="240">
        <v>50.627939355000002</v>
      </c>
      <c r="T30" s="240">
        <v>53.389336999999998</v>
      </c>
      <c r="U30" s="240">
        <v>54.283130968000002</v>
      </c>
      <c r="V30" s="240">
        <v>56.384354193999997</v>
      </c>
      <c r="W30" s="240">
        <v>53.172728333000002</v>
      </c>
      <c r="X30" s="240">
        <v>52.799747418999999</v>
      </c>
      <c r="Y30" s="240">
        <v>53.890611333000003</v>
      </c>
      <c r="Z30" s="240">
        <v>50.01446129</v>
      </c>
      <c r="AA30" s="240">
        <v>47.890173548</v>
      </c>
      <c r="AB30" s="240">
        <v>52.221447499999996</v>
      </c>
      <c r="AC30" s="240">
        <v>47.142878064999998</v>
      </c>
      <c r="AD30" s="240">
        <v>50.658081666999998</v>
      </c>
      <c r="AE30" s="240">
        <v>50.460533226000003</v>
      </c>
      <c r="AF30" s="240">
        <v>55.111336667000003</v>
      </c>
      <c r="AG30" s="240">
        <v>53.171741613000002</v>
      </c>
      <c r="AH30" s="240">
        <v>54.936035484000001</v>
      </c>
      <c r="AI30" s="240">
        <v>54.028529667000001</v>
      </c>
      <c r="AJ30" s="240">
        <v>53.375757096999997</v>
      </c>
      <c r="AK30" s="240">
        <v>49.200727667000002</v>
      </c>
      <c r="AL30" s="240">
        <v>47.900695484000003</v>
      </c>
      <c r="AM30" s="240">
        <v>45.094257419000002</v>
      </c>
      <c r="AN30" s="240">
        <v>46.774133102999997</v>
      </c>
      <c r="AO30" s="240">
        <v>44.448147742000003</v>
      </c>
      <c r="AP30" s="240">
        <v>45.789945000000003</v>
      </c>
      <c r="AQ30" s="240">
        <v>45.456245484</v>
      </c>
      <c r="AR30" s="240">
        <v>48.417259332999997</v>
      </c>
      <c r="AS30" s="240">
        <v>48.462096129000003</v>
      </c>
      <c r="AT30" s="240">
        <v>51.073116452000001</v>
      </c>
      <c r="AU30" s="240">
        <v>48.935568000000004</v>
      </c>
      <c r="AV30" s="240">
        <v>45.095421612999999</v>
      </c>
      <c r="AW30" s="240">
        <v>45.848326999999998</v>
      </c>
      <c r="AX30" s="240">
        <v>44.242282580999998</v>
      </c>
      <c r="AY30" s="240">
        <v>43.103422580999997</v>
      </c>
      <c r="AZ30" s="240">
        <v>45.268719286</v>
      </c>
      <c r="BA30" s="240">
        <v>43.557803870999997</v>
      </c>
      <c r="BB30" s="240">
        <v>42.976075999999999</v>
      </c>
      <c r="BC30" s="240">
        <v>46.202179999999998</v>
      </c>
      <c r="BD30" s="240">
        <v>46.853029999999997</v>
      </c>
      <c r="BE30" s="333">
        <v>46.899520000000003</v>
      </c>
      <c r="BF30" s="333">
        <v>49.289870000000001</v>
      </c>
      <c r="BG30" s="333">
        <v>46.9512</v>
      </c>
      <c r="BH30" s="333">
        <v>43.338990000000003</v>
      </c>
      <c r="BI30" s="333">
        <v>43.989150000000002</v>
      </c>
      <c r="BJ30" s="333">
        <v>42.580219999999997</v>
      </c>
      <c r="BK30" s="333">
        <v>41.6051</v>
      </c>
      <c r="BL30" s="333">
        <v>44.108429999999998</v>
      </c>
      <c r="BM30" s="333">
        <v>42.105089999999997</v>
      </c>
      <c r="BN30" s="333">
        <v>41.643509999999999</v>
      </c>
      <c r="BO30" s="333">
        <v>44.832329999999999</v>
      </c>
      <c r="BP30" s="333">
        <v>45.67212</v>
      </c>
      <c r="BQ30" s="333">
        <v>45.680030000000002</v>
      </c>
      <c r="BR30" s="333">
        <v>48.019739999999999</v>
      </c>
      <c r="BS30" s="333">
        <v>45.759250000000002</v>
      </c>
      <c r="BT30" s="333">
        <v>42.250889999999998</v>
      </c>
      <c r="BU30" s="333">
        <v>42.878149999999998</v>
      </c>
      <c r="BV30" s="333">
        <v>41.514969999999998</v>
      </c>
    </row>
    <row r="31" spans="1:74" ht="11.1" customHeight="1" x14ac:dyDescent="0.2">
      <c r="A31" s="111" t="s">
        <v>820</v>
      </c>
      <c r="B31" s="187" t="s">
        <v>603</v>
      </c>
      <c r="C31" s="240">
        <v>194.60872516000001</v>
      </c>
      <c r="D31" s="240">
        <v>213.49511892999999</v>
      </c>
      <c r="E31" s="240">
        <v>196.02506258</v>
      </c>
      <c r="F31" s="240">
        <v>198.93848399999999</v>
      </c>
      <c r="G31" s="240">
        <v>196.54155194000001</v>
      </c>
      <c r="H31" s="240">
        <v>203.46499033000001</v>
      </c>
      <c r="I31" s="240">
        <v>210.39825257999999</v>
      </c>
      <c r="J31" s="240">
        <v>204.36027806000001</v>
      </c>
      <c r="K31" s="240">
        <v>205.87962167000001</v>
      </c>
      <c r="L31" s="240">
        <v>201.76034451999999</v>
      </c>
      <c r="M31" s="240">
        <v>198.90254100000001</v>
      </c>
      <c r="N31" s="240">
        <v>193.93019032000001</v>
      </c>
      <c r="O31" s="240">
        <v>203.91885676999999</v>
      </c>
      <c r="P31" s="240">
        <v>212.92430929</v>
      </c>
      <c r="Q31" s="240">
        <v>195.34200645000001</v>
      </c>
      <c r="R31" s="240">
        <v>196.96682000000001</v>
      </c>
      <c r="S31" s="240">
        <v>199.51546451999999</v>
      </c>
      <c r="T31" s="240">
        <v>205.80874632999999</v>
      </c>
      <c r="U31" s="240">
        <v>205.41987194000001</v>
      </c>
      <c r="V31" s="240">
        <v>209.97893902999999</v>
      </c>
      <c r="W31" s="240">
        <v>209.061924</v>
      </c>
      <c r="X31" s="240">
        <v>203.13082097</v>
      </c>
      <c r="Y31" s="240">
        <v>195.98579767000001</v>
      </c>
      <c r="Z31" s="240">
        <v>190.45874065000001</v>
      </c>
      <c r="AA31" s="240">
        <v>192.35570645000001</v>
      </c>
      <c r="AB31" s="240">
        <v>212.88416570999999</v>
      </c>
      <c r="AC31" s="240">
        <v>199.41329451999999</v>
      </c>
      <c r="AD31" s="240">
        <v>197.22554066999999</v>
      </c>
      <c r="AE31" s="240">
        <v>179.35767516000001</v>
      </c>
      <c r="AF31" s="240">
        <v>220.58178000000001</v>
      </c>
      <c r="AG31" s="240">
        <v>210.56460645000001</v>
      </c>
      <c r="AH31" s="240">
        <v>201.39736386999999</v>
      </c>
      <c r="AI31" s="240">
        <v>208.72949299999999</v>
      </c>
      <c r="AJ31" s="240">
        <v>196.42044806000001</v>
      </c>
      <c r="AK31" s="240">
        <v>190.99379267</v>
      </c>
      <c r="AL31" s="240">
        <v>185.56171968000001</v>
      </c>
      <c r="AM31" s="240">
        <v>189.79294805999999</v>
      </c>
      <c r="AN31" s="240">
        <v>202.33901033999999</v>
      </c>
      <c r="AO31" s="240">
        <v>185.42092547999999</v>
      </c>
      <c r="AP31" s="240">
        <v>186.78974233</v>
      </c>
      <c r="AQ31" s="240">
        <v>185.63373709999999</v>
      </c>
      <c r="AR31" s="240">
        <v>199.76847266999999</v>
      </c>
      <c r="AS31" s="240">
        <v>201.08069484000001</v>
      </c>
      <c r="AT31" s="240">
        <v>202.41082742</v>
      </c>
      <c r="AU31" s="240">
        <v>203.17724999999999</v>
      </c>
      <c r="AV31" s="240">
        <v>189.66701387000001</v>
      </c>
      <c r="AW31" s="240">
        <v>185.83405067000001</v>
      </c>
      <c r="AX31" s="240">
        <v>190.16902289999999</v>
      </c>
      <c r="AY31" s="240">
        <v>186.05243257999999</v>
      </c>
      <c r="AZ31" s="240">
        <v>203.46790429000001</v>
      </c>
      <c r="BA31" s="240">
        <v>186.18179871000001</v>
      </c>
      <c r="BB31" s="240">
        <v>194.57582866999999</v>
      </c>
      <c r="BC31" s="240">
        <v>177.54239999999999</v>
      </c>
      <c r="BD31" s="240">
        <v>210.017</v>
      </c>
      <c r="BE31" s="333">
        <v>206.50299999999999</v>
      </c>
      <c r="BF31" s="333">
        <v>205.81319999999999</v>
      </c>
      <c r="BG31" s="333">
        <v>206.01390000000001</v>
      </c>
      <c r="BH31" s="333">
        <v>192.35839999999999</v>
      </c>
      <c r="BI31" s="333">
        <v>187.6687</v>
      </c>
      <c r="BJ31" s="333">
        <v>191.92410000000001</v>
      </c>
      <c r="BK31" s="333">
        <v>186.92410000000001</v>
      </c>
      <c r="BL31" s="333">
        <v>203.96289999999999</v>
      </c>
      <c r="BM31" s="333">
        <v>187.63079999999999</v>
      </c>
      <c r="BN31" s="333">
        <v>195.05539999999999</v>
      </c>
      <c r="BO31" s="333">
        <v>178.60390000000001</v>
      </c>
      <c r="BP31" s="333">
        <v>211.143</v>
      </c>
      <c r="BQ31" s="333">
        <v>207.93879999999999</v>
      </c>
      <c r="BR31" s="333">
        <v>207.4034</v>
      </c>
      <c r="BS31" s="333">
        <v>207.7037</v>
      </c>
      <c r="BT31" s="333">
        <v>194.0455</v>
      </c>
      <c r="BU31" s="333">
        <v>189.35059999999999</v>
      </c>
      <c r="BV31" s="333">
        <v>193.6661</v>
      </c>
    </row>
    <row r="32" spans="1:74" ht="11.1" customHeight="1" x14ac:dyDescent="0.2">
      <c r="A32" s="111" t="s">
        <v>821</v>
      </c>
      <c r="B32" s="205" t="s">
        <v>571</v>
      </c>
      <c r="C32" s="240">
        <v>538.41857709999999</v>
      </c>
      <c r="D32" s="240">
        <v>572.03192571</v>
      </c>
      <c r="E32" s="240">
        <v>540.21515032000002</v>
      </c>
      <c r="F32" s="240">
        <v>540.66545932999998</v>
      </c>
      <c r="G32" s="240">
        <v>554.08784806000006</v>
      </c>
      <c r="H32" s="240">
        <v>552.77725167000006</v>
      </c>
      <c r="I32" s="240">
        <v>547.82900934999998</v>
      </c>
      <c r="J32" s="240">
        <v>562.01689612999996</v>
      </c>
      <c r="K32" s="240">
        <v>543.50373966999996</v>
      </c>
      <c r="L32" s="240">
        <v>535.16573289999997</v>
      </c>
      <c r="M32" s="240">
        <v>525.94609466999998</v>
      </c>
      <c r="N32" s="240">
        <v>508.36097096999998</v>
      </c>
      <c r="O32" s="240">
        <v>535.57714194000005</v>
      </c>
      <c r="P32" s="240">
        <v>557.53808786000002</v>
      </c>
      <c r="Q32" s="240">
        <v>540.04335129000003</v>
      </c>
      <c r="R32" s="240">
        <v>529.01048533000005</v>
      </c>
      <c r="S32" s="240">
        <v>552.63490967999996</v>
      </c>
      <c r="T32" s="240">
        <v>570.78816700000004</v>
      </c>
      <c r="U32" s="240">
        <v>558.86453547999997</v>
      </c>
      <c r="V32" s="240">
        <v>574.60682839000003</v>
      </c>
      <c r="W32" s="240">
        <v>559.25786667</v>
      </c>
      <c r="X32" s="240">
        <v>549.20133194000005</v>
      </c>
      <c r="Y32" s="240">
        <v>546.26076999999998</v>
      </c>
      <c r="Z32" s="240">
        <v>519.20931805999999</v>
      </c>
      <c r="AA32" s="240">
        <v>527.06088032000002</v>
      </c>
      <c r="AB32" s="240">
        <v>563.60726642999998</v>
      </c>
      <c r="AC32" s="240">
        <v>537.39146581</v>
      </c>
      <c r="AD32" s="240">
        <v>529.90001299999994</v>
      </c>
      <c r="AE32" s="240">
        <v>546.22037483999998</v>
      </c>
      <c r="AF32" s="240">
        <v>564.07080299999996</v>
      </c>
      <c r="AG32" s="240">
        <v>543.15064805999998</v>
      </c>
      <c r="AH32" s="240">
        <v>552.53966258000003</v>
      </c>
      <c r="AI32" s="240">
        <v>555.27735099999995</v>
      </c>
      <c r="AJ32" s="240">
        <v>525.72997999999995</v>
      </c>
      <c r="AK32" s="240">
        <v>512.53913</v>
      </c>
      <c r="AL32" s="240">
        <v>501.12355645000002</v>
      </c>
      <c r="AM32" s="240">
        <v>486.72784225999999</v>
      </c>
      <c r="AN32" s="240">
        <v>517.31212724</v>
      </c>
      <c r="AO32" s="240">
        <v>502.97614419000001</v>
      </c>
      <c r="AP32" s="240">
        <v>493.46769799999998</v>
      </c>
      <c r="AQ32" s="240">
        <v>500.44753355</v>
      </c>
      <c r="AR32" s="240">
        <v>518.33442300000002</v>
      </c>
      <c r="AS32" s="240">
        <v>526.98886903000005</v>
      </c>
      <c r="AT32" s="240">
        <v>539.78401742000005</v>
      </c>
      <c r="AU32" s="240">
        <v>515.39323333000004</v>
      </c>
      <c r="AV32" s="240">
        <v>489.72400515999999</v>
      </c>
      <c r="AW32" s="240">
        <v>486.34403866999997</v>
      </c>
      <c r="AX32" s="240">
        <v>478.51261452</v>
      </c>
      <c r="AY32" s="240">
        <v>480.34293871</v>
      </c>
      <c r="AZ32" s="240">
        <v>501.11029107000002</v>
      </c>
      <c r="BA32" s="240">
        <v>497.5273929</v>
      </c>
      <c r="BB32" s="240">
        <v>486.67677366999999</v>
      </c>
      <c r="BC32" s="240">
        <v>511.12040000000002</v>
      </c>
      <c r="BD32" s="240">
        <v>544.44100000000003</v>
      </c>
      <c r="BE32" s="333">
        <v>539.41210000000001</v>
      </c>
      <c r="BF32" s="333">
        <v>550.03160000000003</v>
      </c>
      <c r="BG32" s="333">
        <v>523.46789999999999</v>
      </c>
      <c r="BH32" s="333">
        <v>495.76209999999998</v>
      </c>
      <c r="BI32" s="333">
        <v>489.65289999999999</v>
      </c>
      <c r="BJ32" s="333">
        <v>482.6617</v>
      </c>
      <c r="BK32" s="333">
        <v>482.06729999999999</v>
      </c>
      <c r="BL32" s="333">
        <v>502.89420000000001</v>
      </c>
      <c r="BM32" s="333">
        <v>503.28649999999999</v>
      </c>
      <c r="BN32" s="333">
        <v>487.23700000000002</v>
      </c>
      <c r="BO32" s="333">
        <v>512.85249999999996</v>
      </c>
      <c r="BP32" s="333">
        <v>545.30999999999995</v>
      </c>
      <c r="BQ32" s="333">
        <v>541.00480000000005</v>
      </c>
      <c r="BR32" s="333">
        <v>551.97640000000001</v>
      </c>
      <c r="BS32" s="333">
        <v>525.56420000000003</v>
      </c>
      <c r="BT32" s="333">
        <v>498.03339999999997</v>
      </c>
      <c r="BU32" s="333">
        <v>491.8897</v>
      </c>
      <c r="BV32" s="333">
        <v>485.00580000000002</v>
      </c>
    </row>
    <row r="33" spans="1:74" ht="11.1" customHeight="1" x14ac:dyDescent="0.2">
      <c r="A33" s="111" t="s">
        <v>822</v>
      </c>
      <c r="B33" s="205" t="s">
        <v>572</v>
      </c>
      <c r="C33" s="240">
        <v>233.61234160999999</v>
      </c>
      <c r="D33" s="240">
        <v>245.60110714000001</v>
      </c>
      <c r="E33" s="240">
        <v>234.12874452</v>
      </c>
      <c r="F33" s="240">
        <v>235.77477833</v>
      </c>
      <c r="G33" s="240">
        <v>247.27059129</v>
      </c>
      <c r="H33" s="240">
        <v>255.64404433000001</v>
      </c>
      <c r="I33" s="240">
        <v>260.82631097000001</v>
      </c>
      <c r="J33" s="240">
        <v>267.40975386999997</v>
      </c>
      <c r="K33" s="240">
        <v>251.77029866999999</v>
      </c>
      <c r="L33" s="240">
        <v>243.26404160999999</v>
      </c>
      <c r="M33" s="240">
        <v>251.62250667000001</v>
      </c>
      <c r="N33" s="240">
        <v>239.05663999999999</v>
      </c>
      <c r="O33" s="240">
        <v>240.41507580999999</v>
      </c>
      <c r="P33" s="240">
        <v>254.71086356999999</v>
      </c>
      <c r="Q33" s="240">
        <v>242.45956967999999</v>
      </c>
      <c r="R33" s="240">
        <v>248.49663633</v>
      </c>
      <c r="S33" s="240">
        <v>256.43468483999999</v>
      </c>
      <c r="T33" s="240">
        <v>262.43474866999998</v>
      </c>
      <c r="U33" s="240">
        <v>270.29889386999997</v>
      </c>
      <c r="V33" s="240">
        <v>270.57627031999999</v>
      </c>
      <c r="W33" s="240">
        <v>266.40245433000001</v>
      </c>
      <c r="X33" s="240">
        <v>255.12660516</v>
      </c>
      <c r="Y33" s="240">
        <v>257.89787200000001</v>
      </c>
      <c r="Z33" s="240">
        <v>249.15607806</v>
      </c>
      <c r="AA33" s="240">
        <v>240.62565742000001</v>
      </c>
      <c r="AB33" s="240">
        <v>259.99802070999999</v>
      </c>
      <c r="AC33" s="240">
        <v>242.76371935</v>
      </c>
      <c r="AD33" s="240">
        <v>249.23124733</v>
      </c>
      <c r="AE33" s="240">
        <v>244.40584290000001</v>
      </c>
      <c r="AF33" s="240">
        <v>258.475638</v>
      </c>
      <c r="AG33" s="240">
        <v>261.28357097000003</v>
      </c>
      <c r="AH33" s="240">
        <v>271.62341709999998</v>
      </c>
      <c r="AI33" s="240">
        <v>255.05421867000001</v>
      </c>
      <c r="AJ33" s="240">
        <v>244.08777871000001</v>
      </c>
      <c r="AK33" s="240">
        <v>246.54565567</v>
      </c>
      <c r="AL33" s="240">
        <v>232.98745258</v>
      </c>
      <c r="AM33" s="240">
        <v>218.81453839</v>
      </c>
      <c r="AN33" s="240">
        <v>231.43799344999999</v>
      </c>
      <c r="AO33" s="240">
        <v>218.61343839</v>
      </c>
      <c r="AP33" s="240">
        <v>219.43183033</v>
      </c>
      <c r="AQ33" s="240">
        <v>225.11046257999999</v>
      </c>
      <c r="AR33" s="240">
        <v>239.88062467</v>
      </c>
      <c r="AS33" s="240">
        <v>242.70285870999999</v>
      </c>
      <c r="AT33" s="240">
        <v>252.96649934999999</v>
      </c>
      <c r="AU33" s="240">
        <v>241.40563399999999</v>
      </c>
      <c r="AV33" s="240">
        <v>227.2594029</v>
      </c>
      <c r="AW33" s="240">
        <v>236.35232067000001</v>
      </c>
      <c r="AX33" s="240">
        <v>219.07276128999999</v>
      </c>
      <c r="AY33" s="240">
        <v>220.53709484000001</v>
      </c>
      <c r="AZ33" s="240">
        <v>234.90062036</v>
      </c>
      <c r="BA33" s="240">
        <v>229.95246613</v>
      </c>
      <c r="BB33" s="240">
        <v>230.47905732999999</v>
      </c>
      <c r="BC33" s="240">
        <v>242.48580000000001</v>
      </c>
      <c r="BD33" s="240">
        <v>258.26440000000002</v>
      </c>
      <c r="BE33" s="333">
        <v>258.37900000000002</v>
      </c>
      <c r="BF33" s="333">
        <v>267.68830000000003</v>
      </c>
      <c r="BG33" s="333">
        <v>254.11109999999999</v>
      </c>
      <c r="BH33" s="333">
        <v>238.1277</v>
      </c>
      <c r="BI33" s="333">
        <v>246.0247</v>
      </c>
      <c r="BJ33" s="333">
        <v>226.9759</v>
      </c>
      <c r="BK33" s="333">
        <v>226.87639999999999</v>
      </c>
      <c r="BL33" s="333">
        <v>240.79239999999999</v>
      </c>
      <c r="BM33" s="333">
        <v>237.3389</v>
      </c>
      <c r="BN33" s="333">
        <v>236.82859999999999</v>
      </c>
      <c r="BO33" s="333">
        <v>249.4572</v>
      </c>
      <c r="BP33" s="333">
        <v>264.6773</v>
      </c>
      <c r="BQ33" s="333">
        <v>264.47590000000002</v>
      </c>
      <c r="BR33" s="333">
        <v>273.79270000000002</v>
      </c>
      <c r="BS33" s="333">
        <v>259.99520000000001</v>
      </c>
      <c r="BT33" s="333">
        <v>243.65</v>
      </c>
      <c r="BU33" s="333">
        <v>251.77889999999999</v>
      </c>
      <c r="BV33" s="333">
        <v>232.0531</v>
      </c>
    </row>
    <row r="34" spans="1:74" ht="11.1" customHeight="1" x14ac:dyDescent="0.2">
      <c r="A34" s="111" t="s">
        <v>823</v>
      </c>
      <c r="B34" s="205" t="s">
        <v>573</v>
      </c>
      <c r="C34" s="240">
        <v>356.24190548000001</v>
      </c>
      <c r="D34" s="240">
        <v>382.89991500000002</v>
      </c>
      <c r="E34" s="240">
        <v>366.29870419000002</v>
      </c>
      <c r="F34" s="240">
        <v>371.98785500000002</v>
      </c>
      <c r="G34" s="240">
        <v>392.80262677000002</v>
      </c>
      <c r="H34" s="240">
        <v>399.11668866999997</v>
      </c>
      <c r="I34" s="240">
        <v>402.74913322999998</v>
      </c>
      <c r="J34" s="240">
        <v>397.85993516000002</v>
      </c>
      <c r="K34" s="240">
        <v>389.72378033000001</v>
      </c>
      <c r="L34" s="240">
        <v>388.46306806000001</v>
      </c>
      <c r="M34" s="240">
        <v>390.64891633000002</v>
      </c>
      <c r="N34" s="240">
        <v>343.05315096999999</v>
      </c>
      <c r="O34" s="240">
        <v>364.55347612999998</v>
      </c>
      <c r="P34" s="240">
        <v>370.30245036000002</v>
      </c>
      <c r="Q34" s="240">
        <v>377.32566773999997</v>
      </c>
      <c r="R34" s="240">
        <v>378.88040733000003</v>
      </c>
      <c r="S34" s="240">
        <v>399.21790032000001</v>
      </c>
      <c r="T34" s="240">
        <v>409.75391033</v>
      </c>
      <c r="U34" s="240">
        <v>390.68613484000002</v>
      </c>
      <c r="V34" s="240">
        <v>416.46705644999997</v>
      </c>
      <c r="W34" s="240">
        <v>401.82701967000003</v>
      </c>
      <c r="X34" s="240">
        <v>392.08790386999999</v>
      </c>
      <c r="Y34" s="240">
        <v>398.34877267000002</v>
      </c>
      <c r="Z34" s="240">
        <v>358.62660613000003</v>
      </c>
      <c r="AA34" s="240">
        <v>366.52545386999998</v>
      </c>
      <c r="AB34" s="240">
        <v>405.83700642999997</v>
      </c>
      <c r="AC34" s="240">
        <v>355.68821903000003</v>
      </c>
      <c r="AD34" s="240">
        <v>392.89183233</v>
      </c>
      <c r="AE34" s="240">
        <v>407.03408612999999</v>
      </c>
      <c r="AF34" s="240">
        <v>418.07070866999999</v>
      </c>
      <c r="AG34" s="240">
        <v>402.94375226</v>
      </c>
      <c r="AH34" s="240">
        <v>412.67165774</v>
      </c>
      <c r="AI34" s="240">
        <v>403.92606667000001</v>
      </c>
      <c r="AJ34" s="240">
        <v>388.79404645</v>
      </c>
      <c r="AK34" s="240">
        <v>390.39743467</v>
      </c>
      <c r="AL34" s="240">
        <v>366.55831968000001</v>
      </c>
      <c r="AM34" s="240">
        <v>359.30086581</v>
      </c>
      <c r="AN34" s="240">
        <v>371.43241033999999</v>
      </c>
      <c r="AO34" s="240">
        <v>355.53710031999998</v>
      </c>
      <c r="AP34" s="240">
        <v>380.15220966999999</v>
      </c>
      <c r="AQ34" s="240">
        <v>383.30248999999998</v>
      </c>
      <c r="AR34" s="240">
        <v>389.76936867000001</v>
      </c>
      <c r="AS34" s="240">
        <v>392.31451548000001</v>
      </c>
      <c r="AT34" s="240">
        <v>404.07682839</v>
      </c>
      <c r="AU34" s="240">
        <v>382.26412900000003</v>
      </c>
      <c r="AV34" s="240">
        <v>368.02334160999999</v>
      </c>
      <c r="AW34" s="240">
        <v>370.63249200000001</v>
      </c>
      <c r="AX34" s="240">
        <v>347.98371613</v>
      </c>
      <c r="AY34" s="240">
        <v>350.64331451999999</v>
      </c>
      <c r="AZ34" s="240">
        <v>367.45453035999998</v>
      </c>
      <c r="BA34" s="240">
        <v>370.09245097000002</v>
      </c>
      <c r="BB34" s="240">
        <v>375.10729300000003</v>
      </c>
      <c r="BC34" s="240">
        <v>358.0831</v>
      </c>
      <c r="BD34" s="240">
        <v>370.4914</v>
      </c>
      <c r="BE34" s="333">
        <v>383.52069999999998</v>
      </c>
      <c r="BF34" s="333">
        <v>396.02519999999998</v>
      </c>
      <c r="BG34" s="333">
        <v>374.78320000000002</v>
      </c>
      <c r="BH34" s="333">
        <v>361.37240000000003</v>
      </c>
      <c r="BI34" s="333">
        <v>362.31400000000002</v>
      </c>
      <c r="BJ34" s="333">
        <v>340.11950000000002</v>
      </c>
      <c r="BK34" s="333">
        <v>341.22399999999999</v>
      </c>
      <c r="BL34" s="333">
        <v>356.9006</v>
      </c>
      <c r="BM34" s="333">
        <v>361.97699999999998</v>
      </c>
      <c r="BN34" s="333">
        <v>365.00479999999999</v>
      </c>
      <c r="BO34" s="333">
        <v>349.51850000000002</v>
      </c>
      <c r="BP34" s="333">
        <v>361.27409999999998</v>
      </c>
      <c r="BQ34" s="333">
        <v>374.55520000000001</v>
      </c>
      <c r="BR34" s="333">
        <v>386.88490000000002</v>
      </c>
      <c r="BS34" s="333">
        <v>366.28339999999997</v>
      </c>
      <c r="BT34" s="333">
        <v>353.31020000000001</v>
      </c>
      <c r="BU34" s="333">
        <v>354.36009999999999</v>
      </c>
      <c r="BV34" s="333">
        <v>332.64319999999998</v>
      </c>
    </row>
    <row r="35" spans="1:74" ht="11.1" customHeight="1" x14ac:dyDescent="0.2">
      <c r="A35" s="111" t="s">
        <v>824</v>
      </c>
      <c r="B35" s="205" t="s">
        <v>574</v>
      </c>
      <c r="C35" s="240">
        <v>316.04298225999997</v>
      </c>
      <c r="D35" s="240">
        <v>328.04474106999999</v>
      </c>
      <c r="E35" s="240">
        <v>315.77504902999999</v>
      </c>
      <c r="F35" s="240">
        <v>325.12620800000002</v>
      </c>
      <c r="G35" s="240">
        <v>317.47947935000002</v>
      </c>
      <c r="H35" s="240">
        <v>299.87116166999999</v>
      </c>
      <c r="I35" s="240">
        <v>283.05044451999999</v>
      </c>
      <c r="J35" s="240">
        <v>294.59212226</v>
      </c>
      <c r="K35" s="240">
        <v>286.86213033000001</v>
      </c>
      <c r="L35" s="240">
        <v>285.05008290000001</v>
      </c>
      <c r="M35" s="240">
        <v>281.98951933000001</v>
      </c>
      <c r="N35" s="240">
        <v>266.54237934999998</v>
      </c>
      <c r="O35" s="240">
        <v>280.92821193999998</v>
      </c>
      <c r="P35" s="240">
        <v>293.98782820999998</v>
      </c>
      <c r="Q35" s="240">
        <v>285.89626128999998</v>
      </c>
      <c r="R35" s="240">
        <v>286.63021966999997</v>
      </c>
      <c r="S35" s="240">
        <v>293.98008742000002</v>
      </c>
      <c r="T35" s="240">
        <v>304.85124400000001</v>
      </c>
      <c r="U35" s="240">
        <v>301.36512742000002</v>
      </c>
      <c r="V35" s="240">
        <v>305.41203452000002</v>
      </c>
      <c r="W35" s="240">
        <v>306.11462833000002</v>
      </c>
      <c r="X35" s="240">
        <v>296.44011096999998</v>
      </c>
      <c r="Y35" s="240">
        <v>291.20256899999998</v>
      </c>
      <c r="Z35" s="240">
        <v>284.88906935</v>
      </c>
      <c r="AA35" s="240">
        <v>279.12461387000002</v>
      </c>
      <c r="AB35" s="240">
        <v>287.68516463999998</v>
      </c>
      <c r="AC35" s="240">
        <v>276.53288644999998</v>
      </c>
      <c r="AD35" s="240">
        <v>285.31702066999998</v>
      </c>
      <c r="AE35" s="240">
        <v>283.27754257999999</v>
      </c>
      <c r="AF35" s="240">
        <v>296.756145</v>
      </c>
      <c r="AG35" s="240">
        <v>290.78859129</v>
      </c>
      <c r="AH35" s="240">
        <v>291.50597064999999</v>
      </c>
      <c r="AI35" s="240">
        <v>288.00317867000001</v>
      </c>
      <c r="AJ35" s="240">
        <v>273.70779128999999</v>
      </c>
      <c r="AK35" s="240">
        <v>263.39041766999998</v>
      </c>
      <c r="AL35" s="240">
        <v>254.84368677000001</v>
      </c>
      <c r="AM35" s="240">
        <v>254.81453354999999</v>
      </c>
      <c r="AN35" s="240">
        <v>266.64722759</v>
      </c>
      <c r="AO35" s="240">
        <v>253.48168999999999</v>
      </c>
      <c r="AP35" s="240">
        <v>263.90859132999998</v>
      </c>
      <c r="AQ35" s="240">
        <v>265.81051774000002</v>
      </c>
      <c r="AR35" s="240">
        <v>276.07143500000001</v>
      </c>
      <c r="AS35" s="240">
        <v>270.55644354999998</v>
      </c>
      <c r="AT35" s="240">
        <v>280.71477161000001</v>
      </c>
      <c r="AU35" s="240">
        <v>270.96056533000001</v>
      </c>
      <c r="AV35" s="240">
        <v>262.61672322999999</v>
      </c>
      <c r="AW35" s="240">
        <v>263.48052332999998</v>
      </c>
      <c r="AX35" s="240">
        <v>255.66261710000001</v>
      </c>
      <c r="AY35" s="240">
        <v>259.69405418999997</v>
      </c>
      <c r="AZ35" s="240">
        <v>268.36803214000003</v>
      </c>
      <c r="BA35" s="240">
        <v>263.41099193999997</v>
      </c>
      <c r="BB35" s="240">
        <v>269.06684332999998</v>
      </c>
      <c r="BC35" s="240">
        <v>277.47430000000003</v>
      </c>
      <c r="BD35" s="240">
        <v>286.63209999999998</v>
      </c>
      <c r="BE35" s="333">
        <v>279.45049999999998</v>
      </c>
      <c r="BF35" s="333">
        <v>288.63080000000002</v>
      </c>
      <c r="BG35" s="333">
        <v>277.23500000000001</v>
      </c>
      <c r="BH35" s="333">
        <v>267.81029999999998</v>
      </c>
      <c r="BI35" s="333">
        <v>266.22989999999999</v>
      </c>
      <c r="BJ35" s="333">
        <v>257.7029</v>
      </c>
      <c r="BK35" s="333">
        <v>260.11250000000001</v>
      </c>
      <c r="BL35" s="333">
        <v>267.31319999999999</v>
      </c>
      <c r="BM35" s="333">
        <v>263.0521</v>
      </c>
      <c r="BN35" s="333">
        <v>267.0641</v>
      </c>
      <c r="BO35" s="333">
        <v>276.55680000000001</v>
      </c>
      <c r="BP35" s="333">
        <v>284.89350000000002</v>
      </c>
      <c r="BQ35" s="333">
        <v>277.80680000000001</v>
      </c>
      <c r="BR35" s="333">
        <v>286.8954</v>
      </c>
      <c r="BS35" s="333">
        <v>275.5095</v>
      </c>
      <c r="BT35" s="333">
        <v>266.03449999999998</v>
      </c>
      <c r="BU35" s="333">
        <v>264.38839999999999</v>
      </c>
      <c r="BV35" s="333">
        <v>255.8115</v>
      </c>
    </row>
    <row r="36" spans="1:74" ht="11.1" customHeight="1" x14ac:dyDescent="0.2">
      <c r="A36" s="111" t="s">
        <v>825</v>
      </c>
      <c r="B36" s="205" t="s">
        <v>575</v>
      </c>
      <c r="C36" s="240">
        <v>431.92322258000002</v>
      </c>
      <c r="D36" s="240">
        <v>448.54840393000001</v>
      </c>
      <c r="E36" s="240">
        <v>420.64021580999997</v>
      </c>
      <c r="F36" s="240">
        <v>456.06486767000001</v>
      </c>
      <c r="G36" s="240">
        <v>452.79283257999998</v>
      </c>
      <c r="H36" s="240">
        <v>476.64063900000002</v>
      </c>
      <c r="I36" s="240">
        <v>462.31465226</v>
      </c>
      <c r="J36" s="240">
        <v>480.46178322999998</v>
      </c>
      <c r="K36" s="240">
        <v>488.79331832999998</v>
      </c>
      <c r="L36" s="240">
        <v>460.09147323000002</v>
      </c>
      <c r="M36" s="240">
        <v>452.68988632999998</v>
      </c>
      <c r="N36" s="240">
        <v>435.89570322999998</v>
      </c>
      <c r="O36" s="240">
        <v>456.19172967999998</v>
      </c>
      <c r="P36" s="240">
        <v>475.01414392999999</v>
      </c>
      <c r="Q36" s="240">
        <v>462.20287547999999</v>
      </c>
      <c r="R36" s="240">
        <v>504.52165767000002</v>
      </c>
      <c r="S36" s="240">
        <v>494.61899161000002</v>
      </c>
      <c r="T36" s="240">
        <v>503.67480799999998</v>
      </c>
      <c r="U36" s="240">
        <v>500.71096194</v>
      </c>
      <c r="V36" s="240">
        <v>513.56677774000002</v>
      </c>
      <c r="W36" s="240">
        <v>513.10549666999998</v>
      </c>
      <c r="X36" s="240">
        <v>489.44966903</v>
      </c>
      <c r="Y36" s="240">
        <v>485.48658633000002</v>
      </c>
      <c r="Z36" s="240">
        <v>464.19323742</v>
      </c>
      <c r="AA36" s="240">
        <v>455.49040934999999</v>
      </c>
      <c r="AB36" s="240">
        <v>482.47526749999997</v>
      </c>
      <c r="AC36" s="240">
        <v>449.95128645</v>
      </c>
      <c r="AD36" s="240">
        <v>478.97573433000002</v>
      </c>
      <c r="AE36" s="240">
        <v>477.15557805999998</v>
      </c>
      <c r="AF36" s="240">
        <v>519.60561800000005</v>
      </c>
      <c r="AG36" s="240">
        <v>525.43989257999999</v>
      </c>
      <c r="AH36" s="240">
        <v>518.27457418999995</v>
      </c>
      <c r="AI36" s="240">
        <v>527.54384400000004</v>
      </c>
      <c r="AJ36" s="240">
        <v>502.28648032000001</v>
      </c>
      <c r="AK36" s="240">
        <v>483.59484932999999</v>
      </c>
      <c r="AL36" s="240">
        <v>476.95252644999999</v>
      </c>
      <c r="AM36" s="240">
        <v>464.01179774000002</v>
      </c>
      <c r="AN36" s="240">
        <v>465.01210448</v>
      </c>
      <c r="AO36" s="240">
        <v>438.93398547999999</v>
      </c>
      <c r="AP36" s="240">
        <v>478.04220700000002</v>
      </c>
      <c r="AQ36" s="240">
        <v>454.20749258000001</v>
      </c>
      <c r="AR36" s="240">
        <v>481.86318567000001</v>
      </c>
      <c r="AS36" s="240">
        <v>478.82943774</v>
      </c>
      <c r="AT36" s="240">
        <v>479.50213258000002</v>
      </c>
      <c r="AU36" s="240">
        <v>486.02418467000001</v>
      </c>
      <c r="AV36" s="240">
        <v>464.51368194000003</v>
      </c>
      <c r="AW36" s="240">
        <v>461.48588867000001</v>
      </c>
      <c r="AX36" s="240">
        <v>448.36475612999999</v>
      </c>
      <c r="AY36" s="240">
        <v>472.93417128999999</v>
      </c>
      <c r="AZ36" s="240">
        <v>496.35081357000001</v>
      </c>
      <c r="BA36" s="240">
        <v>461.23321742000002</v>
      </c>
      <c r="BB36" s="240">
        <v>476.13645767000003</v>
      </c>
      <c r="BC36" s="240">
        <v>465.14569999999998</v>
      </c>
      <c r="BD36" s="240">
        <v>487.71839999999997</v>
      </c>
      <c r="BE36" s="333">
        <v>481.37389999999999</v>
      </c>
      <c r="BF36" s="333">
        <v>484.37509999999997</v>
      </c>
      <c r="BG36" s="333">
        <v>491.19409999999999</v>
      </c>
      <c r="BH36" s="333">
        <v>470.1533</v>
      </c>
      <c r="BI36" s="333">
        <v>467.42910000000001</v>
      </c>
      <c r="BJ36" s="333">
        <v>454.41199999999998</v>
      </c>
      <c r="BK36" s="333">
        <v>477.5607</v>
      </c>
      <c r="BL36" s="333">
        <v>501.06470000000002</v>
      </c>
      <c r="BM36" s="333">
        <v>470.44229999999999</v>
      </c>
      <c r="BN36" s="333">
        <v>481.2201</v>
      </c>
      <c r="BO36" s="333">
        <v>472.05689999999998</v>
      </c>
      <c r="BP36" s="333">
        <v>494.5018</v>
      </c>
      <c r="BQ36" s="333">
        <v>489.3623</v>
      </c>
      <c r="BR36" s="333">
        <v>491.99740000000003</v>
      </c>
      <c r="BS36" s="333">
        <v>498.6515</v>
      </c>
      <c r="BT36" s="333">
        <v>478.01949999999999</v>
      </c>
      <c r="BU36" s="333">
        <v>475.35860000000002</v>
      </c>
      <c r="BV36" s="333">
        <v>461.87630000000001</v>
      </c>
    </row>
    <row r="37" spans="1:74" s="116" customFormat="1" ht="11.1" customHeight="1" x14ac:dyDescent="0.2">
      <c r="A37" s="111" t="s">
        <v>826</v>
      </c>
      <c r="B37" s="205" t="s">
        <v>576</v>
      </c>
      <c r="C37" s="240">
        <v>207.70155516</v>
      </c>
      <c r="D37" s="240">
        <v>212.87952713999999</v>
      </c>
      <c r="E37" s="240">
        <v>204.81160968</v>
      </c>
      <c r="F37" s="240">
        <v>215.06400332999999</v>
      </c>
      <c r="G37" s="240">
        <v>229.93071032</v>
      </c>
      <c r="H37" s="240">
        <v>252.52150567000001</v>
      </c>
      <c r="I37" s="240">
        <v>254.66413323</v>
      </c>
      <c r="J37" s="240">
        <v>245.89194742000001</v>
      </c>
      <c r="K37" s="240">
        <v>231.48486732999999</v>
      </c>
      <c r="L37" s="240">
        <v>213.29233805999999</v>
      </c>
      <c r="M37" s="240">
        <v>218.55711532999999</v>
      </c>
      <c r="N37" s="240">
        <v>209.99846613</v>
      </c>
      <c r="O37" s="240">
        <v>212.77561645</v>
      </c>
      <c r="P37" s="240">
        <v>217.4633</v>
      </c>
      <c r="Q37" s="240">
        <v>205.94018129</v>
      </c>
      <c r="R37" s="240">
        <v>224.090067</v>
      </c>
      <c r="S37" s="240">
        <v>237.12578225999999</v>
      </c>
      <c r="T37" s="240">
        <v>257.89023366999999</v>
      </c>
      <c r="U37" s="240">
        <v>265.86759903000001</v>
      </c>
      <c r="V37" s="240">
        <v>252.18750194</v>
      </c>
      <c r="W37" s="240">
        <v>244.69889599999999</v>
      </c>
      <c r="X37" s="240">
        <v>223.67970806</v>
      </c>
      <c r="Y37" s="240">
        <v>219.86140266999999</v>
      </c>
      <c r="Z37" s="240">
        <v>218.33821258</v>
      </c>
      <c r="AA37" s="240">
        <v>219.14770128999999</v>
      </c>
      <c r="AB37" s="240">
        <v>221.37607036</v>
      </c>
      <c r="AC37" s="240">
        <v>211.10501644999999</v>
      </c>
      <c r="AD37" s="240">
        <v>224.93588033</v>
      </c>
      <c r="AE37" s="240">
        <v>227.37298000000001</v>
      </c>
      <c r="AF37" s="240">
        <v>255.82600133</v>
      </c>
      <c r="AG37" s="240">
        <v>253.32316774</v>
      </c>
      <c r="AH37" s="240">
        <v>257.28665387000001</v>
      </c>
      <c r="AI37" s="240">
        <v>243.84010533</v>
      </c>
      <c r="AJ37" s="240">
        <v>227.17273387</v>
      </c>
      <c r="AK37" s="240">
        <v>228.14945233</v>
      </c>
      <c r="AL37" s="240">
        <v>216.18471031999999</v>
      </c>
      <c r="AM37" s="240">
        <v>212.75233258</v>
      </c>
      <c r="AN37" s="240">
        <v>220.63503689999999</v>
      </c>
      <c r="AO37" s="240">
        <v>207.92881903</v>
      </c>
      <c r="AP37" s="240">
        <v>218.75554867</v>
      </c>
      <c r="AQ37" s="240">
        <v>223.90991129</v>
      </c>
      <c r="AR37" s="240">
        <v>252.60301799999999</v>
      </c>
      <c r="AS37" s="240">
        <v>258.36669452000001</v>
      </c>
      <c r="AT37" s="240">
        <v>249.87379322999999</v>
      </c>
      <c r="AU37" s="240">
        <v>232.79041867000001</v>
      </c>
      <c r="AV37" s="240">
        <v>221.10095612999999</v>
      </c>
      <c r="AW37" s="240">
        <v>212.11304000000001</v>
      </c>
      <c r="AX37" s="240">
        <v>211.36711677</v>
      </c>
      <c r="AY37" s="240">
        <v>208.12423451999999</v>
      </c>
      <c r="AZ37" s="240">
        <v>213.59513713999999</v>
      </c>
      <c r="BA37" s="240">
        <v>208.19130032000001</v>
      </c>
      <c r="BB37" s="240">
        <v>213.05144799999999</v>
      </c>
      <c r="BC37" s="240">
        <v>232.2612</v>
      </c>
      <c r="BD37" s="240">
        <v>262.10700000000003</v>
      </c>
      <c r="BE37" s="333">
        <v>265.89690000000002</v>
      </c>
      <c r="BF37" s="333">
        <v>255.9442</v>
      </c>
      <c r="BG37" s="333">
        <v>239.28540000000001</v>
      </c>
      <c r="BH37" s="333">
        <v>227.1396</v>
      </c>
      <c r="BI37" s="333">
        <v>218.01679999999999</v>
      </c>
      <c r="BJ37" s="333">
        <v>217.67619999999999</v>
      </c>
      <c r="BK37" s="333">
        <v>213.73089999999999</v>
      </c>
      <c r="BL37" s="333">
        <v>218.93809999999999</v>
      </c>
      <c r="BM37" s="333">
        <v>214.191</v>
      </c>
      <c r="BN37" s="333">
        <v>218.64680000000001</v>
      </c>
      <c r="BO37" s="333">
        <v>238.2869</v>
      </c>
      <c r="BP37" s="333">
        <v>268.15620000000001</v>
      </c>
      <c r="BQ37" s="333">
        <v>271.9323</v>
      </c>
      <c r="BR37" s="333">
        <v>261.82909999999998</v>
      </c>
      <c r="BS37" s="333">
        <v>244.75040000000001</v>
      </c>
      <c r="BT37" s="333">
        <v>232.3142</v>
      </c>
      <c r="BU37" s="333">
        <v>223.06129999999999</v>
      </c>
      <c r="BV37" s="333">
        <v>222.72149999999999</v>
      </c>
    </row>
    <row r="38" spans="1:74" s="116" customFormat="1" ht="11.1" customHeight="1" x14ac:dyDescent="0.2">
      <c r="A38" s="111" t="s">
        <v>827</v>
      </c>
      <c r="B38" s="205" t="s">
        <v>258</v>
      </c>
      <c r="C38" s="240">
        <v>231.88543806000001</v>
      </c>
      <c r="D38" s="240">
        <v>243.97512642999999</v>
      </c>
      <c r="E38" s="240">
        <v>233.39931935000001</v>
      </c>
      <c r="F38" s="240">
        <v>242.48907199999999</v>
      </c>
      <c r="G38" s="240">
        <v>261.07508354999999</v>
      </c>
      <c r="H38" s="240">
        <v>274.63547867</v>
      </c>
      <c r="I38" s="240">
        <v>285.00739613000002</v>
      </c>
      <c r="J38" s="240">
        <v>287.31811386999999</v>
      </c>
      <c r="K38" s="240">
        <v>275.97935733000003</v>
      </c>
      <c r="L38" s="240">
        <v>262.61992032000001</v>
      </c>
      <c r="M38" s="240">
        <v>248.28614899999999</v>
      </c>
      <c r="N38" s="240">
        <v>237.66933419</v>
      </c>
      <c r="O38" s="240">
        <v>228.63989871000001</v>
      </c>
      <c r="P38" s="240">
        <v>244.19211464</v>
      </c>
      <c r="Q38" s="240">
        <v>225.29671612999999</v>
      </c>
      <c r="R38" s="240">
        <v>250.36637332999999</v>
      </c>
      <c r="S38" s="240">
        <v>256.49510935000001</v>
      </c>
      <c r="T38" s="240">
        <v>274.71548066999998</v>
      </c>
      <c r="U38" s="240">
        <v>290.41523096999998</v>
      </c>
      <c r="V38" s="240">
        <v>283.42374225999998</v>
      </c>
      <c r="W38" s="240">
        <v>281.25007633000001</v>
      </c>
      <c r="X38" s="240">
        <v>265.61628225999999</v>
      </c>
      <c r="Y38" s="240">
        <v>238.80594067000001</v>
      </c>
      <c r="Z38" s="240">
        <v>236.37639677000001</v>
      </c>
      <c r="AA38" s="240">
        <v>227.11104645</v>
      </c>
      <c r="AB38" s="240">
        <v>241.42159785999999</v>
      </c>
      <c r="AC38" s="240">
        <v>238.22284644999999</v>
      </c>
      <c r="AD38" s="240">
        <v>260.30116233000001</v>
      </c>
      <c r="AE38" s="240">
        <v>246.30311032</v>
      </c>
      <c r="AF38" s="240">
        <v>271.80219667</v>
      </c>
      <c r="AG38" s="240">
        <v>275.73034547999998</v>
      </c>
      <c r="AH38" s="240">
        <v>275.06881161000001</v>
      </c>
      <c r="AI38" s="240">
        <v>273.34180366999999</v>
      </c>
      <c r="AJ38" s="240">
        <v>259.66670290000002</v>
      </c>
      <c r="AK38" s="240">
        <v>237.43739299999999</v>
      </c>
      <c r="AL38" s="240">
        <v>227.51015742000001</v>
      </c>
      <c r="AM38" s="240">
        <v>203.50182838999999</v>
      </c>
      <c r="AN38" s="240">
        <v>213.42627414</v>
      </c>
      <c r="AO38" s="240">
        <v>227.93378129000001</v>
      </c>
      <c r="AP38" s="240">
        <v>226.918205</v>
      </c>
      <c r="AQ38" s="240">
        <v>226.65621838999999</v>
      </c>
      <c r="AR38" s="240">
        <v>253.940844</v>
      </c>
      <c r="AS38" s="240">
        <v>255.82395387</v>
      </c>
      <c r="AT38" s="240">
        <v>268.54641032000001</v>
      </c>
      <c r="AU38" s="240">
        <v>261.95891267000002</v>
      </c>
      <c r="AV38" s="240">
        <v>232.29351677</v>
      </c>
      <c r="AW38" s="240">
        <v>225.62797732999999</v>
      </c>
      <c r="AX38" s="240">
        <v>214.33715129000001</v>
      </c>
      <c r="AY38" s="240">
        <v>204.21323290000001</v>
      </c>
      <c r="AZ38" s="240">
        <v>218.15317107000001</v>
      </c>
      <c r="BA38" s="240">
        <v>210.84511839000001</v>
      </c>
      <c r="BB38" s="240">
        <v>219.18680166999999</v>
      </c>
      <c r="BC38" s="240">
        <v>244.4451</v>
      </c>
      <c r="BD38" s="240">
        <v>267.05489999999998</v>
      </c>
      <c r="BE38" s="333">
        <v>264.41809999999998</v>
      </c>
      <c r="BF38" s="333">
        <v>273.92649999999998</v>
      </c>
      <c r="BG38" s="333">
        <v>265.6669</v>
      </c>
      <c r="BH38" s="333">
        <v>234.45269999999999</v>
      </c>
      <c r="BI38" s="333">
        <v>226.6738</v>
      </c>
      <c r="BJ38" s="333">
        <v>214.7636</v>
      </c>
      <c r="BK38" s="333">
        <v>205.15809999999999</v>
      </c>
      <c r="BL38" s="333">
        <v>218.66460000000001</v>
      </c>
      <c r="BM38" s="333">
        <v>211.55850000000001</v>
      </c>
      <c r="BN38" s="333">
        <v>219.56549999999999</v>
      </c>
      <c r="BO38" s="333">
        <v>245.41470000000001</v>
      </c>
      <c r="BP38" s="333">
        <v>267.73610000000002</v>
      </c>
      <c r="BQ38" s="333">
        <v>265.55959999999999</v>
      </c>
      <c r="BR38" s="333">
        <v>275.37700000000001</v>
      </c>
      <c r="BS38" s="333">
        <v>267.2441</v>
      </c>
      <c r="BT38" s="333">
        <v>235.86859999999999</v>
      </c>
      <c r="BU38" s="333">
        <v>228.14160000000001</v>
      </c>
      <c r="BV38" s="333">
        <v>216.11750000000001</v>
      </c>
    </row>
    <row r="39" spans="1:74" s="116" customFormat="1" ht="11.1" customHeight="1" x14ac:dyDescent="0.2">
      <c r="A39" s="111" t="s">
        <v>832</v>
      </c>
      <c r="B39" s="205" t="s">
        <v>259</v>
      </c>
      <c r="C39" s="240">
        <v>13.331283226</v>
      </c>
      <c r="D39" s="240">
        <v>12.894462857000001</v>
      </c>
      <c r="E39" s="240">
        <v>12.855726129000001</v>
      </c>
      <c r="F39" s="240">
        <v>13.382603333</v>
      </c>
      <c r="G39" s="240">
        <v>13.477858386999999</v>
      </c>
      <c r="H39" s="240">
        <v>13.727622667</v>
      </c>
      <c r="I39" s="240">
        <v>14.069395483999999</v>
      </c>
      <c r="J39" s="240">
        <v>14.450277742000001</v>
      </c>
      <c r="K39" s="240">
        <v>14.143265667</v>
      </c>
      <c r="L39" s="240">
        <v>14.033506128999999</v>
      </c>
      <c r="M39" s="240">
        <v>13.651336000000001</v>
      </c>
      <c r="N39" s="240">
        <v>13.103508387</v>
      </c>
      <c r="O39" s="240">
        <v>13.26027</v>
      </c>
      <c r="P39" s="240">
        <v>13.819701071000001</v>
      </c>
      <c r="Q39" s="240">
        <v>13.401702258</v>
      </c>
      <c r="R39" s="240">
        <v>13.442264333000001</v>
      </c>
      <c r="S39" s="240">
        <v>13.639043548</v>
      </c>
      <c r="T39" s="240">
        <v>13.729857666999999</v>
      </c>
      <c r="U39" s="240">
        <v>14.253040323</v>
      </c>
      <c r="V39" s="240">
        <v>14.441919031999999</v>
      </c>
      <c r="W39" s="240">
        <v>14.747503</v>
      </c>
      <c r="X39" s="240">
        <v>14.215139677</v>
      </c>
      <c r="Y39" s="240">
        <v>13.732890333</v>
      </c>
      <c r="Z39" s="240">
        <v>13.335238065</v>
      </c>
      <c r="AA39" s="240">
        <v>12.700604516</v>
      </c>
      <c r="AB39" s="240">
        <v>13.521326429</v>
      </c>
      <c r="AC39" s="240">
        <v>13.049871613000001</v>
      </c>
      <c r="AD39" s="240">
        <v>13.517911</v>
      </c>
      <c r="AE39" s="240">
        <v>13.113532580999999</v>
      </c>
      <c r="AF39" s="240">
        <v>13.623232333000001</v>
      </c>
      <c r="AG39" s="240">
        <v>14.163251613</v>
      </c>
      <c r="AH39" s="240">
        <v>15.440183226</v>
      </c>
      <c r="AI39" s="240">
        <v>14.604882333000001</v>
      </c>
      <c r="AJ39" s="240">
        <v>14.204449354999999</v>
      </c>
      <c r="AK39" s="240">
        <v>14.240095999999999</v>
      </c>
      <c r="AL39" s="240">
        <v>13.744307419</v>
      </c>
      <c r="AM39" s="240">
        <v>13.321051935</v>
      </c>
      <c r="AN39" s="240">
        <v>13.582251034</v>
      </c>
      <c r="AO39" s="240">
        <v>13.325806129</v>
      </c>
      <c r="AP39" s="240">
        <v>13.450502667</v>
      </c>
      <c r="AQ39" s="240">
        <v>13.517518387000001</v>
      </c>
      <c r="AR39" s="240">
        <v>13.817714333</v>
      </c>
      <c r="AS39" s="240">
        <v>14.184487419</v>
      </c>
      <c r="AT39" s="240">
        <v>14.952297419000001</v>
      </c>
      <c r="AU39" s="240">
        <v>14.379036333</v>
      </c>
      <c r="AV39" s="240">
        <v>14.547772581</v>
      </c>
      <c r="AW39" s="240">
        <v>13.866167333</v>
      </c>
      <c r="AX39" s="240">
        <v>13.640066451999999</v>
      </c>
      <c r="AY39" s="240">
        <v>12.919809355</v>
      </c>
      <c r="AZ39" s="240">
        <v>13.495925714</v>
      </c>
      <c r="BA39" s="240">
        <v>13.453310968</v>
      </c>
      <c r="BB39" s="240">
        <v>13.557041</v>
      </c>
      <c r="BC39" s="240">
        <v>13.75149</v>
      </c>
      <c r="BD39" s="240">
        <v>13.848089999999999</v>
      </c>
      <c r="BE39" s="333">
        <v>14.21143</v>
      </c>
      <c r="BF39" s="333">
        <v>14.98034</v>
      </c>
      <c r="BG39" s="333">
        <v>14.40733</v>
      </c>
      <c r="BH39" s="333">
        <v>14.5768</v>
      </c>
      <c r="BI39" s="333">
        <v>13.892530000000001</v>
      </c>
      <c r="BJ39" s="333">
        <v>13.66832</v>
      </c>
      <c r="BK39" s="333">
        <v>12.945919999999999</v>
      </c>
      <c r="BL39" s="333">
        <v>13.52191</v>
      </c>
      <c r="BM39" s="333">
        <v>13.48071</v>
      </c>
      <c r="BN39" s="333">
        <v>13.58464</v>
      </c>
      <c r="BO39" s="333">
        <v>13.78241</v>
      </c>
      <c r="BP39" s="333">
        <v>13.87899</v>
      </c>
      <c r="BQ39" s="333">
        <v>14.24372</v>
      </c>
      <c r="BR39" s="333">
        <v>15.014849999999999</v>
      </c>
      <c r="BS39" s="333">
        <v>14.440989999999999</v>
      </c>
      <c r="BT39" s="333">
        <v>14.610910000000001</v>
      </c>
      <c r="BU39" s="333">
        <v>13.92553</v>
      </c>
      <c r="BV39" s="333">
        <v>13.701000000000001</v>
      </c>
    </row>
    <row r="40" spans="1:74" s="116" customFormat="1" ht="11.1" customHeight="1" x14ac:dyDescent="0.2">
      <c r="A40" s="111" t="s">
        <v>833</v>
      </c>
      <c r="B40" s="205" t="s">
        <v>578</v>
      </c>
      <c r="C40" s="240">
        <v>2596.9507186999999</v>
      </c>
      <c r="D40" s="240">
        <v>2739.001745</v>
      </c>
      <c r="E40" s="240">
        <v>2595.9480423</v>
      </c>
      <c r="F40" s="240">
        <v>2673.8823769999999</v>
      </c>
      <c r="G40" s="240">
        <v>2738.6105616</v>
      </c>
      <c r="H40" s="240">
        <v>2805.6618950000002</v>
      </c>
      <c r="I40" s="240">
        <v>2802.8034877</v>
      </c>
      <c r="J40" s="240">
        <v>2832.4634958000001</v>
      </c>
      <c r="K40" s="240">
        <v>2767.4997103000001</v>
      </c>
      <c r="L40" s="240">
        <v>2676.7666583999999</v>
      </c>
      <c r="M40" s="240">
        <v>2654.3858</v>
      </c>
      <c r="N40" s="240">
        <v>2518.2935502999999</v>
      </c>
      <c r="O40" s="240">
        <v>2585.4466774000002</v>
      </c>
      <c r="P40" s="240">
        <v>2693.3308742999998</v>
      </c>
      <c r="Q40" s="240">
        <v>2598.0344918999999</v>
      </c>
      <c r="R40" s="240">
        <v>2683.510886</v>
      </c>
      <c r="S40" s="240">
        <v>2754.2899129000002</v>
      </c>
      <c r="T40" s="240">
        <v>2857.0365333</v>
      </c>
      <c r="U40" s="240">
        <v>2852.1645268000002</v>
      </c>
      <c r="V40" s="240">
        <v>2897.0454239000001</v>
      </c>
      <c r="W40" s="240">
        <v>2849.6385933000001</v>
      </c>
      <c r="X40" s="240">
        <v>2741.7473193999999</v>
      </c>
      <c r="Y40" s="240">
        <v>2701.4732127000002</v>
      </c>
      <c r="Z40" s="240">
        <v>2584.5973583999998</v>
      </c>
      <c r="AA40" s="240">
        <v>2568.0322470999999</v>
      </c>
      <c r="AB40" s="240">
        <v>2741.0273336</v>
      </c>
      <c r="AC40" s="240">
        <v>2571.2614841999998</v>
      </c>
      <c r="AD40" s="240">
        <v>2682.9544237</v>
      </c>
      <c r="AE40" s="240">
        <v>2674.7012558000001</v>
      </c>
      <c r="AF40" s="240">
        <v>2873.9234597</v>
      </c>
      <c r="AG40" s="240">
        <v>2830.5595681</v>
      </c>
      <c r="AH40" s="240">
        <v>2850.7443303</v>
      </c>
      <c r="AI40" s="240">
        <v>2824.3494730000002</v>
      </c>
      <c r="AJ40" s="240">
        <v>2685.4461680999998</v>
      </c>
      <c r="AK40" s="240">
        <v>2616.488949</v>
      </c>
      <c r="AL40" s="240">
        <v>2523.3671322999999</v>
      </c>
      <c r="AM40" s="240">
        <v>2448.1319960999999</v>
      </c>
      <c r="AN40" s="240">
        <v>2548.5985685999999</v>
      </c>
      <c r="AO40" s="240">
        <v>2448.5998380999999</v>
      </c>
      <c r="AP40" s="240">
        <v>2526.7064799999998</v>
      </c>
      <c r="AQ40" s="240">
        <v>2524.0521270999998</v>
      </c>
      <c r="AR40" s="240">
        <v>2674.4663452999998</v>
      </c>
      <c r="AS40" s="240">
        <v>2689.3100512999999</v>
      </c>
      <c r="AT40" s="240">
        <v>2743.9006942000001</v>
      </c>
      <c r="AU40" s="240">
        <v>2657.2889319999999</v>
      </c>
      <c r="AV40" s="240">
        <v>2514.8418357999999</v>
      </c>
      <c r="AW40" s="240">
        <v>2501.5848256999998</v>
      </c>
      <c r="AX40" s="240">
        <v>2423.3521052000001</v>
      </c>
      <c r="AY40" s="240">
        <v>2438.5647054999999</v>
      </c>
      <c r="AZ40" s="240">
        <v>2562.1651449999999</v>
      </c>
      <c r="BA40" s="240">
        <v>2484.4458519</v>
      </c>
      <c r="BB40" s="240">
        <v>2520.8136202999999</v>
      </c>
      <c r="BC40" s="240">
        <v>2568.5116699999999</v>
      </c>
      <c r="BD40" s="240">
        <v>2747.4273199999998</v>
      </c>
      <c r="BE40" s="333">
        <v>2740.0650000000001</v>
      </c>
      <c r="BF40" s="333">
        <v>2786.7049999999999</v>
      </c>
      <c r="BG40" s="333">
        <v>2693.116</v>
      </c>
      <c r="BH40" s="333">
        <v>2545.0920000000001</v>
      </c>
      <c r="BI40" s="333">
        <v>2521.8919999999998</v>
      </c>
      <c r="BJ40" s="333">
        <v>2442.4839999999999</v>
      </c>
      <c r="BK40" s="333">
        <v>2448.2049999999999</v>
      </c>
      <c r="BL40" s="333">
        <v>2568.1610000000001</v>
      </c>
      <c r="BM40" s="333">
        <v>2505.0630000000001</v>
      </c>
      <c r="BN40" s="333">
        <v>2525.8510000000001</v>
      </c>
      <c r="BO40" s="333">
        <v>2581.3620000000001</v>
      </c>
      <c r="BP40" s="333">
        <v>2757.2429999999999</v>
      </c>
      <c r="BQ40" s="333">
        <v>2752.5590000000002</v>
      </c>
      <c r="BR40" s="333">
        <v>2799.1909999999998</v>
      </c>
      <c r="BS40" s="333">
        <v>2705.902</v>
      </c>
      <c r="BT40" s="333">
        <v>2558.1379999999999</v>
      </c>
      <c r="BU40" s="333">
        <v>2535.1329999999998</v>
      </c>
      <c r="BV40" s="333">
        <v>2455.1109999999999</v>
      </c>
    </row>
    <row r="41" spans="1:74" s="116" customFormat="1" ht="11.1" customHeight="1" x14ac:dyDescent="0.2">
      <c r="A41" s="117"/>
      <c r="B41" s="118" t="s">
        <v>257</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834</v>
      </c>
      <c r="B42" s="205" t="s">
        <v>570</v>
      </c>
      <c r="C42" s="259">
        <v>346.81562355</v>
      </c>
      <c r="D42" s="259">
        <v>361.13081749999998</v>
      </c>
      <c r="E42" s="259">
        <v>319.52331193999999</v>
      </c>
      <c r="F42" s="259">
        <v>307.38990332999998</v>
      </c>
      <c r="G42" s="259">
        <v>289.73192741999998</v>
      </c>
      <c r="H42" s="259">
        <v>335.75485800000001</v>
      </c>
      <c r="I42" s="259">
        <v>396.47448742</v>
      </c>
      <c r="J42" s="259">
        <v>355.91115710000003</v>
      </c>
      <c r="K42" s="259">
        <v>338.05245266999998</v>
      </c>
      <c r="L42" s="259">
        <v>296.10085644999998</v>
      </c>
      <c r="M42" s="259">
        <v>306.76038533000002</v>
      </c>
      <c r="N42" s="259">
        <v>337.58316096999999</v>
      </c>
      <c r="O42" s="259">
        <v>361.15158903000003</v>
      </c>
      <c r="P42" s="259">
        <v>372.35171214000002</v>
      </c>
      <c r="Q42" s="259">
        <v>330.49318097000003</v>
      </c>
      <c r="R42" s="259">
        <v>304.43012267</v>
      </c>
      <c r="S42" s="259">
        <v>288.97245613000001</v>
      </c>
      <c r="T42" s="259">
        <v>316.28478232999998</v>
      </c>
      <c r="U42" s="259">
        <v>361.0604629</v>
      </c>
      <c r="V42" s="259">
        <v>341.00100064999998</v>
      </c>
      <c r="W42" s="259">
        <v>339.07176033000002</v>
      </c>
      <c r="X42" s="259">
        <v>295.53883096999999</v>
      </c>
      <c r="Y42" s="259">
        <v>311.04099732999998</v>
      </c>
      <c r="Z42" s="259">
        <v>326.06581096999997</v>
      </c>
      <c r="AA42" s="259">
        <v>349.7857171</v>
      </c>
      <c r="AB42" s="259">
        <v>378.52163929</v>
      </c>
      <c r="AC42" s="259">
        <v>329.42967742000002</v>
      </c>
      <c r="AD42" s="259">
        <v>309.13993799999997</v>
      </c>
      <c r="AE42" s="259">
        <v>282.7303</v>
      </c>
      <c r="AF42" s="259">
        <v>323.82877667000002</v>
      </c>
      <c r="AG42" s="259">
        <v>354.38956547999999</v>
      </c>
      <c r="AH42" s="259">
        <v>368.1704671</v>
      </c>
      <c r="AI42" s="259">
        <v>357.28810900000002</v>
      </c>
      <c r="AJ42" s="259">
        <v>300.29161323</v>
      </c>
      <c r="AK42" s="259">
        <v>290.90203700000001</v>
      </c>
      <c r="AL42" s="259">
        <v>309.94512355000001</v>
      </c>
      <c r="AM42" s="259">
        <v>329.83236515999999</v>
      </c>
      <c r="AN42" s="259">
        <v>328.78848345</v>
      </c>
      <c r="AO42" s="259">
        <v>303.30841515999998</v>
      </c>
      <c r="AP42" s="259">
        <v>291.19203033000002</v>
      </c>
      <c r="AQ42" s="259">
        <v>273.32776805999998</v>
      </c>
      <c r="AR42" s="259">
        <v>318.05326233</v>
      </c>
      <c r="AS42" s="259">
        <v>352.14665160999999</v>
      </c>
      <c r="AT42" s="259">
        <v>383.32904903000002</v>
      </c>
      <c r="AU42" s="259">
        <v>351.29412867000002</v>
      </c>
      <c r="AV42" s="259">
        <v>285.93938644999997</v>
      </c>
      <c r="AW42" s="259">
        <v>286.77474067000003</v>
      </c>
      <c r="AX42" s="259">
        <v>313.31220194000002</v>
      </c>
      <c r="AY42" s="259">
        <v>330.55998355000003</v>
      </c>
      <c r="AZ42" s="259">
        <v>325.81300750000003</v>
      </c>
      <c r="BA42" s="259">
        <v>305.11933613000002</v>
      </c>
      <c r="BB42" s="259">
        <v>292.81809633</v>
      </c>
      <c r="BC42" s="259">
        <v>269.99999400000002</v>
      </c>
      <c r="BD42" s="259">
        <v>316.00001700000001</v>
      </c>
      <c r="BE42" s="374">
        <v>343.85239999999999</v>
      </c>
      <c r="BF42" s="374">
        <v>357.07549999999998</v>
      </c>
      <c r="BG42" s="374">
        <v>334.03179999999998</v>
      </c>
      <c r="BH42" s="374">
        <v>285.70569999999998</v>
      </c>
      <c r="BI42" s="374">
        <v>288.80689999999998</v>
      </c>
      <c r="BJ42" s="374">
        <v>316.82510000000002</v>
      </c>
      <c r="BK42" s="374">
        <v>332.24029999999999</v>
      </c>
      <c r="BL42" s="374">
        <v>335.14109999999999</v>
      </c>
      <c r="BM42" s="374">
        <v>299.4631</v>
      </c>
      <c r="BN42" s="374">
        <v>281.78410000000002</v>
      </c>
      <c r="BO42" s="374">
        <v>263.75080000000003</v>
      </c>
      <c r="BP42" s="374">
        <v>303.39569999999998</v>
      </c>
      <c r="BQ42" s="374">
        <v>337.30560000000003</v>
      </c>
      <c r="BR42" s="374">
        <v>349.31180000000001</v>
      </c>
      <c r="BS42" s="374">
        <v>327.23450000000003</v>
      </c>
      <c r="BT42" s="374">
        <v>280.30329999999998</v>
      </c>
      <c r="BU42" s="374">
        <v>283.07380000000001</v>
      </c>
      <c r="BV42" s="374">
        <v>311.49950000000001</v>
      </c>
    </row>
    <row r="43" spans="1:74" s="116" customFormat="1" ht="11.1" customHeight="1" x14ac:dyDescent="0.2">
      <c r="A43" s="111" t="s">
        <v>835</v>
      </c>
      <c r="B43" s="187" t="s">
        <v>603</v>
      </c>
      <c r="C43" s="259">
        <v>1026.0559828999999</v>
      </c>
      <c r="D43" s="259">
        <v>1102.0192382</v>
      </c>
      <c r="E43" s="259">
        <v>972.68072902999995</v>
      </c>
      <c r="F43" s="259">
        <v>924.14435900000001</v>
      </c>
      <c r="G43" s="259">
        <v>893.02045710000004</v>
      </c>
      <c r="H43" s="259">
        <v>1031.0002612999999</v>
      </c>
      <c r="I43" s="259">
        <v>1187.0230881</v>
      </c>
      <c r="J43" s="259">
        <v>1107.3194771000001</v>
      </c>
      <c r="K43" s="259">
        <v>1031.9859113</v>
      </c>
      <c r="L43" s="259">
        <v>912.14778225999999</v>
      </c>
      <c r="M43" s="259">
        <v>929.47487466999996</v>
      </c>
      <c r="N43" s="259">
        <v>1012.6101671</v>
      </c>
      <c r="O43" s="259">
        <v>1096.1731193999999</v>
      </c>
      <c r="P43" s="259">
        <v>1141.8388596</v>
      </c>
      <c r="Q43" s="259">
        <v>1015.1864548</v>
      </c>
      <c r="R43" s="259">
        <v>931.08124999999995</v>
      </c>
      <c r="S43" s="259">
        <v>887.24286805999998</v>
      </c>
      <c r="T43" s="259">
        <v>1006.9443517</v>
      </c>
      <c r="U43" s="259">
        <v>1112.5656119</v>
      </c>
      <c r="V43" s="259">
        <v>1062.1315135</v>
      </c>
      <c r="W43" s="259">
        <v>1030.1924446999999</v>
      </c>
      <c r="X43" s="259">
        <v>903.38941193999995</v>
      </c>
      <c r="Y43" s="259">
        <v>927.81637066999997</v>
      </c>
      <c r="Z43" s="259">
        <v>990.18752065000001</v>
      </c>
      <c r="AA43" s="259">
        <v>1066.7237651999999</v>
      </c>
      <c r="AB43" s="259">
        <v>1149.2121525</v>
      </c>
      <c r="AC43" s="259">
        <v>1033.1197142000001</v>
      </c>
      <c r="AD43" s="259">
        <v>918.79346167000006</v>
      </c>
      <c r="AE43" s="259">
        <v>889.83456064999996</v>
      </c>
      <c r="AF43" s="259">
        <v>1038.734972</v>
      </c>
      <c r="AG43" s="259">
        <v>1121.6445352000001</v>
      </c>
      <c r="AH43" s="259">
        <v>1135.9605016</v>
      </c>
      <c r="AI43" s="259">
        <v>1103.229689</v>
      </c>
      <c r="AJ43" s="259">
        <v>909.74844226000005</v>
      </c>
      <c r="AK43" s="259">
        <v>892.24432666999996</v>
      </c>
      <c r="AL43" s="259">
        <v>939.07465419000005</v>
      </c>
      <c r="AM43" s="259">
        <v>1010.6203919</v>
      </c>
      <c r="AN43" s="259">
        <v>1043.9827990000001</v>
      </c>
      <c r="AO43" s="259">
        <v>926.36071613000001</v>
      </c>
      <c r="AP43" s="259">
        <v>874.35518766999996</v>
      </c>
      <c r="AQ43" s="259">
        <v>867.12009774000001</v>
      </c>
      <c r="AR43" s="259">
        <v>1014.571591</v>
      </c>
      <c r="AS43" s="259">
        <v>1155.7584419</v>
      </c>
      <c r="AT43" s="259">
        <v>1211.4462281000001</v>
      </c>
      <c r="AU43" s="259">
        <v>1116.0909033</v>
      </c>
      <c r="AV43" s="259">
        <v>902.88678742000002</v>
      </c>
      <c r="AW43" s="259">
        <v>898.28484533000005</v>
      </c>
      <c r="AX43" s="259">
        <v>979.18446257999994</v>
      </c>
      <c r="AY43" s="259">
        <v>1018.8603177</v>
      </c>
      <c r="AZ43" s="259">
        <v>1028.1317704000001</v>
      </c>
      <c r="BA43" s="259">
        <v>939.51727903000005</v>
      </c>
      <c r="BB43" s="259">
        <v>887.88418033000005</v>
      </c>
      <c r="BC43" s="259">
        <v>859.99995999999999</v>
      </c>
      <c r="BD43" s="259">
        <v>1006.99995</v>
      </c>
      <c r="BE43" s="374">
        <v>1128.5329999999999</v>
      </c>
      <c r="BF43" s="374">
        <v>1129.9839999999999</v>
      </c>
      <c r="BG43" s="374">
        <v>1053.7739999999999</v>
      </c>
      <c r="BH43" s="374">
        <v>898.5575</v>
      </c>
      <c r="BI43" s="374">
        <v>906.78970000000004</v>
      </c>
      <c r="BJ43" s="374">
        <v>989.80129999999997</v>
      </c>
      <c r="BK43" s="374">
        <v>1040.952</v>
      </c>
      <c r="BL43" s="374">
        <v>1077.662</v>
      </c>
      <c r="BM43" s="374">
        <v>944.06719999999996</v>
      </c>
      <c r="BN43" s="374">
        <v>895.2527</v>
      </c>
      <c r="BO43" s="374">
        <v>863.12540000000001</v>
      </c>
      <c r="BP43" s="374">
        <v>1017.343</v>
      </c>
      <c r="BQ43" s="374">
        <v>1121.3510000000001</v>
      </c>
      <c r="BR43" s="374">
        <v>1125.163</v>
      </c>
      <c r="BS43" s="374">
        <v>1051.1769999999999</v>
      </c>
      <c r="BT43" s="374">
        <v>899.04139999999995</v>
      </c>
      <c r="BU43" s="374">
        <v>907.42010000000005</v>
      </c>
      <c r="BV43" s="374">
        <v>996.96540000000005</v>
      </c>
    </row>
    <row r="44" spans="1:74" s="116" customFormat="1" ht="11.1" customHeight="1" x14ac:dyDescent="0.2">
      <c r="A44" s="111" t="s">
        <v>836</v>
      </c>
      <c r="B44" s="205" t="s">
        <v>571</v>
      </c>
      <c r="C44" s="259">
        <v>1624.9407306000001</v>
      </c>
      <c r="D44" s="259">
        <v>1645.9802706999999</v>
      </c>
      <c r="E44" s="259">
        <v>1548.6948361</v>
      </c>
      <c r="F44" s="259">
        <v>1437.3075269999999</v>
      </c>
      <c r="G44" s="259">
        <v>1454.3889529</v>
      </c>
      <c r="H44" s="259">
        <v>1572.2843399999999</v>
      </c>
      <c r="I44" s="259">
        <v>1712.3018509999999</v>
      </c>
      <c r="J44" s="259">
        <v>1677.7813329000001</v>
      </c>
      <c r="K44" s="259">
        <v>1536.6006123</v>
      </c>
      <c r="L44" s="259">
        <v>1436.6171764999999</v>
      </c>
      <c r="M44" s="259">
        <v>1476.7182097</v>
      </c>
      <c r="N44" s="259">
        <v>1609.3678232</v>
      </c>
      <c r="O44" s="259">
        <v>1733.7768894000001</v>
      </c>
      <c r="P44" s="259">
        <v>1728.151415</v>
      </c>
      <c r="Q44" s="259">
        <v>1568.3676581</v>
      </c>
      <c r="R44" s="259">
        <v>1402.8368717000001</v>
      </c>
      <c r="S44" s="259">
        <v>1435.8089229</v>
      </c>
      <c r="T44" s="259">
        <v>1630.7464797</v>
      </c>
      <c r="U44" s="259">
        <v>1619.6758993999999</v>
      </c>
      <c r="V44" s="259">
        <v>1670.7735894</v>
      </c>
      <c r="W44" s="259">
        <v>1522.274735</v>
      </c>
      <c r="X44" s="259">
        <v>1417.7202448</v>
      </c>
      <c r="Y44" s="259">
        <v>1516.8270107000001</v>
      </c>
      <c r="Z44" s="259">
        <v>1566.8627835</v>
      </c>
      <c r="AA44" s="259">
        <v>1662.0230219</v>
      </c>
      <c r="AB44" s="259">
        <v>1725.0108361</v>
      </c>
      <c r="AC44" s="259">
        <v>1541.9507355000001</v>
      </c>
      <c r="AD44" s="259">
        <v>1379.9843737000001</v>
      </c>
      <c r="AE44" s="259">
        <v>1438.0631203</v>
      </c>
      <c r="AF44" s="259">
        <v>1582.5290777</v>
      </c>
      <c r="AG44" s="259">
        <v>1684.2776658</v>
      </c>
      <c r="AH44" s="259">
        <v>1672.8031155000001</v>
      </c>
      <c r="AI44" s="259">
        <v>1594.1366617000001</v>
      </c>
      <c r="AJ44" s="259">
        <v>1382.4989694000001</v>
      </c>
      <c r="AK44" s="259">
        <v>1405.0115857000001</v>
      </c>
      <c r="AL44" s="259">
        <v>1469.2353555</v>
      </c>
      <c r="AM44" s="259">
        <v>1573.5574168000001</v>
      </c>
      <c r="AN44" s="259">
        <v>1556.8090007000001</v>
      </c>
      <c r="AO44" s="259">
        <v>1413.8514210000001</v>
      </c>
      <c r="AP44" s="259">
        <v>1356.7672593</v>
      </c>
      <c r="AQ44" s="259">
        <v>1374.2850142</v>
      </c>
      <c r="AR44" s="259">
        <v>1608.0161217</v>
      </c>
      <c r="AS44" s="259">
        <v>1748.2529829</v>
      </c>
      <c r="AT44" s="259">
        <v>1813.2977777000001</v>
      </c>
      <c r="AU44" s="259">
        <v>1581.3603499999999</v>
      </c>
      <c r="AV44" s="259">
        <v>1368.1290687000001</v>
      </c>
      <c r="AW44" s="259">
        <v>1372.9370017000001</v>
      </c>
      <c r="AX44" s="259">
        <v>1542.7917655000001</v>
      </c>
      <c r="AY44" s="259">
        <v>1551.7286326000001</v>
      </c>
      <c r="AZ44" s="259">
        <v>1482.0027018000001</v>
      </c>
      <c r="BA44" s="259">
        <v>1441.4096984</v>
      </c>
      <c r="BB44" s="259">
        <v>1325.558113</v>
      </c>
      <c r="BC44" s="259">
        <v>1357.9999620000001</v>
      </c>
      <c r="BD44" s="259">
        <v>1611.9999800000001</v>
      </c>
      <c r="BE44" s="374">
        <v>1720.904</v>
      </c>
      <c r="BF44" s="374">
        <v>1724.3789999999999</v>
      </c>
      <c r="BG44" s="374">
        <v>1518.683</v>
      </c>
      <c r="BH44" s="374">
        <v>1370.2360000000001</v>
      </c>
      <c r="BI44" s="374">
        <v>1405.55</v>
      </c>
      <c r="BJ44" s="374">
        <v>1534.537</v>
      </c>
      <c r="BK44" s="374">
        <v>1588.396</v>
      </c>
      <c r="BL44" s="374">
        <v>1574.02</v>
      </c>
      <c r="BM44" s="374">
        <v>1468.059</v>
      </c>
      <c r="BN44" s="374">
        <v>1341.2539999999999</v>
      </c>
      <c r="BO44" s="374">
        <v>1378.961</v>
      </c>
      <c r="BP44" s="374">
        <v>1592.6569999999999</v>
      </c>
      <c r="BQ44" s="374">
        <v>1717.069</v>
      </c>
      <c r="BR44" s="374">
        <v>1721.7080000000001</v>
      </c>
      <c r="BS44" s="374">
        <v>1517.229</v>
      </c>
      <c r="BT44" s="374">
        <v>1371.9839999999999</v>
      </c>
      <c r="BU44" s="374">
        <v>1407.1379999999999</v>
      </c>
      <c r="BV44" s="374">
        <v>1547.2360000000001</v>
      </c>
    </row>
    <row r="45" spans="1:74" s="116" customFormat="1" ht="11.1" customHeight="1" x14ac:dyDescent="0.2">
      <c r="A45" s="111" t="s">
        <v>837</v>
      </c>
      <c r="B45" s="205" t="s">
        <v>572</v>
      </c>
      <c r="C45" s="259">
        <v>855.69782548000001</v>
      </c>
      <c r="D45" s="259">
        <v>854.31585142999995</v>
      </c>
      <c r="E45" s="259">
        <v>793.18747839000002</v>
      </c>
      <c r="F45" s="259">
        <v>744.30284732999996</v>
      </c>
      <c r="G45" s="259">
        <v>731.67265225999995</v>
      </c>
      <c r="H45" s="259">
        <v>810.08213433000003</v>
      </c>
      <c r="I45" s="259">
        <v>892.17884451999998</v>
      </c>
      <c r="J45" s="259">
        <v>890.74261000000001</v>
      </c>
      <c r="K45" s="259">
        <v>828.59899932999997</v>
      </c>
      <c r="L45" s="259">
        <v>733.81094194000002</v>
      </c>
      <c r="M45" s="259">
        <v>780.039354</v>
      </c>
      <c r="N45" s="259">
        <v>868.37094193999997</v>
      </c>
      <c r="O45" s="259">
        <v>916.16369999999995</v>
      </c>
      <c r="P45" s="259">
        <v>927.55791107000005</v>
      </c>
      <c r="Q45" s="259">
        <v>808.99001386999998</v>
      </c>
      <c r="R45" s="259">
        <v>738.80112899999995</v>
      </c>
      <c r="S45" s="259">
        <v>746.04764</v>
      </c>
      <c r="T45" s="259">
        <v>834.33410700000002</v>
      </c>
      <c r="U45" s="259">
        <v>868.18060838999997</v>
      </c>
      <c r="V45" s="259">
        <v>895.18311418999997</v>
      </c>
      <c r="W45" s="259">
        <v>805.82019966999997</v>
      </c>
      <c r="X45" s="259">
        <v>728.91375129000005</v>
      </c>
      <c r="Y45" s="259">
        <v>792.06571667000003</v>
      </c>
      <c r="Z45" s="259">
        <v>845.41123645000005</v>
      </c>
      <c r="AA45" s="259">
        <v>878.92430741999999</v>
      </c>
      <c r="AB45" s="259">
        <v>902.20754285999999</v>
      </c>
      <c r="AC45" s="259">
        <v>785.18021806000002</v>
      </c>
      <c r="AD45" s="259">
        <v>716.38726567000003</v>
      </c>
      <c r="AE45" s="259">
        <v>711.73629484000003</v>
      </c>
      <c r="AF45" s="259">
        <v>829.56410167000001</v>
      </c>
      <c r="AG45" s="259">
        <v>908.14909483999998</v>
      </c>
      <c r="AH45" s="259">
        <v>886.33339032000003</v>
      </c>
      <c r="AI45" s="259">
        <v>831.90214066999999</v>
      </c>
      <c r="AJ45" s="259">
        <v>717.02507871</v>
      </c>
      <c r="AK45" s="259">
        <v>737.128512</v>
      </c>
      <c r="AL45" s="259">
        <v>793.11809484000003</v>
      </c>
      <c r="AM45" s="259">
        <v>839.33546516000001</v>
      </c>
      <c r="AN45" s="259">
        <v>817.33317585999998</v>
      </c>
      <c r="AO45" s="259">
        <v>720.30706968000004</v>
      </c>
      <c r="AP45" s="259">
        <v>684.00644733000001</v>
      </c>
      <c r="AQ45" s="259">
        <v>690.70689322999999</v>
      </c>
      <c r="AR45" s="259">
        <v>853.71797400000003</v>
      </c>
      <c r="AS45" s="259">
        <v>902.04118355000003</v>
      </c>
      <c r="AT45" s="259">
        <v>912.83655386999999</v>
      </c>
      <c r="AU45" s="259">
        <v>812.98825633000001</v>
      </c>
      <c r="AV45" s="259">
        <v>712.70450903000005</v>
      </c>
      <c r="AW45" s="259">
        <v>719.82969700000001</v>
      </c>
      <c r="AX45" s="259">
        <v>824.90089096999998</v>
      </c>
      <c r="AY45" s="259">
        <v>848.05648676999999</v>
      </c>
      <c r="AZ45" s="259">
        <v>798.07281893000004</v>
      </c>
      <c r="BA45" s="259">
        <v>748.29940257999999</v>
      </c>
      <c r="BB45" s="259">
        <v>704.04584499999999</v>
      </c>
      <c r="BC45" s="259">
        <v>707.99992429999998</v>
      </c>
      <c r="BD45" s="259">
        <v>834.99997919999998</v>
      </c>
      <c r="BE45" s="374">
        <v>904.2373</v>
      </c>
      <c r="BF45" s="374">
        <v>918.32539999999995</v>
      </c>
      <c r="BG45" s="374">
        <v>804.42430000000002</v>
      </c>
      <c r="BH45" s="374">
        <v>724.95079999999996</v>
      </c>
      <c r="BI45" s="374">
        <v>759.53110000000004</v>
      </c>
      <c r="BJ45" s="374">
        <v>834.21680000000003</v>
      </c>
      <c r="BK45" s="374">
        <v>868.00739999999996</v>
      </c>
      <c r="BL45" s="374">
        <v>860.09799999999996</v>
      </c>
      <c r="BM45" s="374">
        <v>776.55460000000005</v>
      </c>
      <c r="BN45" s="374">
        <v>723.23230000000001</v>
      </c>
      <c r="BO45" s="374">
        <v>711.11630000000002</v>
      </c>
      <c r="BP45" s="374">
        <v>830.1019</v>
      </c>
      <c r="BQ45" s="374">
        <v>914.7971</v>
      </c>
      <c r="BR45" s="374">
        <v>927.02430000000004</v>
      </c>
      <c r="BS45" s="374">
        <v>812.59230000000002</v>
      </c>
      <c r="BT45" s="374">
        <v>735.40459999999996</v>
      </c>
      <c r="BU45" s="374">
        <v>770.58450000000005</v>
      </c>
      <c r="BV45" s="374">
        <v>850.62090000000001</v>
      </c>
    </row>
    <row r="46" spans="1:74" s="116" customFormat="1" ht="11.1" customHeight="1" x14ac:dyDescent="0.2">
      <c r="A46" s="111" t="s">
        <v>838</v>
      </c>
      <c r="B46" s="205" t="s">
        <v>573</v>
      </c>
      <c r="C46" s="259">
        <v>2131.7008234999998</v>
      </c>
      <c r="D46" s="259">
        <v>2179.1019449999999</v>
      </c>
      <c r="E46" s="259">
        <v>2036.9004829</v>
      </c>
      <c r="F46" s="259">
        <v>1917.607602</v>
      </c>
      <c r="G46" s="259">
        <v>1969.5436668</v>
      </c>
      <c r="H46" s="259">
        <v>2323.8620727000002</v>
      </c>
      <c r="I46" s="259">
        <v>2460.6484365000001</v>
      </c>
      <c r="J46" s="259">
        <v>2427.1095997000002</v>
      </c>
      <c r="K46" s="259">
        <v>2284.6279017000002</v>
      </c>
      <c r="L46" s="259">
        <v>2016.8666784</v>
      </c>
      <c r="M46" s="259">
        <v>2012.8191019999999</v>
      </c>
      <c r="N46" s="259">
        <v>2114.0419671</v>
      </c>
      <c r="O46" s="259">
        <v>2397.1944210000001</v>
      </c>
      <c r="P46" s="259">
        <v>2319.7690868</v>
      </c>
      <c r="Q46" s="259">
        <v>2072.0891919000001</v>
      </c>
      <c r="R46" s="259">
        <v>1916.7132942999999</v>
      </c>
      <c r="S46" s="259">
        <v>2039.7186594</v>
      </c>
      <c r="T46" s="259">
        <v>2353.0508682999998</v>
      </c>
      <c r="U46" s="259">
        <v>2459.5541535000002</v>
      </c>
      <c r="V46" s="259">
        <v>2469.4710877000002</v>
      </c>
      <c r="W46" s="259">
        <v>2328.5561520000001</v>
      </c>
      <c r="X46" s="259">
        <v>2003.0938541999999</v>
      </c>
      <c r="Y46" s="259">
        <v>2030.0027097</v>
      </c>
      <c r="Z46" s="259">
        <v>2101.7102432000001</v>
      </c>
      <c r="AA46" s="259">
        <v>2304.9334368</v>
      </c>
      <c r="AB46" s="259">
        <v>2426.9551618</v>
      </c>
      <c r="AC46" s="259">
        <v>2097.9772542000001</v>
      </c>
      <c r="AD46" s="259">
        <v>1951.636244</v>
      </c>
      <c r="AE46" s="259">
        <v>2095.3396603000001</v>
      </c>
      <c r="AF46" s="259">
        <v>2452.9527223</v>
      </c>
      <c r="AG46" s="259">
        <v>2594.6578964999999</v>
      </c>
      <c r="AH46" s="259">
        <v>2540.7119757999999</v>
      </c>
      <c r="AI46" s="259">
        <v>2355.8589040000002</v>
      </c>
      <c r="AJ46" s="259">
        <v>2008.2717084000001</v>
      </c>
      <c r="AK46" s="259">
        <v>1986.0308247</v>
      </c>
      <c r="AL46" s="259">
        <v>2009.3179619</v>
      </c>
      <c r="AM46" s="259">
        <v>2241.6438665000001</v>
      </c>
      <c r="AN46" s="259">
        <v>2208.3665833999999</v>
      </c>
      <c r="AO46" s="259">
        <v>1934.5310065000001</v>
      </c>
      <c r="AP46" s="259">
        <v>1894.7393030000001</v>
      </c>
      <c r="AQ46" s="259">
        <v>2013.3549852000001</v>
      </c>
      <c r="AR46" s="259">
        <v>2413.1492747000002</v>
      </c>
      <c r="AS46" s="259">
        <v>2681.2228381</v>
      </c>
      <c r="AT46" s="259">
        <v>2665.023741</v>
      </c>
      <c r="AU46" s="259">
        <v>2437.6489489999999</v>
      </c>
      <c r="AV46" s="259">
        <v>2010.3880574</v>
      </c>
      <c r="AW46" s="259">
        <v>1947.5630249999999</v>
      </c>
      <c r="AX46" s="259">
        <v>2099.1116606000001</v>
      </c>
      <c r="AY46" s="259">
        <v>2122.2746584000001</v>
      </c>
      <c r="AZ46" s="259">
        <v>2020.7179914000001</v>
      </c>
      <c r="BA46" s="259">
        <v>1980.8914748</v>
      </c>
      <c r="BB46" s="259">
        <v>1949.0400772999999</v>
      </c>
      <c r="BC46" s="259">
        <v>2030.0000640000001</v>
      </c>
      <c r="BD46" s="259">
        <v>2355.00036</v>
      </c>
      <c r="BE46" s="374">
        <v>2551.2359999999999</v>
      </c>
      <c r="BF46" s="374">
        <v>2546.6010000000001</v>
      </c>
      <c r="BG46" s="374">
        <v>2323.4050000000002</v>
      </c>
      <c r="BH46" s="374">
        <v>1986.175</v>
      </c>
      <c r="BI46" s="374">
        <v>1965.671</v>
      </c>
      <c r="BJ46" s="374">
        <v>2124.9490000000001</v>
      </c>
      <c r="BK46" s="374">
        <v>2263.0160000000001</v>
      </c>
      <c r="BL46" s="374">
        <v>2250.1309999999999</v>
      </c>
      <c r="BM46" s="374">
        <v>2027.298</v>
      </c>
      <c r="BN46" s="374">
        <v>1935.4649999999999</v>
      </c>
      <c r="BO46" s="374">
        <v>1961.5329999999999</v>
      </c>
      <c r="BP46" s="374">
        <v>2322.7330000000002</v>
      </c>
      <c r="BQ46" s="374">
        <v>2542.143</v>
      </c>
      <c r="BR46" s="374">
        <v>2538.2629999999999</v>
      </c>
      <c r="BS46" s="374">
        <v>2317.1179999999999</v>
      </c>
      <c r="BT46" s="374">
        <v>1982.673</v>
      </c>
      <c r="BU46" s="374">
        <v>1962.0139999999999</v>
      </c>
      <c r="BV46" s="374">
        <v>2156.0790000000002</v>
      </c>
    </row>
    <row r="47" spans="1:74" s="116" customFormat="1" ht="11.1" customHeight="1" x14ac:dyDescent="0.2">
      <c r="A47" s="111" t="s">
        <v>839</v>
      </c>
      <c r="B47" s="205" t="s">
        <v>574</v>
      </c>
      <c r="C47" s="259">
        <v>911.42645742000002</v>
      </c>
      <c r="D47" s="259">
        <v>924.13858035999999</v>
      </c>
      <c r="E47" s="259">
        <v>854.80108194000002</v>
      </c>
      <c r="F47" s="259">
        <v>820.90436299999999</v>
      </c>
      <c r="G47" s="259">
        <v>794.30313032000004</v>
      </c>
      <c r="H47" s="259">
        <v>910.13407299999994</v>
      </c>
      <c r="I47" s="259">
        <v>948.68834547999995</v>
      </c>
      <c r="J47" s="259">
        <v>961.94145129000003</v>
      </c>
      <c r="K47" s="259">
        <v>928.55058332999999</v>
      </c>
      <c r="L47" s="259">
        <v>788.00255000000004</v>
      </c>
      <c r="M47" s="259">
        <v>776.65246666999997</v>
      </c>
      <c r="N47" s="259">
        <v>849.83147676999999</v>
      </c>
      <c r="O47" s="259">
        <v>976.47876065000003</v>
      </c>
      <c r="P47" s="259">
        <v>1002.238285</v>
      </c>
      <c r="Q47" s="259">
        <v>825.44218290000003</v>
      </c>
      <c r="R47" s="259">
        <v>760.52557300000001</v>
      </c>
      <c r="S47" s="259">
        <v>773.93288323000002</v>
      </c>
      <c r="T47" s="259">
        <v>904.85996999999998</v>
      </c>
      <c r="U47" s="259">
        <v>939.32594289999997</v>
      </c>
      <c r="V47" s="259">
        <v>947.96276225999998</v>
      </c>
      <c r="W47" s="259">
        <v>941.39599399999997</v>
      </c>
      <c r="X47" s="259">
        <v>786.54853387000003</v>
      </c>
      <c r="Y47" s="259">
        <v>798.70077600000002</v>
      </c>
      <c r="Z47" s="259">
        <v>838.48214968000002</v>
      </c>
      <c r="AA47" s="259">
        <v>917.80759064999995</v>
      </c>
      <c r="AB47" s="259">
        <v>975.75319249999995</v>
      </c>
      <c r="AC47" s="259">
        <v>850.19538516</v>
      </c>
      <c r="AD47" s="259">
        <v>757.21219532999999</v>
      </c>
      <c r="AE47" s="259">
        <v>771.54997418999994</v>
      </c>
      <c r="AF47" s="259">
        <v>910.35094466999999</v>
      </c>
      <c r="AG47" s="259">
        <v>984.73531484</v>
      </c>
      <c r="AH47" s="259">
        <v>984.58289354999999</v>
      </c>
      <c r="AI47" s="259">
        <v>910.57711967</v>
      </c>
      <c r="AJ47" s="259">
        <v>760.0768071</v>
      </c>
      <c r="AK47" s="259">
        <v>729.58584832999998</v>
      </c>
      <c r="AL47" s="259">
        <v>752.17904870999996</v>
      </c>
      <c r="AM47" s="259">
        <v>856.53975258000003</v>
      </c>
      <c r="AN47" s="259">
        <v>882.24637897000002</v>
      </c>
      <c r="AO47" s="259">
        <v>745.06489515999999</v>
      </c>
      <c r="AP47" s="259">
        <v>721.40184799999997</v>
      </c>
      <c r="AQ47" s="259">
        <v>741.45458031999999</v>
      </c>
      <c r="AR47" s="259">
        <v>893.35429667000005</v>
      </c>
      <c r="AS47" s="259">
        <v>981.27188322999996</v>
      </c>
      <c r="AT47" s="259">
        <v>1005.9892077</v>
      </c>
      <c r="AU47" s="259">
        <v>954.91315133000001</v>
      </c>
      <c r="AV47" s="259">
        <v>784.43612128999996</v>
      </c>
      <c r="AW47" s="259">
        <v>739.17535867000004</v>
      </c>
      <c r="AX47" s="259">
        <v>796.70348870999999</v>
      </c>
      <c r="AY47" s="259">
        <v>840.10018387000002</v>
      </c>
      <c r="AZ47" s="259">
        <v>805.08545892999996</v>
      </c>
      <c r="BA47" s="259">
        <v>745.10291097000004</v>
      </c>
      <c r="BB47" s="259">
        <v>742.78387467000005</v>
      </c>
      <c r="BC47" s="259">
        <v>764.99990000000003</v>
      </c>
      <c r="BD47" s="259">
        <v>885</v>
      </c>
      <c r="BE47" s="374">
        <v>955.15459999999996</v>
      </c>
      <c r="BF47" s="374">
        <v>976.58789999999999</v>
      </c>
      <c r="BG47" s="374">
        <v>908.97739999999999</v>
      </c>
      <c r="BH47" s="374">
        <v>767.11689999999999</v>
      </c>
      <c r="BI47" s="374">
        <v>755.34389999999996</v>
      </c>
      <c r="BJ47" s="374">
        <v>822.37950000000001</v>
      </c>
      <c r="BK47" s="374">
        <v>895.45640000000003</v>
      </c>
      <c r="BL47" s="374">
        <v>904.82090000000005</v>
      </c>
      <c r="BM47" s="374">
        <v>777.55960000000005</v>
      </c>
      <c r="BN47" s="374">
        <v>739.00030000000004</v>
      </c>
      <c r="BO47" s="374">
        <v>757.13300000000004</v>
      </c>
      <c r="BP47" s="374">
        <v>884.59</v>
      </c>
      <c r="BQ47" s="374">
        <v>956.54010000000005</v>
      </c>
      <c r="BR47" s="374">
        <v>977.1558</v>
      </c>
      <c r="BS47" s="374">
        <v>909.48839999999996</v>
      </c>
      <c r="BT47" s="374">
        <v>768.74030000000005</v>
      </c>
      <c r="BU47" s="374">
        <v>756.91849999999999</v>
      </c>
      <c r="BV47" s="374">
        <v>840.58019999999999</v>
      </c>
    </row>
    <row r="48" spans="1:74" s="116" customFormat="1" ht="11.1" customHeight="1" x14ac:dyDescent="0.2">
      <c r="A48" s="111" t="s">
        <v>840</v>
      </c>
      <c r="B48" s="205" t="s">
        <v>575</v>
      </c>
      <c r="C48" s="259">
        <v>1503.6029142</v>
      </c>
      <c r="D48" s="259">
        <v>1454.7409886</v>
      </c>
      <c r="E48" s="259">
        <v>1333.6576639</v>
      </c>
      <c r="F48" s="259">
        <v>1371.411746</v>
      </c>
      <c r="G48" s="259">
        <v>1406.5786705999999</v>
      </c>
      <c r="H48" s="259">
        <v>1723.6444300000001</v>
      </c>
      <c r="I48" s="259">
        <v>1826.2843706000001</v>
      </c>
      <c r="J48" s="259">
        <v>1884.8356025999999</v>
      </c>
      <c r="K48" s="259">
        <v>1838.3128437</v>
      </c>
      <c r="L48" s="259">
        <v>1536.1244729</v>
      </c>
      <c r="M48" s="259">
        <v>1375.5064877</v>
      </c>
      <c r="N48" s="259">
        <v>1516.6060229</v>
      </c>
      <c r="O48" s="259">
        <v>1643.8234181</v>
      </c>
      <c r="P48" s="259">
        <v>1669.3786436</v>
      </c>
      <c r="Q48" s="259">
        <v>1429.7977100000001</v>
      </c>
      <c r="R48" s="259">
        <v>1399.3777520000001</v>
      </c>
      <c r="S48" s="259">
        <v>1457.5629799999999</v>
      </c>
      <c r="T48" s="259">
        <v>1730.5330260000001</v>
      </c>
      <c r="U48" s="259">
        <v>1824.548871</v>
      </c>
      <c r="V48" s="259">
        <v>1883.3043531999999</v>
      </c>
      <c r="W48" s="259">
        <v>1866.8823709999999</v>
      </c>
      <c r="X48" s="259">
        <v>1570.3505164999999</v>
      </c>
      <c r="Y48" s="259">
        <v>1428.5267533000001</v>
      </c>
      <c r="Z48" s="259">
        <v>1463.180151</v>
      </c>
      <c r="AA48" s="259">
        <v>1601.3727065</v>
      </c>
      <c r="AB48" s="259">
        <v>1605.3995210999999</v>
      </c>
      <c r="AC48" s="259">
        <v>1485.4090813</v>
      </c>
      <c r="AD48" s="259">
        <v>1399.3967752999999</v>
      </c>
      <c r="AE48" s="259">
        <v>1422.0125613</v>
      </c>
      <c r="AF48" s="259">
        <v>1746.4240176999999</v>
      </c>
      <c r="AG48" s="259">
        <v>1939.7713131999999</v>
      </c>
      <c r="AH48" s="259">
        <v>1975.0417926</v>
      </c>
      <c r="AI48" s="259">
        <v>1872.7836996999999</v>
      </c>
      <c r="AJ48" s="259">
        <v>1589.8850657999999</v>
      </c>
      <c r="AK48" s="259">
        <v>1386.4973660000001</v>
      </c>
      <c r="AL48" s="259">
        <v>1428.8023416000001</v>
      </c>
      <c r="AM48" s="259">
        <v>1539.8536571</v>
      </c>
      <c r="AN48" s="259">
        <v>1496.2910155</v>
      </c>
      <c r="AO48" s="259">
        <v>1330.9445232</v>
      </c>
      <c r="AP48" s="259">
        <v>1372.1481217</v>
      </c>
      <c r="AQ48" s="259">
        <v>1416.0742244999999</v>
      </c>
      <c r="AR48" s="259">
        <v>1740.6558507</v>
      </c>
      <c r="AS48" s="259">
        <v>1933.9755196999999</v>
      </c>
      <c r="AT48" s="259">
        <v>1947.9517487000001</v>
      </c>
      <c r="AU48" s="259">
        <v>1859.7293099999999</v>
      </c>
      <c r="AV48" s="259">
        <v>1590.5829773999999</v>
      </c>
      <c r="AW48" s="259">
        <v>1419.3865957</v>
      </c>
      <c r="AX48" s="259">
        <v>1448.3351565</v>
      </c>
      <c r="AY48" s="259">
        <v>1538.7164868</v>
      </c>
      <c r="AZ48" s="259">
        <v>1454.7536138999999</v>
      </c>
      <c r="BA48" s="259">
        <v>1371.013391</v>
      </c>
      <c r="BB48" s="259">
        <v>1385.7080619999999</v>
      </c>
      <c r="BC48" s="259">
        <v>1429.9999123</v>
      </c>
      <c r="BD48" s="259">
        <v>1735.0000075</v>
      </c>
      <c r="BE48" s="374">
        <v>1889.21</v>
      </c>
      <c r="BF48" s="374">
        <v>1955.1590000000001</v>
      </c>
      <c r="BG48" s="374">
        <v>1837.327</v>
      </c>
      <c r="BH48" s="374">
        <v>1558.17</v>
      </c>
      <c r="BI48" s="374">
        <v>1432.9829999999999</v>
      </c>
      <c r="BJ48" s="374">
        <v>1508.413</v>
      </c>
      <c r="BK48" s="374">
        <v>1636.998</v>
      </c>
      <c r="BL48" s="374">
        <v>1619.9359999999999</v>
      </c>
      <c r="BM48" s="374">
        <v>1442.6559999999999</v>
      </c>
      <c r="BN48" s="374">
        <v>1405.21</v>
      </c>
      <c r="BO48" s="374">
        <v>1445.1759999999999</v>
      </c>
      <c r="BP48" s="374">
        <v>1759.0360000000001</v>
      </c>
      <c r="BQ48" s="374">
        <v>1920.923</v>
      </c>
      <c r="BR48" s="374">
        <v>1982.4829999999999</v>
      </c>
      <c r="BS48" s="374">
        <v>1863.2149999999999</v>
      </c>
      <c r="BT48" s="374">
        <v>1585.7260000000001</v>
      </c>
      <c r="BU48" s="374">
        <v>1457.308</v>
      </c>
      <c r="BV48" s="374">
        <v>1548.81</v>
      </c>
    </row>
    <row r="49" spans="1:74" s="116" customFormat="1" ht="11.1" customHeight="1" x14ac:dyDescent="0.2">
      <c r="A49" s="111" t="s">
        <v>841</v>
      </c>
      <c r="B49" s="205" t="s">
        <v>576</v>
      </c>
      <c r="C49" s="259">
        <v>739.17392515999995</v>
      </c>
      <c r="D49" s="259">
        <v>713.74874750000004</v>
      </c>
      <c r="E49" s="259">
        <v>655.05115193999995</v>
      </c>
      <c r="F49" s="259">
        <v>667.99101267000003</v>
      </c>
      <c r="G49" s="259">
        <v>716.41082065000001</v>
      </c>
      <c r="H49" s="259">
        <v>850.63220133000004</v>
      </c>
      <c r="I49" s="259">
        <v>908.25910161000002</v>
      </c>
      <c r="J49" s="259">
        <v>881.91937742000005</v>
      </c>
      <c r="K49" s="259">
        <v>789.16808232999995</v>
      </c>
      <c r="L49" s="259">
        <v>662.57137935000003</v>
      </c>
      <c r="M49" s="259">
        <v>668.24557566999999</v>
      </c>
      <c r="N49" s="259">
        <v>723.53786258000002</v>
      </c>
      <c r="O49" s="259">
        <v>716.94657934999998</v>
      </c>
      <c r="P49" s="259">
        <v>700.74965393000002</v>
      </c>
      <c r="Q49" s="259">
        <v>650.84863839000002</v>
      </c>
      <c r="R49" s="259">
        <v>667.02381066999999</v>
      </c>
      <c r="S49" s="259">
        <v>718.11725451999996</v>
      </c>
      <c r="T49" s="259">
        <v>835.28984366999998</v>
      </c>
      <c r="U49" s="259">
        <v>916.13385031999996</v>
      </c>
      <c r="V49" s="259">
        <v>856.03849226</v>
      </c>
      <c r="W49" s="259">
        <v>812.54515000000004</v>
      </c>
      <c r="X49" s="259">
        <v>693.82163645000003</v>
      </c>
      <c r="Y49" s="259">
        <v>675.95258200000001</v>
      </c>
      <c r="Z49" s="259">
        <v>707.8507171</v>
      </c>
      <c r="AA49" s="259">
        <v>727.44947580999997</v>
      </c>
      <c r="AB49" s="259">
        <v>690.39406070999996</v>
      </c>
      <c r="AC49" s="259">
        <v>661.99146452000002</v>
      </c>
      <c r="AD49" s="259">
        <v>668.331143</v>
      </c>
      <c r="AE49" s="259">
        <v>683.26881322999998</v>
      </c>
      <c r="AF49" s="259">
        <v>851.22810933000005</v>
      </c>
      <c r="AG49" s="259">
        <v>888.82208032000005</v>
      </c>
      <c r="AH49" s="259">
        <v>910.73777484000004</v>
      </c>
      <c r="AI49" s="259">
        <v>826.27164132999997</v>
      </c>
      <c r="AJ49" s="259">
        <v>713.29613355000004</v>
      </c>
      <c r="AK49" s="259">
        <v>683.46412832999999</v>
      </c>
      <c r="AL49" s="259">
        <v>729.00389323000002</v>
      </c>
      <c r="AM49" s="259">
        <v>731.97461806000001</v>
      </c>
      <c r="AN49" s="259">
        <v>699.38879585999996</v>
      </c>
      <c r="AO49" s="259">
        <v>651.84853194000004</v>
      </c>
      <c r="AP49" s="259">
        <v>657.85461067000006</v>
      </c>
      <c r="AQ49" s="259">
        <v>689.85807903</v>
      </c>
      <c r="AR49" s="259">
        <v>876.49643466999999</v>
      </c>
      <c r="AS49" s="259">
        <v>936.94418289999999</v>
      </c>
      <c r="AT49" s="259">
        <v>901.06341839000004</v>
      </c>
      <c r="AU49" s="259">
        <v>784.54897467000001</v>
      </c>
      <c r="AV49" s="259">
        <v>700.33807032000004</v>
      </c>
      <c r="AW49" s="259">
        <v>664.94853966999995</v>
      </c>
      <c r="AX49" s="259">
        <v>724.95376773999999</v>
      </c>
      <c r="AY49" s="259">
        <v>733.55351386999996</v>
      </c>
      <c r="AZ49" s="259">
        <v>701.19621536</v>
      </c>
      <c r="BA49" s="259">
        <v>668.57885999999996</v>
      </c>
      <c r="BB49" s="259">
        <v>667.39731400000005</v>
      </c>
      <c r="BC49" s="259">
        <v>704.999953</v>
      </c>
      <c r="BD49" s="259">
        <v>869.9999133</v>
      </c>
      <c r="BE49" s="374">
        <v>932.36810000000003</v>
      </c>
      <c r="BF49" s="374">
        <v>919.4624</v>
      </c>
      <c r="BG49" s="374">
        <v>822.27459999999996</v>
      </c>
      <c r="BH49" s="374">
        <v>705.68359999999996</v>
      </c>
      <c r="BI49" s="374">
        <v>675.79790000000003</v>
      </c>
      <c r="BJ49" s="374">
        <v>728.19690000000003</v>
      </c>
      <c r="BK49" s="374">
        <v>739.05939999999998</v>
      </c>
      <c r="BL49" s="374">
        <v>721.67700000000002</v>
      </c>
      <c r="BM49" s="374">
        <v>681.27650000000006</v>
      </c>
      <c r="BN49" s="374">
        <v>671.69529999999997</v>
      </c>
      <c r="BO49" s="374">
        <v>718.99580000000003</v>
      </c>
      <c r="BP49" s="374">
        <v>864.57749999999999</v>
      </c>
      <c r="BQ49" s="374">
        <v>947.79</v>
      </c>
      <c r="BR49" s="374">
        <v>934.71479999999997</v>
      </c>
      <c r="BS49" s="374">
        <v>835.49130000000002</v>
      </c>
      <c r="BT49" s="374">
        <v>715.54520000000002</v>
      </c>
      <c r="BU49" s="374">
        <v>685.28809999999999</v>
      </c>
      <c r="BV49" s="374">
        <v>739.35950000000003</v>
      </c>
    </row>
    <row r="50" spans="1:74" s="116" customFormat="1" ht="11.1" customHeight="1" x14ac:dyDescent="0.2">
      <c r="A50" s="111" t="s">
        <v>842</v>
      </c>
      <c r="B50" s="205" t="s">
        <v>258</v>
      </c>
      <c r="C50" s="259">
        <v>1160.2599126</v>
      </c>
      <c r="D50" s="259">
        <v>1131.2932103999999</v>
      </c>
      <c r="E50" s="259">
        <v>1031.5789735000001</v>
      </c>
      <c r="F50" s="259">
        <v>1025.5828687000001</v>
      </c>
      <c r="G50" s="259">
        <v>1037.7704260999999</v>
      </c>
      <c r="H50" s="259">
        <v>1074.3307563000001</v>
      </c>
      <c r="I50" s="259">
        <v>1196.6533681000001</v>
      </c>
      <c r="J50" s="259">
        <v>1174.6937129</v>
      </c>
      <c r="K50" s="259">
        <v>1163.5041862999999</v>
      </c>
      <c r="L50" s="259">
        <v>1070.2855142000001</v>
      </c>
      <c r="M50" s="259">
        <v>1013.2396927</v>
      </c>
      <c r="N50" s="259">
        <v>1131.3460623000001</v>
      </c>
      <c r="O50" s="259">
        <v>1121.9041961</v>
      </c>
      <c r="P50" s="259">
        <v>1126.7213354</v>
      </c>
      <c r="Q50" s="259">
        <v>1011.0425281</v>
      </c>
      <c r="R50" s="259">
        <v>1034.450028</v>
      </c>
      <c r="S50" s="259">
        <v>1012.4371687</v>
      </c>
      <c r="T50" s="259">
        <v>1106.5226299999999</v>
      </c>
      <c r="U50" s="259">
        <v>1196.2301281</v>
      </c>
      <c r="V50" s="259">
        <v>1182.1001567999999</v>
      </c>
      <c r="W50" s="259">
        <v>1206.2121787000001</v>
      </c>
      <c r="X50" s="259">
        <v>1126.9808726000001</v>
      </c>
      <c r="Y50" s="259">
        <v>989.29960932999995</v>
      </c>
      <c r="Z50" s="259">
        <v>1104.717281</v>
      </c>
      <c r="AA50" s="259">
        <v>1082.8922170999999</v>
      </c>
      <c r="AB50" s="259">
        <v>1058.2029803999999</v>
      </c>
      <c r="AC50" s="259">
        <v>1023.652141</v>
      </c>
      <c r="AD50" s="259">
        <v>1039.9744209999999</v>
      </c>
      <c r="AE50" s="259">
        <v>959.06849709999995</v>
      </c>
      <c r="AF50" s="259">
        <v>1103.2868582999999</v>
      </c>
      <c r="AG50" s="259">
        <v>1188.2385316</v>
      </c>
      <c r="AH50" s="259">
        <v>1159.3642397000001</v>
      </c>
      <c r="AI50" s="259">
        <v>1201.6122829999999</v>
      </c>
      <c r="AJ50" s="259">
        <v>1126.0128394000001</v>
      </c>
      <c r="AK50" s="259">
        <v>1041.5571213000001</v>
      </c>
      <c r="AL50" s="259">
        <v>1116.5100516</v>
      </c>
      <c r="AM50" s="259">
        <v>1065.2143874000001</v>
      </c>
      <c r="AN50" s="259">
        <v>1035.8159089999999</v>
      </c>
      <c r="AO50" s="259">
        <v>1023.6986419</v>
      </c>
      <c r="AP50" s="259">
        <v>972.03794800000003</v>
      </c>
      <c r="AQ50" s="259">
        <v>948.52129097</v>
      </c>
      <c r="AR50" s="259">
        <v>1088.3180373</v>
      </c>
      <c r="AS50" s="259">
        <v>1113.2083855000001</v>
      </c>
      <c r="AT50" s="259">
        <v>1231.7372018999999</v>
      </c>
      <c r="AU50" s="259">
        <v>1139.129115</v>
      </c>
      <c r="AV50" s="259">
        <v>1022.4629032</v>
      </c>
      <c r="AW50" s="259">
        <v>1004.3312936999999</v>
      </c>
      <c r="AX50" s="259">
        <v>1102.3103265</v>
      </c>
      <c r="AY50" s="259">
        <v>1117.2702068000001</v>
      </c>
      <c r="AZ50" s="259">
        <v>1090.2852707</v>
      </c>
      <c r="BA50" s="259">
        <v>1043.2029657999999</v>
      </c>
      <c r="BB50" s="259">
        <v>955.07483100000002</v>
      </c>
      <c r="BC50" s="259">
        <v>960.00004300000001</v>
      </c>
      <c r="BD50" s="259">
        <v>1085.0000700000001</v>
      </c>
      <c r="BE50" s="374">
        <v>1131.48</v>
      </c>
      <c r="BF50" s="374">
        <v>1210.7729999999999</v>
      </c>
      <c r="BG50" s="374">
        <v>1162.4690000000001</v>
      </c>
      <c r="BH50" s="374">
        <v>1034.6310000000001</v>
      </c>
      <c r="BI50" s="374">
        <v>1015.293</v>
      </c>
      <c r="BJ50" s="374">
        <v>1092.8309999999999</v>
      </c>
      <c r="BK50" s="374">
        <v>1100.173</v>
      </c>
      <c r="BL50" s="374">
        <v>1097.5940000000001</v>
      </c>
      <c r="BM50" s="374">
        <v>1037.3240000000001</v>
      </c>
      <c r="BN50" s="374">
        <v>970.64700000000005</v>
      </c>
      <c r="BO50" s="374">
        <v>954.3827</v>
      </c>
      <c r="BP50" s="374">
        <v>1062.645</v>
      </c>
      <c r="BQ50" s="374">
        <v>1127.356</v>
      </c>
      <c r="BR50" s="374">
        <v>1214.8610000000001</v>
      </c>
      <c r="BS50" s="374">
        <v>1167.5060000000001</v>
      </c>
      <c r="BT50" s="374">
        <v>1041.0519999999999</v>
      </c>
      <c r="BU50" s="374">
        <v>1021.972</v>
      </c>
      <c r="BV50" s="374">
        <v>1097.22</v>
      </c>
    </row>
    <row r="51" spans="1:74" s="116" customFormat="1" ht="11.1" customHeight="1" x14ac:dyDescent="0.2">
      <c r="A51" s="111" t="s">
        <v>843</v>
      </c>
      <c r="B51" s="205" t="s">
        <v>259</v>
      </c>
      <c r="C51" s="259">
        <v>44.936419354999998</v>
      </c>
      <c r="D51" s="259">
        <v>43.543373213999999</v>
      </c>
      <c r="E51" s="259">
        <v>41.860784838999997</v>
      </c>
      <c r="F51" s="259">
        <v>42.754733667000004</v>
      </c>
      <c r="G51" s="259">
        <v>42.01267</v>
      </c>
      <c r="H51" s="259">
        <v>41.630243333000003</v>
      </c>
      <c r="I51" s="259">
        <v>42.485750645000003</v>
      </c>
      <c r="J51" s="259">
        <v>43.539043548000002</v>
      </c>
      <c r="K51" s="259">
        <v>43.193650667</v>
      </c>
      <c r="L51" s="259">
        <v>43.287511934999998</v>
      </c>
      <c r="M51" s="259">
        <v>43.688008666999998</v>
      </c>
      <c r="N51" s="259">
        <v>45.560479999999998</v>
      </c>
      <c r="O51" s="259">
        <v>44.073560645000001</v>
      </c>
      <c r="P51" s="259">
        <v>44.854883213999997</v>
      </c>
      <c r="Q51" s="259">
        <v>42.200133225999998</v>
      </c>
      <c r="R51" s="259">
        <v>41.215752000000002</v>
      </c>
      <c r="S51" s="259">
        <v>40.832329031999997</v>
      </c>
      <c r="T51" s="259">
        <v>41.166615667000002</v>
      </c>
      <c r="U51" s="259">
        <v>42.207885161</v>
      </c>
      <c r="V51" s="259">
        <v>43.098138710000001</v>
      </c>
      <c r="W51" s="259">
        <v>43.953079000000002</v>
      </c>
      <c r="X51" s="259">
        <v>43.957948709999997</v>
      </c>
      <c r="Y51" s="259">
        <v>43.520268332999997</v>
      </c>
      <c r="Z51" s="259">
        <v>43.264064839</v>
      </c>
      <c r="AA51" s="259">
        <v>42.485177096999998</v>
      </c>
      <c r="AB51" s="259">
        <v>44.358637143000003</v>
      </c>
      <c r="AC51" s="259">
        <v>41.151403547999998</v>
      </c>
      <c r="AD51" s="259">
        <v>41.648213667</v>
      </c>
      <c r="AE51" s="259">
        <v>39.644622902999998</v>
      </c>
      <c r="AF51" s="259">
        <v>40.997071667</v>
      </c>
      <c r="AG51" s="259">
        <v>42.993664516000003</v>
      </c>
      <c r="AH51" s="259">
        <v>44.738021934999999</v>
      </c>
      <c r="AI51" s="259">
        <v>44.935613666999998</v>
      </c>
      <c r="AJ51" s="259">
        <v>43.065798387000001</v>
      </c>
      <c r="AK51" s="259">
        <v>44.795758333000002</v>
      </c>
      <c r="AL51" s="259">
        <v>44.541133547999998</v>
      </c>
      <c r="AM51" s="259">
        <v>43.230119354999999</v>
      </c>
      <c r="AN51" s="259">
        <v>43.156983447999998</v>
      </c>
      <c r="AO51" s="259">
        <v>41.013332902999998</v>
      </c>
      <c r="AP51" s="259">
        <v>41.073466332999999</v>
      </c>
      <c r="AQ51" s="259">
        <v>40.404397418999999</v>
      </c>
      <c r="AR51" s="259">
        <v>41.236674333000003</v>
      </c>
      <c r="AS51" s="259">
        <v>42.200015806000003</v>
      </c>
      <c r="AT51" s="259">
        <v>44.157317097000004</v>
      </c>
      <c r="AU51" s="259">
        <v>43.239601333000003</v>
      </c>
      <c r="AV51" s="259">
        <v>43.305565805999997</v>
      </c>
      <c r="AW51" s="259">
        <v>43.125817667</v>
      </c>
      <c r="AX51" s="259">
        <v>44.628937741999998</v>
      </c>
      <c r="AY51" s="259">
        <v>43.502334515999998</v>
      </c>
      <c r="AZ51" s="259">
        <v>43.784203929</v>
      </c>
      <c r="BA51" s="259">
        <v>42.757288387000003</v>
      </c>
      <c r="BB51" s="259">
        <v>41.685440333000003</v>
      </c>
      <c r="BC51" s="259">
        <v>40.494700000000002</v>
      </c>
      <c r="BD51" s="259">
        <v>40.82761</v>
      </c>
      <c r="BE51" s="374">
        <v>42.085279999999997</v>
      </c>
      <c r="BF51" s="374">
        <v>43.65907</v>
      </c>
      <c r="BG51" s="374">
        <v>43.008890000000001</v>
      </c>
      <c r="BH51" s="374">
        <v>42.912100000000002</v>
      </c>
      <c r="BI51" s="374">
        <v>43.074890000000003</v>
      </c>
      <c r="BJ51" s="374">
        <v>44.111890000000002</v>
      </c>
      <c r="BK51" s="374">
        <v>43.344230000000003</v>
      </c>
      <c r="BL51" s="374">
        <v>43.877299999999998</v>
      </c>
      <c r="BM51" s="374">
        <v>42.051090000000002</v>
      </c>
      <c r="BN51" s="374">
        <v>41.4617</v>
      </c>
      <c r="BO51" s="374">
        <v>40.415700000000001</v>
      </c>
      <c r="BP51" s="374">
        <v>40.975999999999999</v>
      </c>
      <c r="BQ51" s="374">
        <v>41.927100000000003</v>
      </c>
      <c r="BR51" s="374">
        <v>43.495280000000001</v>
      </c>
      <c r="BS51" s="374">
        <v>42.850499999999997</v>
      </c>
      <c r="BT51" s="374">
        <v>42.760280000000002</v>
      </c>
      <c r="BU51" s="374">
        <v>42.919580000000003</v>
      </c>
      <c r="BV51" s="374">
        <v>43.952809999999999</v>
      </c>
    </row>
    <row r="52" spans="1:74" s="116" customFormat="1" ht="11.1" customHeight="1" x14ac:dyDescent="0.2">
      <c r="A52" s="111" t="s">
        <v>844</v>
      </c>
      <c r="B52" s="206" t="s">
        <v>578</v>
      </c>
      <c r="C52" s="270">
        <v>10344.610615</v>
      </c>
      <c r="D52" s="270">
        <v>10410.013023</v>
      </c>
      <c r="E52" s="270">
        <v>9587.9364944999998</v>
      </c>
      <c r="F52" s="270">
        <v>9259.3969627000006</v>
      </c>
      <c r="G52" s="270">
        <v>9335.4333741999999</v>
      </c>
      <c r="H52" s="270">
        <v>10673.355369999999</v>
      </c>
      <c r="I52" s="270">
        <v>11570.997643999999</v>
      </c>
      <c r="J52" s="270">
        <v>11405.793365</v>
      </c>
      <c r="K52" s="270">
        <v>10782.595224000001</v>
      </c>
      <c r="L52" s="270">
        <v>9495.8148638999992</v>
      </c>
      <c r="M52" s="270">
        <v>9383.1441570000006</v>
      </c>
      <c r="N52" s="270">
        <v>10208.855965000001</v>
      </c>
      <c r="O52" s="270">
        <v>11007.686234000001</v>
      </c>
      <c r="P52" s="270">
        <v>11033.611785999999</v>
      </c>
      <c r="Q52" s="270">
        <v>9754.4576923000004</v>
      </c>
      <c r="R52" s="270">
        <v>9196.4555832999995</v>
      </c>
      <c r="S52" s="270">
        <v>9400.6731619000002</v>
      </c>
      <c r="T52" s="270">
        <v>10759.732674000001</v>
      </c>
      <c r="U52" s="270">
        <v>11339.483414</v>
      </c>
      <c r="V52" s="270">
        <v>11351.064209</v>
      </c>
      <c r="W52" s="270">
        <v>10896.904064</v>
      </c>
      <c r="X52" s="270">
        <v>9570.3156013000007</v>
      </c>
      <c r="Y52" s="270">
        <v>9513.752794</v>
      </c>
      <c r="Z52" s="270">
        <v>9987.7319583999997</v>
      </c>
      <c r="AA52" s="270">
        <v>10634.397414999999</v>
      </c>
      <c r="AB52" s="270">
        <v>10956.015724000001</v>
      </c>
      <c r="AC52" s="270">
        <v>9850.0570747999991</v>
      </c>
      <c r="AD52" s="270">
        <v>9182.5040313000009</v>
      </c>
      <c r="AE52" s="270">
        <v>9293.2484048000006</v>
      </c>
      <c r="AF52" s="270">
        <v>10879.896651999999</v>
      </c>
      <c r="AG52" s="270">
        <v>11707.679662</v>
      </c>
      <c r="AH52" s="270">
        <v>11678.444173</v>
      </c>
      <c r="AI52" s="270">
        <v>11098.595862</v>
      </c>
      <c r="AJ52" s="270">
        <v>9550.1724560999992</v>
      </c>
      <c r="AK52" s="270">
        <v>9197.2175083000002</v>
      </c>
      <c r="AL52" s="270">
        <v>9591.7276586999997</v>
      </c>
      <c r="AM52" s="270">
        <v>10231.80204</v>
      </c>
      <c r="AN52" s="270">
        <v>10112.179125000001</v>
      </c>
      <c r="AO52" s="270">
        <v>9090.9285534999999</v>
      </c>
      <c r="AP52" s="270">
        <v>8865.5762223000002</v>
      </c>
      <c r="AQ52" s="270">
        <v>9055.1073305999998</v>
      </c>
      <c r="AR52" s="270">
        <v>10847.569517</v>
      </c>
      <c r="AS52" s="270">
        <v>11847.022085000001</v>
      </c>
      <c r="AT52" s="270">
        <v>12116.832243999999</v>
      </c>
      <c r="AU52" s="270">
        <v>11080.94274</v>
      </c>
      <c r="AV52" s="270">
        <v>9421.1734471</v>
      </c>
      <c r="AW52" s="270">
        <v>9096.3569150000003</v>
      </c>
      <c r="AX52" s="270">
        <v>9876.2326587000007</v>
      </c>
      <c r="AY52" s="270">
        <v>10144.622805000001</v>
      </c>
      <c r="AZ52" s="270">
        <v>9749.8430528999997</v>
      </c>
      <c r="BA52" s="270">
        <v>9285.8926068000001</v>
      </c>
      <c r="BB52" s="270">
        <v>8951.9958342999998</v>
      </c>
      <c r="BC52" s="270">
        <v>9126.4944125999991</v>
      </c>
      <c r="BD52" s="270">
        <v>10740.827886999999</v>
      </c>
      <c r="BE52" s="335">
        <v>11599.06</v>
      </c>
      <c r="BF52" s="335">
        <v>11782.01</v>
      </c>
      <c r="BG52" s="335">
        <v>10808.38</v>
      </c>
      <c r="BH52" s="335">
        <v>9374.1389999999992</v>
      </c>
      <c r="BI52" s="335">
        <v>9248.8420000000006</v>
      </c>
      <c r="BJ52" s="335">
        <v>9996.2610000000004</v>
      </c>
      <c r="BK52" s="335">
        <v>10507.64</v>
      </c>
      <c r="BL52" s="335">
        <v>10484.959999999999</v>
      </c>
      <c r="BM52" s="335">
        <v>9496.3089999999993</v>
      </c>
      <c r="BN52" s="335">
        <v>9005.0020000000004</v>
      </c>
      <c r="BO52" s="335">
        <v>9094.59</v>
      </c>
      <c r="BP52" s="335">
        <v>10678.06</v>
      </c>
      <c r="BQ52" s="335">
        <v>11627.2</v>
      </c>
      <c r="BR52" s="335">
        <v>11814.18</v>
      </c>
      <c r="BS52" s="335">
        <v>10843.9</v>
      </c>
      <c r="BT52" s="335">
        <v>9423.23</v>
      </c>
      <c r="BU52" s="335">
        <v>9294.6360000000004</v>
      </c>
      <c r="BV52" s="335">
        <v>10132.32</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6"/>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822" t="s">
        <v>1018</v>
      </c>
      <c r="C54" s="819"/>
      <c r="D54" s="819"/>
      <c r="E54" s="819"/>
      <c r="F54" s="819"/>
      <c r="G54" s="819"/>
      <c r="H54" s="819"/>
      <c r="I54" s="819"/>
      <c r="J54" s="819"/>
      <c r="K54" s="819"/>
      <c r="L54" s="819"/>
      <c r="M54" s="819"/>
      <c r="N54" s="819"/>
      <c r="O54" s="819"/>
      <c r="P54" s="819"/>
      <c r="Q54" s="819"/>
      <c r="AY54" s="517"/>
      <c r="AZ54" s="517"/>
      <c r="BA54" s="517"/>
      <c r="BB54" s="517"/>
      <c r="BC54" s="517"/>
      <c r="BD54" s="517"/>
      <c r="BE54" s="517"/>
      <c r="BF54" s="697"/>
      <c r="BG54" s="517"/>
      <c r="BH54" s="517"/>
      <c r="BI54" s="517"/>
      <c r="BJ54" s="517"/>
    </row>
    <row r="55" spans="1:74" s="463" customFormat="1" ht="12" customHeight="1" x14ac:dyDescent="0.2">
      <c r="A55" s="462"/>
      <c r="B55" s="859" t="s">
        <v>1091</v>
      </c>
      <c r="C55" s="805"/>
      <c r="D55" s="805"/>
      <c r="E55" s="805"/>
      <c r="F55" s="805"/>
      <c r="G55" s="805"/>
      <c r="H55" s="805"/>
      <c r="I55" s="805"/>
      <c r="J55" s="805"/>
      <c r="K55" s="805"/>
      <c r="L55" s="805"/>
      <c r="M55" s="805"/>
      <c r="N55" s="805"/>
      <c r="O55" s="805"/>
      <c r="P55" s="805"/>
      <c r="Q55" s="805"/>
      <c r="AY55" s="518"/>
      <c r="AZ55" s="518"/>
      <c r="BA55" s="518"/>
      <c r="BB55" s="518"/>
      <c r="BC55" s="518"/>
      <c r="BD55" s="518"/>
      <c r="BE55" s="518"/>
      <c r="BF55" s="698"/>
      <c r="BG55" s="518"/>
      <c r="BH55" s="518"/>
      <c r="BI55" s="518"/>
      <c r="BJ55" s="518"/>
    </row>
    <row r="56" spans="1:74" s="463" customFormat="1" ht="12" customHeight="1" x14ac:dyDescent="0.2">
      <c r="A56" s="462"/>
      <c r="B56" s="808" t="s">
        <v>1043</v>
      </c>
      <c r="C56" s="809"/>
      <c r="D56" s="809"/>
      <c r="E56" s="809"/>
      <c r="F56" s="809"/>
      <c r="G56" s="809"/>
      <c r="H56" s="809"/>
      <c r="I56" s="809"/>
      <c r="J56" s="809"/>
      <c r="K56" s="809"/>
      <c r="L56" s="809"/>
      <c r="M56" s="809"/>
      <c r="N56" s="809"/>
      <c r="O56" s="809"/>
      <c r="P56" s="809"/>
      <c r="Q56" s="805"/>
      <c r="AY56" s="518"/>
      <c r="AZ56" s="518"/>
      <c r="BA56" s="518"/>
      <c r="BB56" s="518"/>
      <c r="BC56" s="518"/>
      <c r="BD56" s="518"/>
      <c r="BE56" s="518"/>
      <c r="BF56" s="698"/>
      <c r="BG56" s="518"/>
      <c r="BH56" s="518"/>
      <c r="BI56" s="518"/>
      <c r="BJ56" s="518"/>
    </row>
    <row r="57" spans="1:74" s="463" customFormat="1" ht="12" customHeight="1" x14ac:dyDescent="0.2">
      <c r="A57" s="462"/>
      <c r="B57" s="803" t="s">
        <v>1092</v>
      </c>
      <c r="C57" s="809"/>
      <c r="D57" s="809"/>
      <c r="E57" s="809"/>
      <c r="F57" s="809"/>
      <c r="G57" s="809"/>
      <c r="H57" s="809"/>
      <c r="I57" s="809"/>
      <c r="J57" s="809"/>
      <c r="K57" s="809"/>
      <c r="L57" s="809"/>
      <c r="M57" s="809"/>
      <c r="N57" s="809"/>
      <c r="O57" s="809"/>
      <c r="P57" s="809"/>
      <c r="Q57" s="805"/>
      <c r="AY57" s="518"/>
      <c r="AZ57" s="518"/>
      <c r="BA57" s="518"/>
      <c r="BB57" s="518"/>
      <c r="BC57" s="518"/>
      <c r="BD57" s="518"/>
      <c r="BE57" s="518"/>
      <c r="BF57" s="698"/>
      <c r="BG57" s="518"/>
      <c r="BH57" s="518"/>
      <c r="BI57" s="518"/>
      <c r="BJ57" s="518"/>
    </row>
    <row r="58" spans="1:74" s="463" customFormat="1" ht="12" customHeight="1" x14ac:dyDescent="0.2">
      <c r="A58" s="462"/>
      <c r="B58" s="803" t="s">
        <v>1082</v>
      </c>
      <c r="C58" s="809"/>
      <c r="D58" s="809"/>
      <c r="E58" s="809"/>
      <c r="F58" s="809"/>
      <c r="G58" s="809"/>
      <c r="H58" s="809"/>
      <c r="I58" s="809"/>
      <c r="J58" s="809"/>
      <c r="K58" s="809"/>
      <c r="L58" s="809"/>
      <c r="M58" s="809"/>
      <c r="N58" s="809"/>
      <c r="O58" s="809"/>
      <c r="P58" s="809"/>
      <c r="Q58" s="805"/>
      <c r="AY58" s="518"/>
      <c r="AZ58" s="518"/>
      <c r="BA58" s="518"/>
      <c r="BB58" s="518"/>
      <c r="BC58" s="518"/>
      <c r="BD58" s="518"/>
      <c r="BE58" s="518"/>
      <c r="BF58" s="698"/>
      <c r="BG58" s="518"/>
      <c r="BH58" s="518"/>
      <c r="BI58" s="518"/>
      <c r="BJ58" s="518"/>
    </row>
    <row r="59" spans="1:74" s="463" customFormat="1" ht="12" customHeight="1" x14ac:dyDescent="0.2">
      <c r="A59" s="462"/>
      <c r="B59" s="847" t="s">
        <v>1083</v>
      </c>
      <c r="C59" s="805"/>
      <c r="D59" s="805"/>
      <c r="E59" s="805"/>
      <c r="F59" s="805"/>
      <c r="G59" s="805"/>
      <c r="H59" s="805"/>
      <c r="I59" s="805"/>
      <c r="J59" s="805"/>
      <c r="K59" s="805"/>
      <c r="L59" s="805"/>
      <c r="M59" s="805"/>
      <c r="N59" s="805"/>
      <c r="O59" s="805"/>
      <c r="P59" s="805"/>
      <c r="Q59" s="805"/>
      <c r="AY59" s="518"/>
      <c r="AZ59" s="518"/>
      <c r="BA59" s="518"/>
      <c r="BB59" s="518"/>
      <c r="BC59" s="518"/>
      <c r="BD59" s="518"/>
      <c r="BE59" s="518"/>
      <c r="BF59" s="698"/>
      <c r="BG59" s="518"/>
      <c r="BH59" s="518"/>
      <c r="BI59" s="518"/>
      <c r="BJ59" s="518"/>
    </row>
    <row r="60" spans="1:74" s="463" customFormat="1" ht="22.35" customHeight="1" x14ac:dyDescent="0.2">
      <c r="A60" s="462"/>
      <c r="B60" s="808" t="s">
        <v>1093</v>
      </c>
      <c r="C60" s="809"/>
      <c r="D60" s="809"/>
      <c r="E60" s="809"/>
      <c r="F60" s="809"/>
      <c r="G60" s="809"/>
      <c r="H60" s="809"/>
      <c r="I60" s="809"/>
      <c r="J60" s="809"/>
      <c r="K60" s="809"/>
      <c r="L60" s="809"/>
      <c r="M60" s="809"/>
      <c r="N60" s="809"/>
      <c r="O60" s="809"/>
      <c r="P60" s="809"/>
      <c r="Q60" s="805"/>
      <c r="AY60" s="518"/>
      <c r="AZ60" s="518"/>
      <c r="BA60" s="518"/>
      <c r="BB60" s="518"/>
      <c r="BC60" s="518"/>
      <c r="BD60" s="518"/>
      <c r="BE60" s="518"/>
      <c r="BF60" s="698"/>
      <c r="BG60" s="518"/>
      <c r="BH60" s="518"/>
      <c r="BI60" s="518"/>
      <c r="BJ60" s="518"/>
    </row>
    <row r="61" spans="1:74" s="463" customFormat="1" ht="12" customHeight="1" x14ac:dyDescent="0.2">
      <c r="A61" s="462"/>
      <c r="B61" s="803" t="s">
        <v>1047</v>
      </c>
      <c r="C61" s="804"/>
      <c r="D61" s="804"/>
      <c r="E61" s="804"/>
      <c r="F61" s="804"/>
      <c r="G61" s="804"/>
      <c r="H61" s="804"/>
      <c r="I61" s="804"/>
      <c r="J61" s="804"/>
      <c r="K61" s="804"/>
      <c r="L61" s="804"/>
      <c r="M61" s="804"/>
      <c r="N61" s="804"/>
      <c r="O61" s="804"/>
      <c r="P61" s="804"/>
      <c r="Q61" s="805"/>
      <c r="AY61" s="518"/>
      <c r="AZ61" s="518"/>
      <c r="BA61" s="518"/>
      <c r="BB61" s="518"/>
      <c r="BC61" s="518"/>
      <c r="BD61" s="518"/>
      <c r="BE61" s="518"/>
      <c r="BF61" s="698"/>
      <c r="BG61" s="518"/>
      <c r="BH61" s="518"/>
      <c r="BI61" s="518"/>
      <c r="BJ61" s="518"/>
    </row>
    <row r="62" spans="1:74" s="461" customFormat="1" ht="12" customHeight="1" x14ac:dyDescent="0.2">
      <c r="A62" s="436"/>
      <c r="B62" s="825" t="s">
        <v>1156</v>
      </c>
      <c r="C62" s="805"/>
      <c r="D62" s="805"/>
      <c r="E62" s="805"/>
      <c r="F62" s="805"/>
      <c r="G62" s="805"/>
      <c r="H62" s="805"/>
      <c r="I62" s="805"/>
      <c r="J62" s="805"/>
      <c r="K62" s="805"/>
      <c r="L62" s="805"/>
      <c r="M62" s="805"/>
      <c r="N62" s="805"/>
      <c r="O62" s="805"/>
      <c r="P62" s="805"/>
      <c r="Q62" s="805"/>
      <c r="AY62" s="514"/>
      <c r="AZ62" s="514"/>
      <c r="BA62" s="514"/>
      <c r="BB62" s="514"/>
      <c r="BC62" s="514"/>
      <c r="BD62" s="514"/>
      <c r="BE62" s="514"/>
      <c r="BF62" s="694"/>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D5" sqref="BD5"/>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699" customWidth="1"/>
    <col min="59" max="62" width="6.5703125" style="368" customWidth="1"/>
    <col min="63" max="74" width="6.5703125" style="121" customWidth="1"/>
    <col min="75" max="16384" width="9.5703125" style="121"/>
  </cols>
  <sheetData>
    <row r="1" spans="1:74" ht="13.35" customHeight="1" x14ac:dyDescent="0.2">
      <c r="A1" s="811" t="s">
        <v>997</v>
      </c>
      <c r="B1" s="863" t="s">
        <v>1262</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120"/>
    </row>
    <row r="2" spans="1:74" s="112" customFormat="1" ht="13.35" customHeight="1" x14ac:dyDescent="0.2">
      <c r="A2" s="812"/>
      <c r="B2" s="542" t="str">
        <f>"U.S. Energy Information Administration  |  Short-Term Energy Outlook  - "&amp;Dates!D1</f>
        <v>U.S. Energy Information Administration  |  Short-Term Energy Outlook  - July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5"/>
      <c r="BG2" s="376"/>
      <c r="BH2" s="376"/>
      <c r="BI2" s="376"/>
      <c r="BJ2" s="376"/>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770</v>
      </c>
      <c r="B6" s="205" t="s">
        <v>570</v>
      </c>
      <c r="C6" s="214">
        <v>15.352998063999999</v>
      </c>
      <c r="D6" s="214">
        <v>15.74706239</v>
      </c>
      <c r="E6" s="214">
        <v>15.717659771999999</v>
      </c>
      <c r="F6" s="214">
        <v>15.845326437000001</v>
      </c>
      <c r="G6" s="214">
        <v>16.365037279999999</v>
      </c>
      <c r="H6" s="214">
        <v>16.202744408000001</v>
      </c>
      <c r="I6" s="214">
        <v>15.690219709000001</v>
      </c>
      <c r="J6" s="214">
        <v>16.304214811000001</v>
      </c>
      <c r="K6" s="214">
        <v>16.383465673</v>
      </c>
      <c r="L6" s="214">
        <v>16.387037448000001</v>
      </c>
      <c r="M6" s="214">
        <v>16.552405079</v>
      </c>
      <c r="N6" s="214">
        <v>18.256237122000002</v>
      </c>
      <c r="O6" s="214">
        <v>16.940357991999999</v>
      </c>
      <c r="P6" s="214">
        <v>17.774097165000001</v>
      </c>
      <c r="Q6" s="214">
        <v>17.657704099</v>
      </c>
      <c r="R6" s="214">
        <v>18.286922643</v>
      </c>
      <c r="S6" s="214">
        <v>18.168268409</v>
      </c>
      <c r="T6" s="214">
        <v>17.62162228</v>
      </c>
      <c r="U6" s="214">
        <v>17.201338385</v>
      </c>
      <c r="V6" s="214">
        <v>18.093028541999999</v>
      </c>
      <c r="W6" s="214">
        <v>17.619385028</v>
      </c>
      <c r="X6" s="214">
        <v>17.821572824</v>
      </c>
      <c r="Y6" s="214">
        <v>18.014885417999999</v>
      </c>
      <c r="Z6" s="214">
        <v>19.011205283999999</v>
      </c>
      <c r="AA6" s="214">
        <v>19.880236396000001</v>
      </c>
      <c r="AB6" s="214">
        <v>20.735895609</v>
      </c>
      <c r="AC6" s="214">
        <v>20.713721377999999</v>
      </c>
      <c r="AD6" s="214">
        <v>20.693458545999999</v>
      </c>
      <c r="AE6" s="214">
        <v>20.446963442000001</v>
      </c>
      <c r="AF6" s="214">
        <v>19.738670357</v>
      </c>
      <c r="AG6" s="214">
        <v>18.396860013000001</v>
      </c>
      <c r="AH6" s="214">
        <v>18.080559694000002</v>
      </c>
      <c r="AI6" s="214">
        <v>18.599246122</v>
      </c>
      <c r="AJ6" s="214">
        <v>18.584888133</v>
      </c>
      <c r="AK6" s="214">
        <v>18.547978034</v>
      </c>
      <c r="AL6" s="214">
        <v>18.802334642999998</v>
      </c>
      <c r="AM6" s="214">
        <v>18.754033468999999</v>
      </c>
      <c r="AN6" s="214">
        <v>19.235649952999999</v>
      </c>
      <c r="AO6" s="214">
        <v>19.300694371999999</v>
      </c>
      <c r="AP6" s="214">
        <v>19.814671485000002</v>
      </c>
      <c r="AQ6" s="214">
        <v>19.189044921000001</v>
      </c>
      <c r="AR6" s="214">
        <v>18.901176233000001</v>
      </c>
      <c r="AS6" s="214">
        <v>18.296853668000001</v>
      </c>
      <c r="AT6" s="214">
        <v>18.244152974999999</v>
      </c>
      <c r="AU6" s="214">
        <v>18.932422681999999</v>
      </c>
      <c r="AV6" s="214">
        <v>18.767099354999999</v>
      </c>
      <c r="AW6" s="214">
        <v>18.888788634000001</v>
      </c>
      <c r="AX6" s="214">
        <v>18.441482636</v>
      </c>
      <c r="AY6" s="214">
        <v>18.848172422000001</v>
      </c>
      <c r="AZ6" s="214">
        <v>19.284673040000001</v>
      </c>
      <c r="BA6" s="214">
        <v>19.13</v>
      </c>
      <c r="BB6" s="214">
        <v>19.670000000000002</v>
      </c>
      <c r="BC6" s="214">
        <v>19.485479999999999</v>
      </c>
      <c r="BD6" s="214">
        <v>19.156960000000002</v>
      </c>
      <c r="BE6" s="355">
        <v>19.030159999999999</v>
      </c>
      <c r="BF6" s="355">
        <v>19.599299999999999</v>
      </c>
      <c r="BG6" s="355">
        <v>20.525680000000001</v>
      </c>
      <c r="BH6" s="355">
        <v>20.18505</v>
      </c>
      <c r="BI6" s="355">
        <v>20.2971</v>
      </c>
      <c r="BJ6" s="355">
        <v>19.821269999999998</v>
      </c>
      <c r="BK6" s="355">
        <v>20.260960000000001</v>
      </c>
      <c r="BL6" s="355">
        <v>20.553239999999999</v>
      </c>
      <c r="BM6" s="355">
        <v>20.74117</v>
      </c>
      <c r="BN6" s="355">
        <v>21.497969999999999</v>
      </c>
      <c r="BO6" s="355">
        <v>21.080880000000001</v>
      </c>
      <c r="BP6" s="355">
        <v>20.692160000000001</v>
      </c>
      <c r="BQ6" s="355">
        <v>20.41583</v>
      </c>
      <c r="BR6" s="355">
        <v>21.013110000000001</v>
      </c>
      <c r="BS6" s="355">
        <v>21.97634</v>
      </c>
      <c r="BT6" s="355">
        <v>21.549099999999999</v>
      </c>
      <c r="BU6" s="355">
        <v>21.6386</v>
      </c>
      <c r="BV6" s="355">
        <v>21.057749999999999</v>
      </c>
    </row>
    <row r="7" spans="1:74" ht="11.1" customHeight="1" x14ac:dyDescent="0.2">
      <c r="A7" s="119" t="s">
        <v>771</v>
      </c>
      <c r="B7" s="187" t="s">
        <v>603</v>
      </c>
      <c r="C7" s="214">
        <v>14.924864401000001</v>
      </c>
      <c r="D7" s="214">
        <v>15.289774469999999</v>
      </c>
      <c r="E7" s="214">
        <v>14.987520783000001</v>
      </c>
      <c r="F7" s="214">
        <v>15.06931153</v>
      </c>
      <c r="G7" s="214">
        <v>15.619919885</v>
      </c>
      <c r="H7" s="214">
        <v>16.158366262000001</v>
      </c>
      <c r="I7" s="214">
        <v>16.615684252000001</v>
      </c>
      <c r="J7" s="214">
        <v>16.326808214</v>
      </c>
      <c r="K7" s="214">
        <v>16.470632600999998</v>
      </c>
      <c r="L7" s="214">
        <v>15.899933101</v>
      </c>
      <c r="M7" s="214">
        <v>15.496747015</v>
      </c>
      <c r="N7" s="214">
        <v>15.240095158000001</v>
      </c>
      <c r="O7" s="214">
        <v>15.612803197</v>
      </c>
      <c r="P7" s="214">
        <v>16.819791285000001</v>
      </c>
      <c r="Q7" s="214">
        <v>16.389067789999999</v>
      </c>
      <c r="R7" s="214">
        <v>16.029876278</v>
      </c>
      <c r="S7" s="214">
        <v>16.57093884</v>
      </c>
      <c r="T7" s="214">
        <v>17.011947419999998</v>
      </c>
      <c r="U7" s="214">
        <v>17.089270577000001</v>
      </c>
      <c r="V7" s="214">
        <v>16.607695398000001</v>
      </c>
      <c r="W7" s="214">
        <v>16.412304133999999</v>
      </c>
      <c r="X7" s="214">
        <v>16.281017300999999</v>
      </c>
      <c r="Y7" s="214">
        <v>16.064898035999999</v>
      </c>
      <c r="Z7" s="214">
        <v>15.778889141000001</v>
      </c>
      <c r="AA7" s="214">
        <v>15.599646316999999</v>
      </c>
      <c r="AB7" s="214">
        <v>15.778976775</v>
      </c>
      <c r="AC7" s="214">
        <v>15.62223303</v>
      </c>
      <c r="AD7" s="214">
        <v>15.555923867000001</v>
      </c>
      <c r="AE7" s="214">
        <v>15.870111075000001</v>
      </c>
      <c r="AF7" s="214">
        <v>16.448312136999999</v>
      </c>
      <c r="AG7" s="214">
        <v>16.387138663999998</v>
      </c>
      <c r="AH7" s="214">
        <v>16.297322753</v>
      </c>
      <c r="AI7" s="214">
        <v>16.189825437</v>
      </c>
      <c r="AJ7" s="214">
        <v>16.137051339999999</v>
      </c>
      <c r="AK7" s="214">
        <v>16.005125708000001</v>
      </c>
      <c r="AL7" s="214">
        <v>15.618914926</v>
      </c>
      <c r="AM7" s="214">
        <v>15.164040182999999</v>
      </c>
      <c r="AN7" s="214">
        <v>15.281500721</v>
      </c>
      <c r="AO7" s="214">
        <v>15.434252783</v>
      </c>
      <c r="AP7" s="214">
        <v>15.716432746000001</v>
      </c>
      <c r="AQ7" s="214">
        <v>15.910052435000001</v>
      </c>
      <c r="AR7" s="214">
        <v>15.984133901</v>
      </c>
      <c r="AS7" s="214">
        <v>15.961003807000001</v>
      </c>
      <c r="AT7" s="214">
        <v>16.017866259000002</v>
      </c>
      <c r="AU7" s="214">
        <v>16.304237743000002</v>
      </c>
      <c r="AV7" s="214">
        <v>16.165614108</v>
      </c>
      <c r="AW7" s="214">
        <v>15.828293923</v>
      </c>
      <c r="AX7" s="214">
        <v>15.320269785000001</v>
      </c>
      <c r="AY7" s="214">
        <v>15.462058247</v>
      </c>
      <c r="AZ7" s="214">
        <v>15.760710291000001</v>
      </c>
      <c r="BA7" s="214">
        <v>15.46</v>
      </c>
      <c r="BB7" s="214">
        <v>15.83</v>
      </c>
      <c r="BC7" s="214">
        <v>16.18976</v>
      </c>
      <c r="BD7" s="214">
        <v>16.258150000000001</v>
      </c>
      <c r="BE7" s="355">
        <v>16.331219999999998</v>
      </c>
      <c r="BF7" s="355">
        <v>16.585599999999999</v>
      </c>
      <c r="BG7" s="355">
        <v>16.906479999999998</v>
      </c>
      <c r="BH7" s="355">
        <v>16.621939999999999</v>
      </c>
      <c r="BI7" s="355">
        <v>16.2149</v>
      </c>
      <c r="BJ7" s="355">
        <v>15.668810000000001</v>
      </c>
      <c r="BK7" s="355">
        <v>15.790760000000001</v>
      </c>
      <c r="BL7" s="355">
        <v>16.000489999999999</v>
      </c>
      <c r="BM7" s="355">
        <v>15.854340000000001</v>
      </c>
      <c r="BN7" s="355">
        <v>16.23415</v>
      </c>
      <c r="BO7" s="355">
        <v>16.634170000000001</v>
      </c>
      <c r="BP7" s="355">
        <v>16.667210000000001</v>
      </c>
      <c r="BQ7" s="355">
        <v>16.850210000000001</v>
      </c>
      <c r="BR7" s="355">
        <v>17.104289999999999</v>
      </c>
      <c r="BS7" s="355">
        <v>17.422789999999999</v>
      </c>
      <c r="BT7" s="355">
        <v>17.101929999999999</v>
      </c>
      <c r="BU7" s="355">
        <v>16.66723</v>
      </c>
      <c r="BV7" s="355">
        <v>16.086780000000001</v>
      </c>
    </row>
    <row r="8" spans="1:74" ht="11.1" customHeight="1" x14ac:dyDescent="0.2">
      <c r="A8" s="119" t="s">
        <v>772</v>
      </c>
      <c r="B8" s="205" t="s">
        <v>571</v>
      </c>
      <c r="C8" s="214">
        <v>11.452099059</v>
      </c>
      <c r="D8" s="214">
        <v>11.614265173</v>
      </c>
      <c r="E8" s="214">
        <v>11.718968948000001</v>
      </c>
      <c r="F8" s="214">
        <v>12.221349290999999</v>
      </c>
      <c r="G8" s="214">
        <v>12.852849342000001</v>
      </c>
      <c r="H8" s="214">
        <v>12.655780031999999</v>
      </c>
      <c r="I8" s="214">
        <v>12.548215178</v>
      </c>
      <c r="J8" s="214">
        <v>12.534778254000001</v>
      </c>
      <c r="K8" s="214">
        <v>12.220193448</v>
      </c>
      <c r="L8" s="214">
        <v>12.545158886999999</v>
      </c>
      <c r="M8" s="214">
        <v>12.167572608</v>
      </c>
      <c r="N8" s="214">
        <v>11.485355325</v>
      </c>
      <c r="O8" s="214">
        <v>11.422589343</v>
      </c>
      <c r="P8" s="214">
        <v>11.711890312</v>
      </c>
      <c r="Q8" s="214">
        <v>12.086921716999999</v>
      </c>
      <c r="R8" s="214">
        <v>12.925808200000001</v>
      </c>
      <c r="S8" s="214">
        <v>13.163518519</v>
      </c>
      <c r="T8" s="214">
        <v>13.226135477</v>
      </c>
      <c r="U8" s="214">
        <v>13.243426700000001</v>
      </c>
      <c r="V8" s="214">
        <v>13.248827137999999</v>
      </c>
      <c r="W8" s="214">
        <v>12.874815525000001</v>
      </c>
      <c r="X8" s="214">
        <v>13.456153946000001</v>
      </c>
      <c r="Y8" s="214">
        <v>12.949414007</v>
      </c>
      <c r="Z8" s="214">
        <v>12.423159499</v>
      </c>
      <c r="AA8" s="214">
        <v>12.1874135</v>
      </c>
      <c r="AB8" s="214">
        <v>12.294616148999999</v>
      </c>
      <c r="AC8" s="214">
        <v>12.418251897999999</v>
      </c>
      <c r="AD8" s="214">
        <v>13.233386611</v>
      </c>
      <c r="AE8" s="214">
        <v>13.308079917000001</v>
      </c>
      <c r="AF8" s="214">
        <v>13.229620147</v>
      </c>
      <c r="AG8" s="214">
        <v>13.309223563</v>
      </c>
      <c r="AH8" s="214">
        <v>13.271961248</v>
      </c>
      <c r="AI8" s="214">
        <v>13.131082507</v>
      </c>
      <c r="AJ8" s="214">
        <v>13.555682868</v>
      </c>
      <c r="AK8" s="214">
        <v>13.372906842000001</v>
      </c>
      <c r="AL8" s="214">
        <v>12.729385969000001</v>
      </c>
      <c r="AM8" s="214">
        <v>12.253177913</v>
      </c>
      <c r="AN8" s="214">
        <v>12.443351274999999</v>
      </c>
      <c r="AO8" s="214">
        <v>12.935456744</v>
      </c>
      <c r="AP8" s="214">
        <v>13.244613898000001</v>
      </c>
      <c r="AQ8" s="214">
        <v>13.563770201000001</v>
      </c>
      <c r="AR8" s="214">
        <v>13.019801718</v>
      </c>
      <c r="AS8" s="214">
        <v>12.872912528000001</v>
      </c>
      <c r="AT8" s="214">
        <v>12.898680141</v>
      </c>
      <c r="AU8" s="214">
        <v>12.955159243000001</v>
      </c>
      <c r="AV8" s="214">
        <v>13.362845573</v>
      </c>
      <c r="AW8" s="214">
        <v>13.299005454</v>
      </c>
      <c r="AX8" s="214">
        <v>12.643381744999999</v>
      </c>
      <c r="AY8" s="214">
        <v>12.406209128</v>
      </c>
      <c r="AZ8" s="214">
        <v>12.976438056999999</v>
      </c>
      <c r="BA8" s="214">
        <v>13.45</v>
      </c>
      <c r="BB8" s="214">
        <v>13.53</v>
      </c>
      <c r="BC8" s="214">
        <v>13.958019999999999</v>
      </c>
      <c r="BD8" s="214">
        <v>13.43608</v>
      </c>
      <c r="BE8" s="355">
        <v>13.36281</v>
      </c>
      <c r="BF8" s="355">
        <v>13.530609999999999</v>
      </c>
      <c r="BG8" s="355">
        <v>13.6152</v>
      </c>
      <c r="BH8" s="355">
        <v>13.951739999999999</v>
      </c>
      <c r="BI8" s="355">
        <v>13.8268</v>
      </c>
      <c r="BJ8" s="355">
        <v>13.24822</v>
      </c>
      <c r="BK8" s="355">
        <v>12.93685</v>
      </c>
      <c r="BL8" s="355">
        <v>13.42407</v>
      </c>
      <c r="BM8" s="355">
        <v>14.06865</v>
      </c>
      <c r="BN8" s="355">
        <v>14.162179999999999</v>
      </c>
      <c r="BO8" s="355">
        <v>14.582420000000001</v>
      </c>
      <c r="BP8" s="355">
        <v>14.10341</v>
      </c>
      <c r="BQ8" s="355">
        <v>13.98438</v>
      </c>
      <c r="BR8" s="355">
        <v>14.139849999999999</v>
      </c>
      <c r="BS8" s="355">
        <v>14.212999999999999</v>
      </c>
      <c r="BT8" s="355">
        <v>14.53145</v>
      </c>
      <c r="BU8" s="355">
        <v>14.384550000000001</v>
      </c>
      <c r="BV8" s="355">
        <v>13.74539</v>
      </c>
    </row>
    <row r="9" spans="1:74" ht="11.1" customHeight="1" x14ac:dyDescent="0.2">
      <c r="A9" s="119" t="s">
        <v>773</v>
      </c>
      <c r="B9" s="205" t="s">
        <v>572</v>
      </c>
      <c r="C9" s="214">
        <v>9.6959899318999998</v>
      </c>
      <c r="D9" s="214">
        <v>10.030593904</v>
      </c>
      <c r="E9" s="214">
        <v>10.169225455999999</v>
      </c>
      <c r="F9" s="214">
        <v>10.446844722</v>
      </c>
      <c r="G9" s="214">
        <v>11.443701229</v>
      </c>
      <c r="H9" s="214">
        <v>12.218821581</v>
      </c>
      <c r="I9" s="214">
        <v>12.280735709</v>
      </c>
      <c r="J9" s="214">
        <v>12.257154221</v>
      </c>
      <c r="K9" s="214">
        <v>11.574684989</v>
      </c>
      <c r="L9" s="214">
        <v>11.045284571</v>
      </c>
      <c r="M9" s="214">
        <v>10.524149424000001</v>
      </c>
      <c r="N9" s="214">
        <v>9.9551319126000006</v>
      </c>
      <c r="O9" s="214">
        <v>9.6925386073999995</v>
      </c>
      <c r="P9" s="214">
        <v>9.9021684216000008</v>
      </c>
      <c r="Q9" s="214">
        <v>10.476318436</v>
      </c>
      <c r="R9" s="214">
        <v>11.073696559</v>
      </c>
      <c r="S9" s="214">
        <v>11.728980200000001</v>
      </c>
      <c r="T9" s="214">
        <v>12.322786196999999</v>
      </c>
      <c r="U9" s="214">
        <v>12.476508018000001</v>
      </c>
      <c r="V9" s="214">
        <v>12.449642116</v>
      </c>
      <c r="W9" s="214">
        <v>11.800043973999999</v>
      </c>
      <c r="X9" s="214">
        <v>11.369335218</v>
      </c>
      <c r="Y9" s="214">
        <v>10.659563624</v>
      </c>
      <c r="Z9" s="214">
        <v>10.094401259</v>
      </c>
      <c r="AA9" s="214">
        <v>10.058969835999999</v>
      </c>
      <c r="AB9" s="214">
        <v>10.286616658</v>
      </c>
      <c r="AC9" s="214">
        <v>10.401634152</v>
      </c>
      <c r="AD9" s="214">
        <v>11.466491534999999</v>
      </c>
      <c r="AE9" s="214">
        <v>12.050223021000001</v>
      </c>
      <c r="AF9" s="214">
        <v>12.729596144</v>
      </c>
      <c r="AG9" s="214">
        <v>12.647083184</v>
      </c>
      <c r="AH9" s="214">
        <v>12.592817501000001</v>
      </c>
      <c r="AI9" s="214">
        <v>12.048888467999999</v>
      </c>
      <c r="AJ9" s="214">
        <v>11.650188033999999</v>
      </c>
      <c r="AK9" s="214">
        <v>11.363688471</v>
      </c>
      <c r="AL9" s="214">
        <v>10.750018013</v>
      </c>
      <c r="AM9" s="214">
        <v>10.269385120000001</v>
      </c>
      <c r="AN9" s="214">
        <v>10.542016180999999</v>
      </c>
      <c r="AO9" s="214">
        <v>11.16156992</v>
      </c>
      <c r="AP9" s="214">
        <v>11.515204300000001</v>
      </c>
      <c r="AQ9" s="214">
        <v>12.457825364</v>
      </c>
      <c r="AR9" s="214">
        <v>12.757013846</v>
      </c>
      <c r="AS9" s="214">
        <v>12.765584416999999</v>
      </c>
      <c r="AT9" s="214">
        <v>12.814203801</v>
      </c>
      <c r="AU9" s="214">
        <v>12.372211671000001</v>
      </c>
      <c r="AV9" s="214">
        <v>11.768398274999999</v>
      </c>
      <c r="AW9" s="214">
        <v>11.799456942999999</v>
      </c>
      <c r="AX9" s="214">
        <v>10.598142745000001</v>
      </c>
      <c r="AY9" s="214">
        <v>10.471433322999999</v>
      </c>
      <c r="AZ9" s="214">
        <v>11.104258263</v>
      </c>
      <c r="BA9" s="214">
        <v>11.41</v>
      </c>
      <c r="BB9" s="214">
        <v>11.88</v>
      </c>
      <c r="BC9" s="214">
        <v>12.785130000000001</v>
      </c>
      <c r="BD9" s="214">
        <v>13.218249999999999</v>
      </c>
      <c r="BE9" s="355">
        <v>13.138859999999999</v>
      </c>
      <c r="BF9" s="355">
        <v>13.19073</v>
      </c>
      <c r="BG9" s="355">
        <v>12.81134</v>
      </c>
      <c r="BH9" s="355">
        <v>12.06894</v>
      </c>
      <c r="BI9" s="355">
        <v>11.913220000000001</v>
      </c>
      <c r="BJ9" s="355">
        <v>10.87543</v>
      </c>
      <c r="BK9" s="355">
        <v>10.72129</v>
      </c>
      <c r="BL9" s="355">
        <v>11.14715</v>
      </c>
      <c r="BM9" s="355">
        <v>11.625209999999999</v>
      </c>
      <c r="BN9" s="355">
        <v>12.14986</v>
      </c>
      <c r="BO9" s="355">
        <v>13.229609999999999</v>
      </c>
      <c r="BP9" s="355">
        <v>13.68408</v>
      </c>
      <c r="BQ9" s="355">
        <v>13.498699999999999</v>
      </c>
      <c r="BR9" s="355">
        <v>13.54932</v>
      </c>
      <c r="BS9" s="355">
        <v>13.153729999999999</v>
      </c>
      <c r="BT9" s="355">
        <v>12.350949999999999</v>
      </c>
      <c r="BU9" s="355">
        <v>12.184670000000001</v>
      </c>
      <c r="BV9" s="355">
        <v>11.09512</v>
      </c>
    </row>
    <row r="10" spans="1:74" ht="11.1" customHeight="1" x14ac:dyDescent="0.2">
      <c r="A10" s="119" t="s">
        <v>774</v>
      </c>
      <c r="B10" s="205" t="s">
        <v>573</v>
      </c>
      <c r="C10" s="214">
        <v>10.828865088000001</v>
      </c>
      <c r="D10" s="214">
        <v>10.964802728</v>
      </c>
      <c r="E10" s="214">
        <v>10.904506827000001</v>
      </c>
      <c r="F10" s="214">
        <v>11.187808741</v>
      </c>
      <c r="G10" s="214">
        <v>11.558740019</v>
      </c>
      <c r="H10" s="214">
        <v>11.689918776000001</v>
      </c>
      <c r="I10" s="214">
        <v>11.768245824999999</v>
      </c>
      <c r="J10" s="214">
        <v>11.800207914</v>
      </c>
      <c r="K10" s="214">
        <v>11.844297153999999</v>
      </c>
      <c r="L10" s="214">
        <v>11.576363853</v>
      </c>
      <c r="M10" s="214">
        <v>11.329604566</v>
      </c>
      <c r="N10" s="214">
        <v>11.041275269</v>
      </c>
      <c r="O10" s="214">
        <v>11.082500288</v>
      </c>
      <c r="P10" s="214">
        <v>11.353704455000001</v>
      </c>
      <c r="Q10" s="214">
        <v>11.476792137</v>
      </c>
      <c r="R10" s="214">
        <v>11.826306984</v>
      </c>
      <c r="S10" s="214">
        <v>11.910828723</v>
      </c>
      <c r="T10" s="214">
        <v>12.101529511000001</v>
      </c>
      <c r="U10" s="214">
        <v>12.072564925</v>
      </c>
      <c r="V10" s="214">
        <v>12.108978269</v>
      </c>
      <c r="W10" s="214">
        <v>12.167569146</v>
      </c>
      <c r="X10" s="214">
        <v>11.979651339</v>
      </c>
      <c r="Y10" s="214">
        <v>11.590771662</v>
      </c>
      <c r="Z10" s="214">
        <v>11.270735953999999</v>
      </c>
      <c r="AA10" s="214">
        <v>11.212594230000001</v>
      </c>
      <c r="AB10" s="214">
        <v>11.405277555</v>
      </c>
      <c r="AC10" s="214">
        <v>11.395134303000001</v>
      </c>
      <c r="AD10" s="214">
        <v>11.871417115</v>
      </c>
      <c r="AE10" s="214">
        <v>11.785638617</v>
      </c>
      <c r="AF10" s="214">
        <v>11.952493093999999</v>
      </c>
      <c r="AG10" s="214">
        <v>12.159642264</v>
      </c>
      <c r="AH10" s="214">
        <v>11.995568692000001</v>
      </c>
      <c r="AI10" s="214">
        <v>12.064166566000001</v>
      </c>
      <c r="AJ10" s="214">
        <v>11.902623479000001</v>
      </c>
      <c r="AK10" s="214">
        <v>11.727725878999999</v>
      </c>
      <c r="AL10" s="214">
        <v>11.352462478</v>
      </c>
      <c r="AM10" s="214">
        <v>11.2379169</v>
      </c>
      <c r="AN10" s="214">
        <v>11.325453839</v>
      </c>
      <c r="AO10" s="214">
        <v>11.719342975</v>
      </c>
      <c r="AP10" s="214">
        <v>11.738327533</v>
      </c>
      <c r="AQ10" s="214">
        <v>11.641762164999999</v>
      </c>
      <c r="AR10" s="214">
        <v>11.842086794</v>
      </c>
      <c r="AS10" s="214">
        <v>11.804743896</v>
      </c>
      <c r="AT10" s="214">
        <v>11.987690423</v>
      </c>
      <c r="AU10" s="214">
        <v>11.861073812000001</v>
      </c>
      <c r="AV10" s="214">
        <v>11.700465711</v>
      </c>
      <c r="AW10" s="214">
        <v>11.657689293000001</v>
      </c>
      <c r="AX10" s="214">
        <v>11.109425176</v>
      </c>
      <c r="AY10" s="214">
        <v>11.405233205</v>
      </c>
      <c r="AZ10" s="214">
        <v>11.963057976</v>
      </c>
      <c r="BA10" s="214">
        <v>11.9</v>
      </c>
      <c r="BB10" s="214">
        <v>11.9</v>
      </c>
      <c r="BC10" s="214">
        <v>11.82893</v>
      </c>
      <c r="BD10" s="214">
        <v>12.07615</v>
      </c>
      <c r="BE10" s="355">
        <v>12.173819999999999</v>
      </c>
      <c r="BF10" s="355">
        <v>12.39803</v>
      </c>
      <c r="BG10" s="355">
        <v>12.318989999999999</v>
      </c>
      <c r="BH10" s="355">
        <v>12.10371</v>
      </c>
      <c r="BI10" s="355">
        <v>12.012600000000001</v>
      </c>
      <c r="BJ10" s="355">
        <v>11.46062</v>
      </c>
      <c r="BK10" s="355">
        <v>11.61534</v>
      </c>
      <c r="BL10" s="355">
        <v>12.0076</v>
      </c>
      <c r="BM10" s="355">
        <v>12.252079999999999</v>
      </c>
      <c r="BN10" s="355">
        <v>12.38978</v>
      </c>
      <c r="BO10" s="355">
        <v>12.38306</v>
      </c>
      <c r="BP10" s="355">
        <v>12.57239</v>
      </c>
      <c r="BQ10" s="355">
        <v>12.619619999999999</v>
      </c>
      <c r="BR10" s="355">
        <v>12.83376</v>
      </c>
      <c r="BS10" s="355">
        <v>12.73476</v>
      </c>
      <c r="BT10" s="355">
        <v>12.490449999999999</v>
      </c>
      <c r="BU10" s="355">
        <v>12.380330000000001</v>
      </c>
      <c r="BV10" s="355">
        <v>11.73479</v>
      </c>
    </row>
    <row r="11" spans="1:74" ht="11.1" customHeight="1" x14ac:dyDescent="0.2">
      <c r="A11" s="119" t="s">
        <v>775</v>
      </c>
      <c r="B11" s="205" t="s">
        <v>574</v>
      </c>
      <c r="C11" s="214">
        <v>10.022504951</v>
      </c>
      <c r="D11" s="214">
        <v>10.016681588000001</v>
      </c>
      <c r="E11" s="214">
        <v>10.074661114</v>
      </c>
      <c r="F11" s="214">
        <v>10.460073299999999</v>
      </c>
      <c r="G11" s="214">
        <v>10.781867996000001</v>
      </c>
      <c r="H11" s="214">
        <v>10.819695745000001</v>
      </c>
      <c r="I11" s="214">
        <v>10.713689521999999</v>
      </c>
      <c r="J11" s="214">
        <v>10.625716085000001</v>
      </c>
      <c r="K11" s="214">
        <v>10.552813285999999</v>
      </c>
      <c r="L11" s="214">
        <v>10.578176413</v>
      </c>
      <c r="M11" s="214">
        <v>10.298967376</v>
      </c>
      <c r="N11" s="214">
        <v>10.017688702999999</v>
      </c>
      <c r="O11" s="214">
        <v>10.027553412</v>
      </c>
      <c r="P11" s="214">
        <v>10.202040261</v>
      </c>
      <c r="Q11" s="214">
        <v>10.803935145000001</v>
      </c>
      <c r="R11" s="214">
        <v>11.224288405999999</v>
      </c>
      <c r="S11" s="214">
        <v>11.256609303999999</v>
      </c>
      <c r="T11" s="214">
        <v>11.184020133000001</v>
      </c>
      <c r="U11" s="214">
        <v>11.137651891999999</v>
      </c>
      <c r="V11" s="214">
        <v>10.967554308</v>
      </c>
      <c r="W11" s="214">
        <v>10.806094680999999</v>
      </c>
      <c r="X11" s="214">
        <v>10.969746646999999</v>
      </c>
      <c r="Y11" s="214">
        <v>10.645228047</v>
      </c>
      <c r="Z11" s="214">
        <v>10.442132314</v>
      </c>
      <c r="AA11" s="214">
        <v>10.291595040000001</v>
      </c>
      <c r="AB11" s="214">
        <v>10.369046865</v>
      </c>
      <c r="AC11" s="214">
        <v>10.480473407</v>
      </c>
      <c r="AD11" s="214">
        <v>11.280877443</v>
      </c>
      <c r="AE11" s="214">
        <v>11.179418791</v>
      </c>
      <c r="AF11" s="214">
        <v>11.025675804</v>
      </c>
      <c r="AG11" s="214">
        <v>10.816340583000001</v>
      </c>
      <c r="AH11" s="214">
        <v>10.914308709</v>
      </c>
      <c r="AI11" s="214">
        <v>11.019352579</v>
      </c>
      <c r="AJ11" s="214">
        <v>11.147893338999999</v>
      </c>
      <c r="AK11" s="214">
        <v>11.080167620999999</v>
      </c>
      <c r="AL11" s="214">
        <v>10.756567157999999</v>
      </c>
      <c r="AM11" s="214">
        <v>10.263387698000001</v>
      </c>
      <c r="AN11" s="214">
        <v>10.196691266</v>
      </c>
      <c r="AO11" s="214">
        <v>10.676692093</v>
      </c>
      <c r="AP11" s="214">
        <v>10.947733275999999</v>
      </c>
      <c r="AQ11" s="214">
        <v>10.942681351999999</v>
      </c>
      <c r="AR11" s="214">
        <v>10.929174049</v>
      </c>
      <c r="AS11" s="214">
        <v>10.832255895999999</v>
      </c>
      <c r="AT11" s="214">
        <v>10.911050358000001</v>
      </c>
      <c r="AU11" s="214">
        <v>10.949088373</v>
      </c>
      <c r="AV11" s="214">
        <v>11.191726894</v>
      </c>
      <c r="AW11" s="214">
        <v>11.340276736</v>
      </c>
      <c r="AX11" s="214">
        <v>10.935399952999999</v>
      </c>
      <c r="AY11" s="214">
        <v>10.829544432</v>
      </c>
      <c r="AZ11" s="214">
        <v>11.246717521000001</v>
      </c>
      <c r="BA11" s="214">
        <v>11.3</v>
      </c>
      <c r="BB11" s="214">
        <v>11.4</v>
      </c>
      <c r="BC11" s="214">
        <v>11.51206</v>
      </c>
      <c r="BD11" s="214">
        <v>11.6311</v>
      </c>
      <c r="BE11" s="355">
        <v>11.583489999999999</v>
      </c>
      <c r="BF11" s="355">
        <v>11.72911</v>
      </c>
      <c r="BG11" s="355">
        <v>11.858320000000001</v>
      </c>
      <c r="BH11" s="355">
        <v>12.04504</v>
      </c>
      <c r="BI11" s="355">
        <v>12.00318</v>
      </c>
      <c r="BJ11" s="355">
        <v>11.55513</v>
      </c>
      <c r="BK11" s="355">
        <v>11.30524</v>
      </c>
      <c r="BL11" s="355">
        <v>11.48199</v>
      </c>
      <c r="BM11" s="355">
        <v>11.861269999999999</v>
      </c>
      <c r="BN11" s="355">
        <v>12.111470000000001</v>
      </c>
      <c r="BO11" s="355">
        <v>12.15737</v>
      </c>
      <c r="BP11" s="355">
        <v>12.164619999999999</v>
      </c>
      <c r="BQ11" s="355">
        <v>12.053990000000001</v>
      </c>
      <c r="BR11" s="355">
        <v>12.15924</v>
      </c>
      <c r="BS11" s="355">
        <v>12.281980000000001</v>
      </c>
      <c r="BT11" s="355">
        <v>12.41432</v>
      </c>
      <c r="BU11" s="355">
        <v>12.354850000000001</v>
      </c>
      <c r="BV11" s="355">
        <v>11.76549</v>
      </c>
    </row>
    <row r="12" spans="1:74" ht="11.1" customHeight="1" x14ac:dyDescent="0.2">
      <c r="A12" s="119" t="s">
        <v>776</v>
      </c>
      <c r="B12" s="205" t="s">
        <v>575</v>
      </c>
      <c r="C12" s="214">
        <v>10.047697340999999</v>
      </c>
      <c r="D12" s="214">
        <v>10.349118378</v>
      </c>
      <c r="E12" s="214">
        <v>10.361671582</v>
      </c>
      <c r="F12" s="214">
        <v>10.794864145</v>
      </c>
      <c r="G12" s="214">
        <v>11.075336912999999</v>
      </c>
      <c r="H12" s="214">
        <v>10.975019975</v>
      </c>
      <c r="I12" s="214">
        <v>10.899439716</v>
      </c>
      <c r="J12" s="214">
        <v>10.955811899</v>
      </c>
      <c r="K12" s="214">
        <v>10.944175601</v>
      </c>
      <c r="L12" s="214">
        <v>11.099983775</v>
      </c>
      <c r="M12" s="214">
        <v>10.911517267000001</v>
      </c>
      <c r="N12" s="214">
        <v>10.335373666000001</v>
      </c>
      <c r="O12" s="214">
        <v>10.221050177</v>
      </c>
      <c r="P12" s="214">
        <v>10.372941003999999</v>
      </c>
      <c r="Q12" s="214">
        <v>10.866037451</v>
      </c>
      <c r="R12" s="214">
        <v>11.474193472</v>
      </c>
      <c r="S12" s="214">
        <v>11.397447027</v>
      </c>
      <c r="T12" s="214">
        <v>11.542825726</v>
      </c>
      <c r="U12" s="214">
        <v>11.474814377</v>
      </c>
      <c r="V12" s="214">
        <v>11.381008642999999</v>
      </c>
      <c r="W12" s="214">
        <v>11.479948905000001</v>
      </c>
      <c r="X12" s="214">
        <v>11.425807572</v>
      </c>
      <c r="Y12" s="214">
        <v>11.064128197</v>
      </c>
      <c r="Z12" s="214">
        <v>10.827334011</v>
      </c>
      <c r="AA12" s="214">
        <v>10.558398366</v>
      </c>
      <c r="AB12" s="214">
        <v>10.735831285</v>
      </c>
      <c r="AC12" s="214">
        <v>10.706938150999999</v>
      </c>
      <c r="AD12" s="214">
        <v>11.451760350000001</v>
      </c>
      <c r="AE12" s="214">
        <v>11.486149707999999</v>
      </c>
      <c r="AF12" s="214">
        <v>11.178507956000001</v>
      </c>
      <c r="AG12" s="214">
        <v>10.952456277</v>
      </c>
      <c r="AH12" s="214">
        <v>10.989757524</v>
      </c>
      <c r="AI12" s="214">
        <v>11.093087743</v>
      </c>
      <c r="AJ12" s="214">
        <v>10.995197822</v>
      </c>
      <c r="AK12" s="214">
        <v>10.840905707999999</v>
      </c>
      <c r="AL12" s="214">
        <v>10.48177961</v>
      </c>
      <c r="AM12" s="214">
        <v>10.094997815999999</v>
      </c>
      <c r="AN12" s="214">
        <v>10.327191616</v>
      </c>
      <c r="AO12" s="214">
        <v>10.677251134</v>
      </c>
      <c r="AP12" s="214">
        <v>10.846879137</v>
      </c>
      <c r="AQ12" s="214">
        <v>10.754587430999999</v>
      </c>
      <c r="AR12" s="214">
        <v>10.544776947000001</v>
      </c>
      <c r="AS12" s="214">
        <v>10.467132106999999</v>
      </c>
      <c r="AT12" s="214">
        <v>10.651517542000001</v>
      </c>
      <c r="AU12" s="214">
        <v>10.847517742999999</v>
      </c>
      <c r="AV12" s="214">
        <v>10.663222096</v>
      </c>
      <c r="AW12" s="214">
        <v>10.574392524</v>
      </c>
      <c r="AX12" s="214">
        <v>10.313548867</v>
      </c>
      <c r="AY12" s="214">
        <v>10.045200426999999</v>
      </c>
      <c r="AZ12" s="214">
        <v>10.961403632</v>
      </c>
      <c r="BA12" s="214">
        <v>10.83</v>
      </c>
      <c r="BB12" s="214">
        <v>10.97</v>
      </c>
      <c r="BC12" s="214">
        <v>11.07821</v>
      </c>
      <c r="BD12" s="214">
        <v>10.974600000000001</v>
      </c>
      <c r="BE12" s="355">
        <v>11.05659</v>
      </c>
      <c r="BF12" s="355">
        <v>11.26233</v>
      </c>
      <c r="BG12" s="355">
        <v>11.538500000000001</v>
      </c>
      <c r="BH12" s="355">
        <v>11.358219999999999</v>
      </c>
      <c r="BI12" s="355">
        <v>11.147069999999999</v>
      </c>
      <c r="BJ12" s="355">
        <v>10.70726</v>
      </c>
      <c r="BK12" s="355">
        <v>10.353289999999999</v>
      </c>
      <c r="BL12" s="355">
        <v>11.069850000000001</v>
      </c>
      <c r="BM12" s="355">
        <v>11.151719999999999</v>
      </c>
      <c r="BN12" s="355">
        <v>11.447559999999999</v>
      </c>
      <c r="BO12" s="355">
        <v>11.605</v>
      </c>
      <c r="BP12" s="355">
        <v>11.47824</v>
      </c>
      <c r="BQ12" s="355">
        <v>11.54365</v>
      </c>
      <c r="BR12" s="355">
        <v>11.74194</v>
      </c>
      <c r="BS12" s="355">
        <v>12.00478</v>
      </c>
      <c r="BT12" s="355">
        <v>11.770960000000001</v>
      </c>
      <c r="BU12" s="355">
        <v>11.523020000000001</v>
      </c>
      <c r="BV12" s="355">
        <v>11.02168</v>
      </c>
    </row>
    <row r="13" spans="1:74" ht="11.1" customHeight="1" x14ac:dyDescent="0.2">
      <c r="A13" s="119" t="s">
        <v>777</v>
      </c>
      <c r="B13" s="205" t="s">
        <v>576</v>
      </c>
      <c r="C13" s="214">
        <v>10.267437449000001</v>
      </c>
      <c r="D13" s="214">
        <v>10.517593977000001</v>
      </c>
      <c r="E13" s="214">
        <v>10.663577643</v>
      </c>
      <c r="F13" s="214">
        <v>11.094692092000001</v>
      </c>
      <c r="G13" s="214">
        <v>11.440896266999999</v>
      </c>
      <c r="H13" s="214">
        <v>11.834249519</v>
      </c>
      <c r="I13" s="214">
        <v>12.09099273</v>
      </c>
      <c r="J13" s="214">
        <v>11.960178837000001</v>
      </c>
      <c r="K13" s="214">
        <v>11.856546324</v>
      </c>
      <c r="L13" s="214">
        <v>11.529771849999999</v>
      </c>
      <c r="M13" s="214">
        <v>10.998832877</v>
      </c>
      <c r="N13" s="214">
        <v>10.786838593000001</v>
      </c>
      <c r="O13" s="214">
        <v>10.769676669000001</v>
      </c>
      <c r="P13" s="214">
        <v>10.948182852</v>
      </c>
      <c r="Q13" s="214">
        <v>11.066477738</v>
      </c>
      <c r="R13" s="214">
        <v>11.510209776</v>
      </c>
      <c r="S13" s="214">
        <v>11.935410193999999</v>
      </c>
      <c r="T13" s="214">
        <v>12.275885535</v>
      </c>
      <c r="U13" s="214">
        <v>12.381109284000001</v>
      </c>
      <c r="V13" s="214">
        <v>12.295209344</v>
      </c>
      <c r="W13" s="214">
        <v>12.157307635</v>
      </c>
      <c r="X13" s="214">
        <v>11.710868337999999</v>
      </c>
      <c r="Y13" s="214">
        <v>11.193692885999999</v>
      </c>
      <c r="Z13" s="214">
        <v>10.925649657999999</v>
      </c>
      <c r="AA13" s="214">
        <v>11.122366461</v>
      </c>
      <c r="AB13" s="214">
        <v>11.404847229</v>
      </c>
      <c r="AC13" s="214">
        <v>11.431997779</v>
      </c>
      <c r="AD13" s="214">
        <v>11.812709664</v>
      </c>
      <c r="AE13" s="214">
        <v>12.278770625</v>
      </c>
      <c r="AF13" s="214">
        <v>12.377920569</v>
      </c>
      <c r="AG13" s="214">
        <v>12.361427702</v>
      </c>
      <c r="AH13" s="214">
        <v>12.262339697</v>
      </c>
      <c r="AI13" s="214">
        <v>12.264201891000001</v>
      </c>
      <c r="AJ13" s="214">
        <v>11.888389106</v>
      </c>
      <c r="AK13" s="214">
        <v>11.214958444000001</v>
      </c>
      <c r="AL13" s="214">
        <v>10.934832522000001</v>
      </c>
      <c r="AM13" s="214">
        <v>10.794041621</v>
      </c>
      <c r="AN13" s="214">
        <v>11.123882183999999</v>
      </c>
      <c r="AO13" s="214">
        <v>11.298951577</v>
      </c>
      <c r="AP13" s="214">
        <v>11.592725091</v>
      </c>
      <c r="AQ13" s="214">
        <v>11.974587357000001</v>
      </c>
      <c r="AR13" s="214">
        <v>12.050686367999999</v>
      </c>
      <c r="AS13" s="214">
        <v>12.08750953</v>
      </c>
      <c r="AT13" s="214">
        <v>12.097389424999999</v>
      </c>
      <c r="AU13" s="214">
        <v>12.209215365</v>
      </c>
      <c r="AV13" s="214">
        <v>11.812486954000001</v>
      </c>
      <c r="AW13" s="214">
        <v>11.502100377</v>
      </c>
      <c r="AX13" s="214">
        <v>11.098974925</v>
      </c>
      <c r="AY13" s="214">
        <v>11.029770817999999</v>
      </c>
      <c r="AZ13" s="214">
        <v>11.376648542</v>
      </c>
      <c r="BA13" s="214">
        <v>11.5</v>
      </c>
      <c r="BB13" s="214">
        <v>11.82</v>
      </c>
      <c r="BC13" s="214">
        <v>12.2286</v>
      </c>
      <c r="BD13" s="214">
        <v>12.316380000000001</v>
      </c>
      <c r="BE13" s="355">
        <v>12.363569999999999</v>
      </c>
      <c r="BF13" s="355">
        <v>12.38358</v>
      </c>
      <c r="BG13" s="355">
        <v>12.49887</v>
      </c>
      <c r="BH13" s="355">
        <v>12.08952</v>
      </c>
      <c r="BI13" s="355">
        <v>11.76695</v>
      </c>
      <c r="BJ13" s="355">
        <v>11.34754</v>
      </c>
      <c r="BK13" s="355">
        <v>11.290559999999999</v>
      </c>
      <c r="BL13" s="355">
        <v>11.653729999999999</v>
      </c>
      <c r="BM13" s="355">
        <v>11.787559999999999</v>
      </c>
      <c r="BN13" s="355">
        <v>12.13334</v>
      </c>
      <c r="BO13" s="355">
        <v>12.56068</v>
      </c>
      <c r="BP13" s="355">
        <v>12.662599999999999</v>
      </c>
      <c r="BQ13" s="355">
        <v>12.714040000000001</v>
      </c>
      <c r="BR13" s="355">
        <v>12.726330000000001</v>
      </c>
      <c r="BS13" s="355">
        <v>12.8354</v>
      </c>
      <c r="BT13" s="355">
        <v>12.404109999999999</v>
      </c>
      <c r="BU13" s="355">
        <v>12.0634</v>
      </c>
      <c r="BV13" s="355">
        <v>11.63494</v>
      </c>
    </row>
    <row r="14" spans="1:74" ht="11.1" customHeight="1" x14ac:dyDescent="0.2">
      <c r="A14" s="119" t="s">
        <v>778</v>
      </c>
      <c r="B14" s="207" t="s">
        <v>577</v>
      </c>
      <c r="C14" s="214">
        <v>12.996351669999999</v>
      </c>
      <c r="D14" s="214">
        <v>12.413318241000001</v>
      </c>
      <c r="E14" s="214">
        <v>12.462176484</v>
      </c>
      <c r="F14" s="214">
        <v>12.564638321</v>
      </c>
      <c r="G14" s="214">
        <v>13.393095924000001</v>
      </c>
      <c r="H14" s="214">
        <v>14.574610784000001</v>
      </c>
      <c r="I14" s="214">
        <v>14.592495654</v>
      </c>
      <c r="J14" s="214">
        <v>14.250620161000001</v>
      </c>
      <c r="K14" s="214">
        <v>14.859692539999999</v>
      </c>
      <c r="L14" s="214">
        <v>13.720975784</v>
      </c>
      <c r="M14" s="214">
        <v>13.338575841000001</v>
      </c>
      <c r="N14" s="214">
        <v>12.973750633</v>
      </c>
      <c r="O14" s="214">
        <v>13.157398285999999</v>
      </c>
      <c r="P14" s="214">
        <v>12.743953427999999</v>
      </c>
      <c r="Q14" s="214">
        <v>12.762831636</v>
      </c>
      <c r="R14" s="214">
        <v>9.7536622857000008</v>
      </c>
      <c r="S14" s="214">
        <v>13.872059659</v>
      </c>
      <c r="T14" s="214">
        <v>14.570927113</v>
      </c>
      <c r="U14" s="214">
        <v>15.260533669999999</v>
      </c>
      <c r="V14" s="214">
        <v>15.594092996000001</v>
      </c>
      <c r="W14" s="214">
        <v>15.653827628</v>
      </c>
      <c r="X14" s="214">
        <v>12.195948191999999</v>
      </c>
      <c r="Y14" s="214">
        <v>13.788953849</v>
      </c>
      <c r="Z14" s="214">
        <v>13.457250631999999</v>
      </c>
      <c r="AA14" s="214">
        <v>13.833182648999999</v>
      </c>
      <c r="AB14" s="214">
        <v>13.710145405</v>
      </c>
      <c r="AC14" s="214">
        <v>13.769830987000001</v>
      </c>
      <c r="AD14" s="214">
        <v>11.225626708</v>
      </c>
      <c r="AE14" s="214">
        <v>14.414780835</v>
      </c>
      <c r="AF14" s="214">
        <v>14.742905273</v>
      </c>
      <c r="AG14" s="214">
        <v>15.486874632999999</v>
      </c>
      <c r="AH14" s="214">
        <v>15.663701432</v>
      </c>
      <c r="AI14" s="214">
        <v>16.076137122999999</v>
      </c>
      <c r="AJ14" s="214">
        <v>13.462507238000001</v>
      </c>
      <c r="AK14" s="214">
        <v>14.24335428</v>
      </c>
      <c r="AL14" s="214">
        <v>13.962643817</v>
      </c>
      <c r="AM14" s="214">
        <v>14.107113271999999</v>
      </c>
      <c r="AN14" s="214">
        <v>14.127598026999999</v>
      </c>
      <c r="AO14" s="214">
        <v>14.156203992</v>
      </c>
      <c r="AP14" s="214">
        <v>11.335779102</v>
      </c>
      <c r="AQ14" s="214">
        <v>14.821326855000001</v>
      </c>
      <c r="AR14" s="214">
        <v>15.492307909000001</v>
      </c>
      <c r="AS14" s="214">
        <v>15.965635818999999</v>
      </c>
      <c r="AT14" s="214">
        <v>16.381178705</v>
      </c>
      <c r="AU14" s="214">
        <v>15.874710307999999</v>
      </c>
      <c r="AV14" s="214">
        <v>12.593524291</v>
      </c>
      <c r="AW14" s="214">
        <v>14.729950038</v>
      </c>
      <c r="AX14" s="214">
        <v>14.174759171</v>
      </c>
      <c r="AY14" s="214">
        <v>14.268017317</v>
      </c>
      <c r="AZ14" s="214">
        <v>14.543143451000001</v>
      </c>
      <c r="BA14" s="214">
        <v>14.79</v>
      </c>
      <c r="BB14" s="214">
        <v>12.25</v>
      </c>
      <c r="BC14" s="214">
        <v>15.242459999999999</v>
      </c>
      <c r="BD14" s="214">
        <v>15.84511</v>
      </c>
      <c r="BE14" s="355">
        <v>16.3614</v>
      </c>
      <c r="BF14" s="355">
        <v>16.676580000000001</v>
      </c>
      <c r="BG14" s="355">
        <v>16.33634</v>
      </c>
      <c r="BH14" s="355">
        <v>12.2845</v>
      </c>
      <c r="BI14" s="355">
        <v>15.229850000000001</v>
      </c>
      <c r="BJ14" s="355">
        <v>14.669689999999999</v>
      </c>
      <c r="BK14" s="355">
        <v>14.724869999999999</v>
      </c>
      <c r="BL14" s="355">
        <v>15.031779999999999</v>
      </c>
      <c r="BM14" s="355">
        <v>15.27847</v>
      </c>
      <c r="BN14" s="355">
        <v>13.266590000000001</v>
      </c>
      <c r="BO14" s="355">
        <v>15.87473</v>
      </c>
      <c r="BP14" s="355">
        <v>16.486149999999999</v>
      </c>
      <c r="BQ14" s="355">
        <v>17.061350000000001</v>
      </c>
      <c r="BR14" s="355">
        <v>17.426549999999999</v>
      </c>
      <c r="BS14" s="355">
        <v>17.067900000000002</v>
      </c>
      <c r="BT14" s="355">
        <v>12.180289999999999</v>
      </c>
      <c r="BU14" s="355">
        <v>15.9659</v>
      </c>
      <c r="BV14" s="355">
        <v>15.35881</v>
      </c>
    </row>
    <row r="15" spans="1:74" ht="11.1" customHeight="1" x14ac:dyDescent="0.2">
      <c r="A15" s="119" t="s">
        <v>779</v>
      </c>
      <c r="B15" s="207" t="s">
        <v>551</v>
      </c>
      <c r="C15" s="214">
        <v>11.46</v>
      </c>
      <c r="D15" s="214">
        <v>11.63</v>
      </c>
      <c r="E15" s="214">
        <v>11.61</v>
      </c>
      <c r="F15" s="214">
        <v>11.93</v>
      </c>
      <c r="G15" s="214">
        <v>12.4</v>
      </c>
      <c r="H15" s="214">
        <v>12.54</v>
      </c>
      <c r="I15" s="214">
        <v>12.65</v>
      </c>
      <c r="J15" s="214">
        <v>12.53</v>
      </c>
      <c r="K15" s="214">
        <v>12.51</v>
      </c>
      <c r="L15" s="214">
        <v>12.36</v>
      </c>
      <c r="M15" s="214">
        <v>12.1</v>
      </c>
      <c r="N15" s="214">
        <v>11.72</v>
      </c>
      <c r="O15" s="214">
        <v>11.65</v>
      </c>
      <c r="P15" s="214">
        <v>11.94</v>
      </c>
      <c r="Q15" s="214">
        <v>12.25</v>
      </c>
      <c r="R15" s="214">
        <v>12.31</v>
      </c>
      <c r="S15" s="214">
        <v>12.85</v>
      </c>
      <c r="T15" s="214">
        <v>12.99</v>
      </c>
      <c r="U15" s="214">
        <v>13.09</v>
      </c>
      <c r="V15" s="214">
        <v>13.04</v>
      </c>
      <c r="W15" s="214">
        <v>12.95</v>
      </c>
      <c r="X15" s="214">
        <v>12.6</v>
      </c>
      <c r="Y15" s="214">
        <v>12.48</v>
      </c>
      <c r="Z15" s="214">
        <v>12.17</v>
      </c>
      <c r="AA15" s="214">
        <v>12.1</v>
      </c>
      <c r="AB15" s="214">
        <v>12.29</v>
      </c>
      <c r="AC15" s="214">
        <v>12.33</v>
      </c>
      <c r="AD15" s="214">
        <v>12.62</v>
      </c>
      <c r="AE15" s="214">
        <v>12.93</v>
      </c>
      <c r="AF15" s="214">
        <v>12.92</v>
      </c>
      <c r="AG15" s="214">
        <v>12.94</v>
      </c>
      <c r="AH15" s="214">
        <v>12.91</v>
      </c>
      <c r="AI15" s="214">
        <v>13.03</v>
      </c>
      <c r="AJ15" s="214">
        <v>12.72</v>
      </c>
      <c r="AK15" s="214">
        <v>12.71</v>
      </c>
      <c r="AL15" s="214">
        <v>12.32</v>
      </c>
      <c r="AM15" s="214">
        <v>11.98</v>
      </c>
      <c r="AN15" s="214">
        <v>12.14</v>
      </c>
      <c r="AO15" s="214">
        <v>12.57</v>
      </c>
      <c r="AP15" s="214">
        <v>12.43</v>
      </c>
      <c r="AQ15" s="214">
        <v>12.79</v>
      </c>
      <c r="AR15" s="214">
        <v>12.72</v>
      </c>
      <c r="AS15" s="214">
        <v>12.68</v>
      </c>
      <c r="AT15" s="214">
        <v>12.9</v>
      </c>
      <c r="AU15" s="214">
        <v>12.87</v>
      </c>
      <c r="AV15" s="214">
        <v>12.46</v>
      </c>
      <c r="AW15" s="214">
        <v>12.75</v>
      </c>
      <c r="AX15" s="214">
        <v>12.21</v>
      </c>
      <c r="AY15" s="214">
        <v>12.22</v>
      </c>
      <c r="AZ15" s="214">
        <v>12.82</v>
      </c>
      <c r="BA15" s="214">
        <v>12.9</v>
      </c>
      <c r="BB15" s="214">
        <v>12.7</v>
      </c>
      <c r="BC15" s="214">
        <v>13.084099999999999</v>
      </c>
      <c r="BD15" s="214">
        <v>13.123010000000001</v>
      </c>
      <c r="BE15" s="355">
        <v>13.18932</v>
      </c>
      <c r="BF15" s="355">
        <v>13.392010000000001</v>
      </c>
      <c r="BG15" s="355">
        <v>13.4726</v>
      </c>
      <c r="BH15" s="355">
        <v>12.93473</v>
      </c>
      <c r="BI15" s="355">
        <v>13.21613</v>
      </c>
      <c r="BJ15" s="355">
        <v>12.64176</v>
      </c>
      <c r="BK15" s="355">
        <v>12.53284</v>
      </c>
      <c r="BL15" s="355">
        <v>12.95635</v>
      </c>
      <c r="BM15" s="355">
        <v>13.27915</v>
      </c>
      <c r="BN15" s="355">
        <v>13.272919999999999</v>
      </c>
      <c r="BO15" s="355">
        <v>13.702970000000001</v>
      </c>
      <c r="BP15" s="355">
        <v>13.671760000000001</v>
      </c>
      <c r="BQ15" s="355">
        <v>13.70312</v>
      </c>
      <c r="BR15" s="355">
        <v>13.90307</v>
      </c>
      <c r="BS15" s="355">
        <v>13.97377</v>
      </c>
      <c r="BT15" s="355">
        <v>13.310589999999999</v>
      </c>
      <c r="BU15" s="355">
        <v>13.67093</v>
      </c>
      <c r="BV15" s="355">
        <v>13.0077</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780</v>
      </c>
      <c r="B17" s="205" t="s">
        <v>570</v>
      </c>
      <c r="C17" s="214">
        <v>13.710650917000001</v>
      </c>
      <c r="D17" s="214">
        <v>14.68100613</v>
      </c>
      <c r="E17" s="214">
        <v>14.388338846</v>
      </c>
      <c r="F17" s="214">
        <v>13.593065706000001</v>
      </c>
      <c r="G17" s="214">
        <v>13.507559178999999</v>
      </c>
      <c r="H17" s="214">
        <v>13.824254231999999</v>
      </c>
      <c r="I17" s="214">
        <v>13.679649002</v>
      </c>
      <c r="J17" s="214">
        <v>13.733747715</v>
      </c>
      <c r="K17" s="214">
        <v>13.731278023</v>
      </c>
      <c r="L17" s="214">
        <v>13.580317889</v>
      </c>
      <c r="M17" s="214">
        <v>13.892554949000001</v>
      </c>
      <c r="N17" s="214">
        <v>15.363467663</v>
      </c>
      <c r="O17" s="214">
        <v>15.573821423</v>
      </c>
      <c r="P17" s="214">
        <v>15.974066147</v>
      </c>
      <c r="Q17" s="214">
        <v>15.550869575</v>
      </c>
      <c r="R17" s="214">
        <v>14.476761706</v>
      </c>
      <c r="S17" s="214">
        <v>13.982937221</v>
      </c>
      <c r="T17" s="214">
        <v>14.373264212</v>
      </c>
      <c r="U17" s="214">
        <v>14.315950037</v>
      </c>
      <c r="V17" s="214">
        <v>14.65935176</v>
      </c>
      <c r="W17" s="214">
        <v>14.363121622</v>
      </c>
      <c r="X17" s="214">
        <v>14.060485913000001</v>
      </c>
      <c r="Y17" s="214">
        <v>13.999395651</v>
      </c>
      <c r="Z17" s="214">
        <v>15.003162998000001</v>
      </c>
      <c r="AA17" s="214">
        <v>16.314456958000001</v>
      </c>
      <c r="AB17" s="214">
        <v>17.253040842000001</v>
      </c>
      <c r="AC17" s="214">
        <v>16.902234652000001</v>
      </c>
      <c r="AD17" s="214">
        <v>15.695309827999999</v>
      </c>
      <c r="AE17" s="214">
        <v>15.145547477999999</v>
      </c>
      <c r="AF17" s="214">
        <v>14.970571458</v>
      </c>
      <c r="AG17" s="214">
        <v>14.819655142</v>
      </c>
      <c r="AH17" s="214">
        <v>14.906760697999999</v>
      </c>
      <c r="AI17" s="214">
        <v>15.029492757</v>
      </c>
      <c r="AJ17" s="214">
        <v>15.065967892</v>
      </c>
      <c r="AK17" s="214">
        <v>14.636707569</v>
      </c>
      <c r="AL17" s="214">
        <v>14.885184487</v>
      </c>
      <c r="AM17" s="214">
        <v>15.110802369</v>
      </c>
      <c r="AN17" s="214">
        <v>15.59784015</v>
      </c>
      <c r="AO17" s="214">
        <v>15.308830764</v>
      </c>
      <c r="AP17" s="214">
        <v>15.17482811</v>
      </c>
      <c r="AQ17" s="214">
        <v>14.821420849000001</v>
      </c>
      <c r="AR17" s="214">
        <v>15.031281045</v>
      </c>
      <c r="AS17" s="214">
        <v>15.097668866999999</v>
      </c>
      <c r="AT17" s="214">
        <v>15.107011431</v>
      </c>
      <c r="AU17" s="214">
        <v>15.37467693</v>
      </c>
      <c r="AV17" s="214">
        <v>15.143419461000001</v>
      </c>
      <c r="AW17" s="214">
        <v>14.883149255999999</v>
      </c>
      <c r="AX17" s="214">
        <v>14.642678247999999</v>
      </c>
      <c r="AY17" s="214">
        <v>15.024267953000001</v>
      </c>
      <c r="AZ17" s="214">
        <v>15.294625477</v>
      </c>
      <c r="BA17" s="214">
        <v>15.06</v>
      </c>
      <c r="BB17" s="214">
        <v>14.96</v>
      </c>
      <c r="BC17" s="214">
        <v>13.835319999999999</v>
      </c>
      <c r="BD17" s="214">
        <v>13.075850000000001</v>
      </c>
      <c r="BE17" s="355">
        <v>12.638260000000001</v>
      </c>
      <c r="BF17" s="355">
        <v>13.07376</v>
      </c>
      <c r="BG17" s="355">
        <v>13.508279999999999</v>
      </c>
      <c r="BH17" s="355">
        <v>13.480079999999999</v>
      </c>
      <c r="BI17" s="355">
        <v>13.56583</v>
      </c>
      <c r="BJ17" s="355">
        <v>13.578390000000001</v>
      </c>
      <c r="BK17" s="355">
        <v>14.59792</v>
      </c>
      <c r="BL17" s="355">
        <v>14.839219999999999</v>
      </c>
      <c r="BM17" s="355">
        <v>14.3063</v>
      </c>
      <c r="BN17" s="355">
        <v>14.251799999999999</v>
      </c>
      <c r="BO17" s="355">
        <v>13.18974</v>
      </c>
      <c r="BP17" s="355">
        <v>12.63266</v>
      </c>
      <c r="BQ17" s="355">
        <v>12.15579</v>
      </c>
      <c r="BR17" s="355">
        <v>12.645049999999999</v>
      </c>
      <c r="BS17" s="355">
        <v>13.13382</v>
      </c>
      <c r="BT17" s="355">
        <v>13.20491</v>
      </c>
      <c r="BU17" s="355">
        <v>13.39958</v>
      </c>
      <c r="BV17" s="355">
        <v>13.51505</v>
      </c>
    </row>
    <row r="18" spans="1:74" ht="11.1" customHeight="1" x14ac:dyDescent="0.2">
      <c r="A18" s="119" t="s">
        <v>781</v>
      </c>
      <c r="B18" s="187" t="s">
        <v>603</v>
      </c>
      <c r="C18" s="214">
        <v>12.621488217</v>
      </c>
      <c r="D18" s="214">
        <v>12.978123898</v>
      </c>
      <c r="E18" s="214">
        <v>12.647362631</v>
      </c>
      <c r="F18" s="214">
        <v>12.330022892000001</v>
      </c>
      <c r="G18" s="214">
        <v>12.661411577999999</v>
      </c>
      <c r="H18" s="214">
        <v>13.612778369999999</v>
      </c>
      <c r="I18" s="214">
        <v>13.998822406</v>
      </c>
      <c r="J18" s="214">
        <v>13.903115896999999</v>
      </c>
      <c r="K18" s="214">
        <v>13.923797548</v>
      </c>
      <c r="L18" s="214">
        <v>12.955022976</v>
      </c>
      <c r="M18" s="214">
        <v>12.141808097</v>
      </c>
      <c r="N18" s="214">
        <v>12.447573552</v>
      </c>
      <c r="O18" s="214">
        <v>14.040020986</v>
      </c>
      <c r="P18" s="214">
        <v>14.646709602</v>
      </c>
      <c r="Q18" s="214">
        <v>14.190466059</v>
      </c>
      <c r="R18" s="214">
        <v>13.014075761000001</v>
      </c>
      <c r="S18" s="214">
        <v>13.031627006000001</v>
      </c>
      <c r="T18" s="214">
        <v>13.812274324000001</v>
      </c>
      <c r="U18" s="214">
        <v>14.044981504000001</v>
      </c>
      <c r="V18" s="214">
        <v>13.855209717999999</v>
      </c>
      <c r="W18" s="214">
        <v>14.019689922</v>
      </c>
      <c r="X18" s="214">
        <v>13.186621025999999</v>
      </c>
      <c r="Y18" s="214">
        <v>12.958897571</v>
      </c>
      <c r="Z18" s="214">
        <v>12.736572652</v>
      </c>
      <c r="AA18" s="214">
        <v>12.570255346</v>
      </c>
      <c r="AB18" s="214">
        <v>13.343893066</v>
      </c>
      <c r="AC18" s="214">
        <v>13.527020679</v>
      </c>
      <c r="AD18" s="214">
        <v>12.732776807</v>
      </c>
      <c r="AE18" s="214">
        <v>12.701308815000001</v>
      </c>
      <c r="AF18" s="214">
        <v>13.905565158</v>
      </c>
      <c r="AG18" s="214">
        <v>13.701838828</v>
      </c>
      <c r="AH18" s="214">
        <v>13.569882968</v>
      </c>
      <c r="AI18" s="214">
        <v>13.61720877</v>
      </c>
      <c r="AJ18" s="214">
        <v>12.991960978</v>
      </c>
      <c r="AK18" s="214">
        <v>12.307156946999999</v>
      </c>
      <c r="AL18" s="214">
        <v>12.221743417000001</v>
      </c>
      <c r="AM18" s="214">
        <v>11.943436736000001</v>
      </c>
      <c r="AN18" s="214">
        <v>12.026590167</v>
      </c>
      <c r="AO18" s="214">
        <v>12.08602196</v>
      </c>
      <c r="AP18" s="214">
        <v>12.194426234</v>
      </c>
      <c r="AQ18" s="214">
        <v>12.126691199</v>
      </c>
      <c r="AR18" s="214">
        <v>13.063867706</v>
      </c>
      <c r="AS18" s="214">
        <v>13.310074376999999</v>
      </c>
      <c r="AT18" s="214">
        <v>13.248024776999999</v>
      </c>
      <c r="AU18" s="214">
        <v>13.309460786000001</v>
      </c>
      <c r="AV18" s="214">
        <v>12.609313157000001</v>
      </c>
      <c r="AW18" s="214">
        <v>12.11403454</v>
      </c>
      <c r="AX18" s="214">
        <v>11.928262188</v>
      </c>
      <c r="AY18" s="214">
        <v>12.037065414000001</v>
      </c>
      <c r="AZ18" s="214">
        <v>11.988161663</v>
      </c>
      <c r="BA18" s="214">
        <v>12.19</v>
      </c>
      <c r="BB18" s="214">
        <v>12.1</v>
      </c>
      <c r="BC18" s="214">
        <v>12.00076</v>
      </c>
      <c r="BD18" s="214">
        <v>12.89894</v>
      </c>
      <c r="BE18" s="355">
        <v>13.11331</v>
      </c>
      <c r="BF18" s="355">
        <v>13.19828</v>
      </c>
      <c r="BG18" s="355">
        <v>13.393789999999999</v>
      </c>
      <c r="BH18" s="355">
        <v>12.797040000000001</v>
      </c>
      <c r="BI18" s="355">
        <v>12.349399999999999</v>
      </c>
      <c r="BJ18" s="355">
        <v>12.15953</v>
      </c>
      <c r="BK18" s="355">
        <v>12.144550000000001</v>
      </c>
      <c r="BL18" s="355">
        <v>12.021979999999999</v>
      </c>
      <c r="BM18" s="355">
        <v>12.22307</v>
      </c>
      <c r="BN18" s="355">
        <v>12.12857</v>
      </c>
      <c r="BO18" s="355">
        <v>12.013109999999999</v>
      </c>
      <c r="BP18" s="355">
        <v>12.92755</v>
      </c>
      <c r="BQ18" s="355">
        <v>13.185129999999999</v>
      </c>
      <c r="BR18" s="355">
        <v>13.306419999999999</v>
      </c>
      <c r="BS18" s="355">
        <v>13.557230000000001</v>
      </c>
      <c r="BT18" s="355">
        <v>13.00447</v>
      </c>
      <c r="BU18" s="355">
        <v>12.588950000000001</v>
      </c>
      <c r="BV18" s="355">
        <v>12.426629999999999</v>
      </c>
    </row>
    <row r="19" spans="1:74" ht="11.1" customHeight="1" x14ac:dyDescent="0.2">
      <c r="A19" s="119" t="s">
        <v>782</v>
      </c>
      <c r="B19" s="205" t="s">
        <v>571</v>
      </c>
      <c r="C19" s="214">
        <v>9.2461020521999995</v>
      </c>
      <c r="D19" s="214">
        <v>9.4451810386999995</v>
      </c>
      <c r="E19" s="214">
        <v>9.5214988733000006</v>
      </c>
      <c r="F19" s="214">
        <v>9.5874220466000004</v>
      </c>
      <c r="G19" s="214">
        <v>9.8341676678999992</v>
      </c>
      <c r="H19" s="214">
        <v>9.7510268373999995</v>
      </c>
      <c r="I19" s="214">
        <v>9.7452936737999991</v>
      </c>
      <c r="J19" s="214">
        <v>9.8481827461999991</v>
      </c>
      <c r="K19" s="214">
        <v>9.5769491323999993</v>
      </c>
      <c r="L19" s="214">
        <v>9.6495905554999997</v>
      </c>
      <c r="M19" s="214">
        <v>9.5156980684000008</v>
      </c>
      <c r="N19" s="214">
        <v>9.2372181058000002</v>
      </c>
      <c r="O19" s="214">
        <v>9.5776526895000007</v>
      </c>
      <c r="P19" s="214">
        <v>9.9371086334999994</v>
      </c>
      <c r="Q19" s="214">
        <v>9.9511411110000001</v>
      </c>
      <c r="R19" s="214">
        <v>10.047589083</v>
      </c>
      <c r="S19" s="214">
        <v>10.039934932</v>
      </c>
      <c r="T19" s="214">
        <v>10.246258201</v>
      </c>
      <c r="U19" s="214">
        <v>10.21515943</v>
      </c>
      <c r="V19" s="214">
        <v>10.25278292</v>
      </c>
      <c r="W19" s="214">
        <v>9.7690002220000007</v>
      </c>
      <c r="X19" s="214">
        <v>10.183501510999999</v>
      </c>
      <c r="Y19" s="214">
        <v>10.077363099999999</v>
      </c>
      <c r="Z19" s="214">
        <v>9.9762280729999997</v>
      </c>
      <c r="AA19" s="214">
        <v>9.6229572989999994</v>
      </c>
      <c r="AB19" s="214">
        <v>9.8416027902999996</v>
      </c>
      <c r="AC19" s="214">
        <v>10.009736991</v>
      </c>
      <c r="AD19" s="214">
        <v>9.9195900860999995</v>
      </c>
      <c r="AE19" s="214">
        <v>9.9677579797</v>
      </c>
      <c r="AF19" s="214">
        <v>10.100003216999999</v>
      </c>
      <c r="AG19" s="214">
        <v>10.193378252</v>
      </c>
      <c r="AH19" s="214">
        <v>10.092400929</v>
      </c>
      <c r="AI19" s="214">
        <v>10.026771181000001</v>
      </c>
      <c r="AJ19" s="214">
        <v>9.9756902163000003</v>
      </c>
      <c r="AK19" s="214">
        <v>9.9330590678000004</v>
      </c>
      <c r="AL19" s="214">
        <v>9.6595238749999996</v>
      </c>
      <c r="AM19" s="214">
        <v>9.5057892369000001</v>
      </c>
      <c r="AN19" s="214">
        <v>9.7199402319000008</v>
      </c>
      <c r="AO19" s="214">
        <v>9.7428827741999999</v>
      </c>
      <c r="AP19" s="214">
        <v>9.7882155880999999</v>
      </c>
      <c r="AQ19" s="214">
        <v>9.9481225943999991</v>
      </c>
      <c r="AR19" s="214">
        <v>9.8768158707999998</v>
      </c>
      <c r="AS19" s="214">
        <v>9.8683452467000006</v>
      </c>
      <c r="AT19" s="214">
        <v>9.9011011516000007</v>
      </c>
      <c r="AU19" s="214">
        <v>9.9631396771999992</v>
      </c>
      <c r="AV19" s="214">
        <v>10.041122980000001</v>
      </c>
      <c r="AW19" s="214">
        <v>10.026339162999999</v>
      </c>
      <c r="AX19" s="214">
        <v>9.8733477908000005</v>
      </c>
      <c r="AY19" s="214">
        <v>9.7349198280000007</v>
      </c>
      <c r="AZ19" s="214">
        <v>10.011336635999999</v>
      </c>
      <c r="BA19" s="214">
        <v>10.32</v>
      </c>
      <c r="BB19" s="214">
        <v>10.16</v>
      </c>
      <c r="BC19" s="214">
        <v>10.22946</v>
      </c>
      <c r="BD19" s="214">
        <v>10.121650000000001</v>
      </c>
      <c r="BE19" s="355">
        <v>10.094049999999999</v>
      </c>
      <c r="BF19" s="355">
        <v>10.13814</v>
      </c>
      <c r="BG19" s="355">
        <v>10.21016</v>
      </c>
      <c r="BH19" s="355">
        <v>10.318</v>
      </c>
      <c r="BI19" s="355">
        <v>10.309710000000001</v>
      </c>
      <c r="BJ19" s="355">
        <v>10.19359</v>
      </c>
      <c r="BK19" s="355">
        <v>9.9838140000000006</v>
      </c>
      <c r="BL19" s="355">
        <v>10.30898</v>
      </c>
      <c r="BM19" s="355">
        <v>10.63801</v>
      </c>
      <c r="BN19" s="355">
        <v>10.43915</v>
      </c>
      <c r="BO19" s="355">
        <v>10.466519999999999</v>
      </c>
      <c r="BP19" s="355">
        <v>10.332649999999999</v>
      </c>
      <c r="BQ19" s="355">
        <v>10.28753</v>
      </c>
      <c r="BR19" s="355">
        <v>10.30537</v>
      </c>
      <c r="BS19" s="355">
        <v>10.377039999999999</v>
      </c>
      <c r="BT19" s="355">
        <v>10.48099</v>
      </c>
      <c r="BU19" s="355">
        <v>10.449009999999999</v>
      </c>
      <c r="BV19" s="355">
        <v>10.33034</v>
      </c>
    </row>
    <row r="20" spans="1:74" ht="11.1" customHeight="1" x14ac:dyDescent="0.2">
      <c r="A20" s="119" t="s">
        <v>783</v>
      </c>
      <c r="B20" s="205" t="s">
        <v>572</v>
      </c>
      <c r="C20" s="214">
        <v>8.1616949436000006</v>
      </c>
      <c r="D20" s="214">
        <v>8.4839561723999992</v>
      </c>
      <c r="E20" s="214">
        <v>8.5106248954999995</v>
      </c>
      <c r="F20" s="214">
        <v>8.5297612944000001</v>
      </c>
      <c r="G20" s="214">
        <v>9.2466990821999993</v>
      </c>
      <c r="H20" s="214">
        <v>9.8894382276999995</v>
      </c>
      <c r="I20" s="214">
        <v>9.8686560262</v>
      </c>
      <c r="J20" s="214">
        <v>9.8857642084999995</v>
      </c>
      <c r="K20" s="214">
        <v>9.2869289897999998</v>
      </c>
      <c r="L20" s="214">
        <v>8.7244986298999994</v>
      </c>
      <c r="M20" s="214">
        <v>8.4859136195999998</v>
      </c>
      <c r="N20" s="214">
        <v>8.3470479301000005</v>
      </c>
      <c r="O20" s="214">
        <v>8.4532543651999994</v>
      </c>
      <c r="P20" s="214">
        <v>8.6677804620999996</v>
      </c>
      <c r="Q20" s="214">
        <v>8.9596146096999991</v>
      </c>
      <c r="R20" s="214">
        <v>8.9897185271000009</v>
      </c>
      <c r="S20" s="214">
        <v>9.3899483876000005</v>
      </c>
      <c r="T20" s="214">
        <v>10.039750980999999</v>
      </c>
      <c r="U20" s="214">
        <v>10.145032848</v>
      </c>
      <c r="V20" s="214">
        <v>10.189072490999999</v>
      </c>
      <c r="W20" s="214">
        <v>9.5706246999999998</v>
      </c>
      <c r="X20" s="214">
        <v>9.0568097321999996</v>
      </c>
      <c r="Y20" s="214">
        <v>8.7789776176000007</v>
      </c>
      <c r="Z20" s="214">
        <v>8.5673307970000003</v>
      </c>
      <c r="AA20" s="214">
        <v>8.5151461275999996</v>
      </c>
      <c r="AB20" s="214">
        <v>8.6066145547000001</v>
      </c>
      <c r="AC20" s="214">
        <v>8.6250471405999996</v>
      </c>
      <c r="AD20" s="214">
        <v>8.9571513036999999</v>
      </c>
      <c r="AE20" s="214">
        <v>9.3983631035999995</v>
      </c>
      <c r="AF20" s="214">
        <v>10.198256784</v>
      </c>
      <c r="AG20" s="214">
        <v>10.202046221</v>
      </c>
      <c r="AH20" s="214">
        <v>10.178145394</v>
      </c>
      <c r="AI20" s="214">
        <v>9.5147276351999999</v>
      </c>
      <c r="AJ20" s="214">
        <v>9.1173378295000003</v>
      </c>
      <c r="AK20" s="214">
        <v>8.8565785197999993</v>
      </c>
      <c r="AL20" s="214">
        <v>8.7418906396999994</v>
      </c>
      <c r="AM20" s="214">
        <v>8.7095816153999994</v>
      </c>
      <c r="AN20" s="214">
        <v>8.9394789832000008</v>
      </c>
      <c r="AO20" s="214">
        <v>8.9530942266999993</v>
      </c>
      <c r="AP20" s="214">
        <v>9.1111304081999993</v>
      </c>
      <c r="AQ20" s="214">
        <v>9.6148237468000008</v>
      </c>
      <c r="AR20" s="214">
        <v>10.261243500999999</v>
      </c>
      <c r="AS20" s="214">
        <v>10.239712795999999</v>
      </c>
      <c r="AT20" s="214">
        <v>10.305521704</v>
      </c>
      <c r="AU20" s="214">
        <v>9.8728104099999996</v>
      </c>
      <c r="AV20" s="214">
        <v>9.2057156950000003</v>
      </c>
      <c r="AW20" s="214">
        <v>9.1858341126000003</v>
      </c>
      <c r="AX20" s="214">
        <v>8.8425290491999995</v>
      </c>
      <c r="AY20" s="214">
        <v>8.8584146616999995</v>
      </c>
      <c r="AZ20" s="214">
        <v>9.3959839121000002</v>
      </c>
      <c r="BA20" s="214">
        <v>9.1300000000000008</v>
      </c>
      <c r="BB20" s="214">
        <v>9.4600000000000009</v>
      </c>
      <c r="BC20" s="214">
        <v>9.86721</v>
      </c>
      <c r="BD20" s="214">
        <v>10.516</v>
      </c>
      <c r="BE20" s="355">
        <v>10.426539999999999</v>
      </c>
      <c r="BF20" s="355">
        <v>10.543889999999999</v>
      </c>
      <c r="BG20" s="355">
        <v>10.160439999999999</v>
      </c>
      <c r="BH20" s="355">
        <v>9.4839059999999993</v>
      </c>
      <c r="BI20" s="355">
        <v>9.4438130000000005</v>
      </c>
      <c r="BJ20" s="355">
        <v>9.1169329999999995</v>
      </c>
      <c r="BK20" s="355">
        <v>8.9581389999999992</v>
      </c>
      <c r="BL20" s="355">
        <v>9.5460930000000008</v>
      </c>
      <c r="BM20" s="355">
        <v>9.3036069999999995</v>
      </c>
      <c r="BN20" s="355">
        <v>9.6409900000000004</v>
      </c>
      <c r="BO20" s="355">
        <v>10.04936</v>
      </c>
      <c r="BP20" s="355">
        <v>10.75245</v>
      </c>
      <c r="BQ20" s="355">
        <v>10.66258</v>
      </c>
      <c r="BR20" s="355">
        <v>10.793799999999999</v>
      </c>
      <c r="BS20" s="355">
        <v>10.42479</v>
      </c>
      <c r="BT20" s="355">
        <v>9.7555820000000004</v>
      </c>
      <c r="BU20" s="355">
        <v>9.7169550000000005</v>
      </c>
      <c r="BV20" s="355">
        <v>9.3846240000000005</v>
      </c>
    </row>
    <row r="21" spans="1:74" ht="11.1" customHeight="1" x14ac:dyDescent="0.2">
      <c r="A21" s="119" t="s">
        <v>784</v>
      </c>
      <c r="B21" s="205" t="s">
        <v>573</v>
      </c>
      <c r="C21" s="214">
        <v>9.1697984121000005</v>
      </c>
      <c r="D21" s="214">
        <v>9.3664469574000009</v>
      </c>
      <c r="E21" s="214">
        <v>9.3208402241999995</v>
      </c>
      <c r="F21" s="214">
        <v>9.2265805405000005</v>
      </c>
      <c r="G21" s="214">
        <v>9.2557884869000002</v>
      </c>
      <c r="H21" s="214">
        <v>9.4628451324</v>
      </c>
      <c r="I21" s="214">
        <v>9.4655587067999996</v>
      </c>
      <c r="J21" s="214">
        <v>9.4648565856999998</v>
      </c>
      <c r="K21" s="214">
        <v>9.4732292744999995</v>
      </c>
      <c r="L21" s="214">
        <v>9.4000375081000005</v>
      </c>
      <c r="M21" s="214">
        <v>9.4657145293999996</v>
      </c>
      <c r="N21" s="214">
        <v>9.3928489930999994</v>
      </c>
      <c r="O21" s="214">
        <v>9.5955725304000001</v>
      </c>
      <c r="P21" s="214">
        <v>9.8918487508999995</v>
      </c>
      <c r="Q21" s="214">
        <v>9.7198953899999996</v>
      </c>
      <c r="R21" s="214">
        <v>9.5974165201999995</v>
      </c>
      <c r="S21" s="214">
        <v>9.5006574628999996</v>
      </c>
      <c r="T21" s="214">
        <v>9.6894003589000004</v>
      </c>
      <c r="U21" s="214">
        <v>9.6657365877999997</v>
      </c>
      <c r="V21" s="214">
        <v>9.5778272642999998</v>
      </c>
      <c r="W21" s="214">
        <v>10.266988648</v>
      </c>
      <c r="X21" s="214">
        <v>9.5126713426999991</v>
      </c>
      <c r="Y21" s="214">
        <v>9.6811675496999996</v>
      </c>
      <c r="Z21" s="214">
        <v>9.4847299726000003</v>
      </c>
      <c r="AA21" s="214">
        <v>9.4961947671000004</v>
      </c>
      <c r="AB21" s="214">
        <v>9.7674941190000002</v>
      </c>
      <c r="AC21" s="214">
        <v>9.6356623366999994</v>
      </c>
      <c r="AD21" s="214">
        <v>9.4065313331000002</v>
      </c>
      <c r="AE21" s="214">
        <v>9.3988216814999994</v>
      </c>
      <c r="AF21" s="214">
        <v>9.4589730298999992</v>
      </c>
      <c r="AG21" s="214">
        <v>9.7436303438999996</v>
      </c>
      <c r="AH21" s="214">
        <v>9.4779786210000001</v>
      </c>
      <c r="AI21" s="214">
        <v>9.4745665117000009</v>
      </c>
      <c r="AJ21" s="214">
        <v>9.4075099056999996</v>
      </c>
      <c r="AK21" s="214">
        <v>9.3022847358000007</v>
      </c>
      <c r="AL21" s="214">
        <v>9.2457469613000001</v>
      </c>
      <c r="AM21" s="214">
        <v>9.3666612672999996</v>
      </c>
      <c r="AN21" s="214">
        <v>9.4925250462000008</v>
      </c>
      <c r="AO21" s="214">
        <v>9.2638126180999993</v>
      </c>
      <c r="AP21" s="214">
        <v>9.1998475763999998</v>
      </c>
      <c r="AQ21" s="214">
        <v>9.2414482684999992</v>
      </c>
      <c r="AR21" s="214">
        <v>9.3432042490999994</v>
      </c>
      <c r="AS21" s="214">
        <v>9.2637038836999999</v>
      </c>
      <c r="AT21" s="214">
        <v>9.2851643373999995</v>
      </c>
      <c r="AU21" s="214">
        <v>9.2403490130999995</v>
      </c>
      <c r="AV21" s="214">
        <v>9.2715512147000005</v>
      </c>
      <c r="AW21" s="214">
        <v>9.2639223393000005</v>
      </c>
      <c r="AX21" s="214">
        <v>9.1001768458000001</v>
      </c>
      <c r="AY21" s="214">
        <v>9.4160921204000001</v>
      </c>
      <c r="AZ21" s="214">
        <v>9.5510795745999992</v>
      </c>
      <c r="BA21" s="214">
        <v>9.4700000000000006</v>
      </c>
      <c r="BB21" s="214">
        <v>9.42</v>
      </c>
      <c r="BC21" s="214">
        <v>9.3937340000000003</v>
      </c>
      <c r="BD21" s="214">
        <v>9.4713609999999999</v>
      </c>
      <c r="BE21" s="355">
        <v>9.3820119999999996</v>
      </c>
      <c r="BF21" s="355">
        <v>9.4449509999999997</v>
      </c>
      <c r="BG21" s="355">
        <v>9.4428900000000002</v>
      </c>
      <c r="BH21" s="355">
        <v>9.5267339999999994</v>
      </c>
      <c r="BI21" s="355">
        <v>9.5679999999999996</v>
      </c>
      <c r="BJ21" s="355">
        <v>9.4506250000000005</v>
      </c>
      <c r="BK21" s="355">
        <v>10.014720000000001</v>
      </c>
      <c r="BL21" s="355">
        <v>10.10507</v>
      </c>
      <c r="BM21" s="355">
        <v>9.9612239999999996</v>
      </c>
      <c r="BN21" s="355">
        <v>9.8494440000000001</v>
      </c>
      <c r="BO21" s="355">
        <v>9.7645079999999993</v>
      </c>
      <c r="BP21" s="355">
        <v>9.7879590000000007</v>
      </c>
      <c r="BQ21" s="355">
        <v>9.6520209999999995</v>
      </c>
      <c r="BR21" s="355">
        <v>9.6827679999999994</v>
      </c>
      <c r="BS21" s="355">
        <v>9.6584660000000007</v>
      </c>
      <c r="BT21" s="355">
        <v>9.7336069999999992</v>
      </c>
      <c r="BU21" s="355">
        <v>9.7711419999999993</v>
      </c>
      <c r="BV21" s="355">
        <v>9.6581670000000006</v>
      </c>
    </row>
    <row r="22" spans="1:74" ht="11.1" customHeight="1" x14ac:dyDescent="0.2">
      <c r="A22" s="119" t="s">
        <v>785</v>
      </c>
      <c r="B22" s="205" t="s">
        <v>574</v>
      </c>
      <c r="C22" s="214">
        <v>9.8169775308999991</v>
      </c>
      <c r="D22" s="214">
        <v>9.6832420502000005</v>
      </c>
      <c r="E22" s="214">
        <v>9.9051460265000006</v>
      </c>
      <c r="F22" s="214">
        <v>9.8568853370999996</v>
      </c>
      <c r="G22" s="214">
        <v>9.9326927046000009</v>
      </c>
      <c r="H22" s="214">
        <v>9.8836498609000003</v>
      </c>
      <c r="I22" s="214">
        <v>9.7443653613999999</v>
      </c>
      <c r="J22" s="214">
        <v>9.7253796828999999</v>
      </c>
      <c r="K22" s="214">
        <v>9.7839592027000002</v>
      </c>
      <c r="L22" s="214">
        <v>9.8074452134999994</v>
      </c>
      <c r="M22" s="214">
        <v>9.7959110209000002</v>
      </c>
      <c r="N22" s="214">
        <v>9.8433565248000008</v>
      </c>
      <c r="O22" s="214">
        <v>10.005669799</v>
      </c>
      <c r="P22" s="214">
        <v>10.213771696</v>
      </c>
      <c r="Q22" s="214">
        <v>10.591270744999999</v>
      </c>
      <c r="R22" s="214">
        <v>10.464075617000001</v>
      </c>
      <c r="S22" s="214">
        <v>10.469384877</v>
      </c>
      <c r="T22" s="214">
        <v>10.573723655</v>
      </c>
      <c r="U22" s="214">
        <v>10.573064073999999</v>
      </c>
      <c r="V22" s="214">
        <v>10.418290101</v>
      </c>
      <c r="W22" s="214">
        <v>10.175105428</v>
      </c>
      <c r="X22" s="214">
        <v>10.114480685</v>
      </c>
      <c r="Y22" s="214">
        <v>10.265060657999999</v>
      </c>
      <c r="Z22" s="214">
        <v>10.256305669</v>
      </c>
      <c r="AA22" s="214">
        <v>10.0544121</v>
      </c>
      <c r="AB22" s="214">
        <v>10.332084921</v>
      </c>
      <c r="AC22" s="214">
        <v>10.175801995</v>
      </c>
      <c r="AD22" s="214">
        <v>10.276728962</v>
      </c>
      <c r="AE22" s="214">
        <v>10.217670986</v>
      </c>
      <c r="AF22" s="214">
        <v>10.379832552</v>
      </c>
      <c r="AG22" s="214">
        <v>10.299759205999999</v>
      </c>
      <c r="AH22" s="214">
        <v>10.30372537</v>
      </c>
      <c r="AI22" s="214">
        <v>10.335453997</v>
      </c>
      <c r="AJ22" s="214">
        <v>10.176815055</v>
      </c>
      <c r="AK22" s="214">
        <v>10.142356369</v>
      </c>
      <c r="AL22" s="214">
        <v>10.051081553</v>
      </c>
      <c r="AM22" s="214">
        <v>9.8985268324</v>
      </c>
      <c r="AN22" s="214">
        <v>9.9673811083999997</v>
      </c>
      <c r="AO22" s="214">
        <v>9.9325508228999997</v>
      </c>
      <c r="AP22" s="214">
        <v>9.9207695740999995</v>
      </c>
      <c r="AQ22" s="214">
        <v>9.8724473325000002</v>
      </c>
      <c r="AR22" s="214">
        <v>10.148661948000001</v>
      </c>
      <c r="AS22" s="214">
        <v>10.110272559</v>
      </c>
      <c r="AT22" s="214">
        <v>10.090119262</v>
      </c>
      <c r="AU22" s="214">
        <v>10.171084506</v>
      </c>
      <c r="AV22" s="214">
        <v>10.291244111999999</v>
      </c>
      <c r="AW22" s="214">
        <v>10.342049404000001</v>
      </c>
      <c r="AX22" s="214">
        <v>10.431048503</v>
      </c>
      <c r="AY22" s="214">
        <v>10.439810942999999</v>
      </c>
      <c r="AZ22" s="214">
        <v>10.630671862</v>
      </c>
      <c r="BA22" s="214">
        <v>10.52</v>
      </c>
      <c r="BB22" s="214">
        <v>10.5</v>
      </c>
      <c r="BC22" s="214">
        <v>10.212149999999999</v>
      </c>
      <c r="BD22" s="214">
        <v>10.434049999999999</v>
      </c>
      <c r="BE22" s="355">
        <v>10.28289</v>
      </c>
      <c r="BF22" s="355">
        <v>10.37486</v>
      </c>
      <c r="BG22" s="355">
        <v>10.573460000000001</v>
      </c>
      <c r="BH22" s="355">
        <v>10.786199999999999</v>
      </c>
      <c r="BI22" s="355">
        <v>10.82469</v>
      </c>
      <c r="BJ22" s="355">
        <v>11.01624</v>
      </c>
      <c r="BK22" s="355">
        <v>10.646800000000001</v>
      </c>
      <c r="BL22" s="355">
        <v>11.00895</v>
      </c>
      <c r="BM22" s="355">
        <v>10.933619999999999</v>
      </c>
      <c r="BN22" s="355">
        <v>10.829800000000001</v>
      </c>
      <c r="BO22" s="355">
        <v>10.43221</v>
      </c>
      <c r="BP22" s="355">
        <v>10.57751</v>
      </c>
      <c r="BQ22" s="355">
        <v>10.40887</v>
      </c>
      <c r="BR22" s="355">
        <v>10.45608</v>
      </c>
      <c r="BS22" s="355">
        <v>10.6777</v>
      </c>
      <c r="BT22" s="355">
        <v>10.896929999999999</v>
      </c>
      <c r="BU22" s="355">
        <v>10.893409999999999</v>
      </c>
      <c r="BV22" s="355">
        <v>11.102869999999999</v>
      </c>
    </row>
    <row r="23" spans="1:74" ht="11.1" customHeight="1" x14ac:dyDescent="0.2">
      <c r="A23" s="119" t="s">
        <v>786</v>
      </c>
      <c r="B23" s="205" t="s">
        <v>575</v>
      </c>
      <c r="C23" s="214">
        <v>7.9991159641999996</v>
      </c>
      <c r="D23" s="214">
        <v>8.0685919588000008</v>
      </c>
      <c r="E23" s="214">
        <v>8.1276551758999993</v>
      </c>
      <c r="F23" s="214">
        <v>8.1043310712000007</v>
      </c>
      <c r="G23" s="214">
        <v>8.2379332695999992</v>
      </c>
      <c r="H23" s="214">
        <v>8.2425319074000001</v>
      </c>
      <c r="I23" s="214">
        <v>8.2328416702999991</v>
      </c>
      <c r="J23" s="214">
        <v>8.1541175263000003</v>
      </c>
      <c r="K23" s="214">
        <v>8.0533285976000002</v>
      </c>
      <c r="L23" s="214">
        <v>8.1120945746000004</v>
      </c>
      <c r="M23" s="214">
        <v>7.9299705564999998</v>
      </c>
      <c r="N23" s="214">
        <v>8.0309015408000004</v>
      </c>
      <c r="O23" s="214">
        <v>8.0099564843</v>
      </c>
      <c r="P23" s="214">
        <v>8.1241035693000008</v>
      </c>
      <c r="Q23" s="214">
        <v>8.3422623326000007</v>
      </c>
      <c r="R23" s="214">
        <v>8.3371017516000006</v>
      </c>
      <c r="S23" s="214">
        <v>8.3056419862999995</v>
      </c>
      <c r="T23" s="214">
        <v>8.4382848079000006</v>
      </c>
      <c r="U23" s="214">
        <v>8.4688095700999995</v>
      </c>
      <c r="V23" s="214">
        <v>8.2988578044000008</v>
      </c>
      <c r="W23" s="214">
        <v>8.2473783462999997</v>
      </c>
      <c r="X23" s="214">
        <v>8.2414636474999998</v>
      </c>
      <c r="Y23" s="214">
        <v>8.1966905096999998</v>
      </c>
      <c r="Z23" s="214">
        <v>8.1014656127000002</v>
      </c>
      <c r="AA23" s="214">
        <v>8.2923188279000009</v>
      </c>
      <c r="AB23" s="214">
        <v>8.3810549014000006</v>
      </c>
      <c r="AC23" s="214">
        <v>8.3940601840000006</v>
      </c>
      <c r="AD23" s="214">
        <v>7.9903938595000001</v>
      </c>
      <c r="AE23" s="214">
        <v>8.2128055480000004</v>
      </c>
      <c r="AF23" s="214">
        <v>8.2891514418999996</v>
      </c>
      <c r="AG23" s="214">
        <v>8.1772034325000007</v>
      </c>
      <c r="AH23" s="214">
        <v>8.2481270809999998</v>
      </c>
      <c r="AI23" s="214">
        <v>8.2186301891000006</v>
      </c>
      <c r="AJ23" s="214">
        <v>8.0403781013</v>
      </c>
      <c r="AK23" s="214">
        <v>7.9703493817000002</v>
      </c>
      <c r="AL23" s="214">
        <v>7.8829164396999998</v>
      </c>
      <c r="AM23" s="214">
        <v>7.7555852265</v>
      </c>
      <c r="AN23" s="214">
        <v>7.8373299836000001</v>
      </c>
      <c r="AO23" s="214">
        <v>7.8078670762</v>
      </c>
      <c r="AP23" s="214">
        <v>7.7011758943000004</v>
      </c>
      <c r="AQ23" s="214">
        <v>7.7794697254000003</v>
      </c>
      <c r="AR23" s="214">
        <v>7.8600098995999996</v>
      </c>
      <c r="AS23" s="214">
        <v>7.7893916089999999</v>
      </c>
      <c r="AT23" s="214">
        <v>7.8518506510000003</v>
      </c>
      <c r="AU23" s="214">
        <v>7.9316117043999999</v>
      </c>
      <c r="AV23" s="214">
        <v>7.8907096182999998</v>
      </c>
      <c r="AW23" s="214">
        <v>7.6935314616000001</v>
      </c>
      <c r="AX23" s="214">
        <v>7.7557005655999998</v>
      </c>
      <c r="AY23" s="214">
        <v>7.9101678826999997</v>
      </c>
      <c r="AZ23" s="214">
        <v>8.5405589430000006</v>
      </c>
      <c r="BA23" s="214">
        <v>8.3699999999999992</v>
      </c>
      <c r="BB23" s="214">
        <v>8.44</v>
      </c>
      <c r="BC23" s="214">
        <v>7.9825900000000001</v>
      </c>
      <c r="BD23" s="214">
        <v>7.6797899999999997</v>
      </c>
      <c r="BE23" s="355">
        <v>7.3565620000000003</v>
      </c>
      <c r="BF23" s="355">
        <v>7.5594060000000001</v>
      </c>
      <c r="BG23" s="355">
        <v>7.8203769999999997</v>
      </c>
      <c r="BH23" s="355">
        <v>7.9173629999999999</v>
      </c>
      <c r="BI23" s="355">
        <v>7.7380440000000004</v>
      </c>
      <c r="BJ23" s="355">
        <v>7.7628019999999998</v>
      </c>
      <c r="BK23" s="355">
        <v>7.7235579999999997</v>
      </c>
      <c r="BL23" s="355">
        <v>8.2218549999999997</v>
      </c>
      <c r="BM23" s="355">
        <v>7.9784100000000002</v>
      </c>
      <c r="BN23" s="355">
        <v>8.0875450000000004</v>
      </c>
      <c r="BO23" s="355">
        <v>7.6028409999999997</v>
      </c>
      <c r="BP23" s="355">
        <v>7.3587930000000004</v>
      </c>
      <c r="BQ23" s="355">
        <v>7.1122100000000001</v>
      </c>
      <c r="BR23" s="355">
        <v>7.3603730000000001</v>
      </c>
      <c r="BS23" s="355">
        <v>7.6904199999999996</v>
      </c>
      <c r="BT23" s="355">
        <v>7.8624929999999997</v>
      </c>
      <c r="BU23" s="355">
        <v>7.753279</v>
      </c>
      <c r="BV23" s="355">
        <v>7.8350780000000002</v>
      </c>
    </row>
    <row r="24" spans="1:74" ht="11.1" customHeight="1" x14ac:dyDescent="0.2">
      <c r="A24" s="119" t="s">
        <v>787</v>
      </c>
      <c r="B24" s="205" t="s">
        <v>576</v>
      </c>
      <c r="C24" s="214">
        <v>8.6039388528000007</v>
      </c>
      <c r="D24" s="214">
        <v>8.8838206098000008</v>
      </c>
      <c r="E24" s="214">
        <v>8.9651696221999995</v>
      </c>
      <c r="F24" s="214">
        <v>9.0541511562999997</v>
      </c>
      <c r="G24" s="214">
        <v>9.4457554481999999</v>
      </c>
      <c r="H24" s="214">
        <v>9.8329203591999992</v>
      </c>
      <c r="I24" s="214">
        <v>9.8246366823999995</v>
      </c>
      <c r="J24" s="214">
        <v>9.8113666113000004</v>
      </c>
      <c r="K24" s="214">
        <v>9.7258232314999997</v>
      </c>
      <c r="L24" s="214">
        <v>9.5576533635000001</v>
      </c>
      <c r="M24" s="214">
        <v>9.1340301596</v>
      </c>
      <c r="N24" s="214">
        <v>8.9393459124000003</v>
      </c>
      <c r="O24" s="214">
        <v>8.9517560336000006</v>
      </c>
      <c r="P24" s="214">
        <v>9.1760643260000005</v>
      </c>
      <c r="Q24" s="214">
        <v>9.2072396178999991</v>
      </c>
      <c r="R24" s="214">
        <v>9.4503151202000009</v>
      </c>
      <c r="S24" s="214">
        <v>9.8440510424000003</v>
      </c>
      <c r="T24" s="214">
        <v>10.264335679</v>
      </c>
      <c r="U24" s="214">
        <v>10.276070167</v>
      </c>
      <c r="V24" s="214">
        <v>10.112946956</v>
      </c>
      <c r="W24" s="214">
        <v>10.081891962</v>
      </c>
      <c r="X24" s="214">
        <v>9.6661244355000004</v>
      </c>
      <c r="Y24" s="214">
        <v>9.2964844671000009</v>
      </c>
      <c r="Z24" s="214">
        <v>9.0212534367000003</v>
      </c>
      <c r="AA24" s="214">
        <v>9.2002639352000006</v>
      </c>
      <c r="AB24" s="214">
        <v>9.3995448694999997</v>
      </c>
      <c r="AC24" s="214">
        <v>9.4223776558000001</v>
      </c>
      <c r="AD24" s="214">
        <v>9.5777087746999996</v>
      </c>
      <c r="AE24" s="214">
        <v>9.9187597306999997</v>
      </c>
      <c r="AF24" s="214">
        <v>10.181960432</v>
      </c>
      <c r="AG24" s="214">
        <v>10.227659426000001</v>
      </c>
      <c r="AH24" s="214">
        <v>10.125158336</v>
      </c>
      <c r="AI24" s="214">
        <v>10.085117315</v>
      </c>
      <c r="AJ24" s="214">
        <v>9.7533903712000001</v>
      </c>
      <c r="AK24" s="214">
        <v>9.2585557201000004</v>
      </c>
      <c r="AL24" s="214">
        <v>8.9902162531999998</v>
      </c>
      <c r="AM24" s="214">
        <v>8.8595373449999997</v>
      </c>
      <c r="AN24" s="214">
        <v>9.1133203915000003</v>
      </c>
      <c r="AO24" s="214">
        <v>9.0963159830000002</v>
      </c>
      <c r="AP24" s="214">
        <v>9.2793719327000002</v>
      </c>
      <c r="AQ24" s="214">
        <v>9.7656849692000005</v>
      </c>
      <c r="AR24" s="214">
        <v>10.127962712</v>
      </c>
      <c r="AS24" s="214">
        <v>9.9805540041</v>
      </c>
      <c r="AT24" s="214">
        <v>10.011134615</v>
      </c>
      <c r="AU24" s="214">
        <v>10.093831722999999</v>
      </c>
      <c r="AV24" s="214">
        <v>9.6927820801000006</v>
      </c>
      <c r="AW24" s="214">
        <v>9.2762376844999999</v>
      </c>
      <c r="AX24" s="214">
        <v>9.0353013482000009</v>
      </c>
      <c r="AY24" s="214">
        <v>8.9605991144000008</v>
      </c>
      <c r="AZ24" s="214">
        <v>9.2095167566999994</v>
      </c>
      <c r="BA24" s="214">
        <v>9.24</v>
      </c>
      <c r="BB24" s="214">
        <v>9.4700000000000006</v>
      </c>
      <c r="BC24" s="214">
        <v>9.7958750000000006</v>
      </c>
      <c r="BD24" s="214">
        <v>10.07043</v>
      </c>
      <c r="BE24" s="355">
        <v>9.8612900000000003</v>
      </c>
      <c r="BF24" s="355">
        <v>9.9565520000000003</v>
      </c>
      <c r="BG24" s="355">
        <v>10.11318</v>
      </c>
      <c r="BH24" s="355">
        <v>9.8017249999999994</v>
      </c>
      <c r="BI24" s="355">
        <v>9.3916210000000007</v>
      </c>
      <c r="BJ24" s="355">
        <v>9.1654579999999992</v>
      </c>
      <c r="BK24" s="355">
        <v>9.0747009999999992</v>
      </c>
      <c r="BL24" s="355">
        <v>9.2685209999999998</v>
      </c>
      <c r="BM24" s="355">
        <v>9.3252310000000005</v>
      </c>
      <c r="BN24" s="355">
        <v>9.5637329999999992</v>
      </c>
      <c r="BO24" s="355">
        <v>9.8509309999999992</v>
      </c>
      <c r="BP24" s="355">
        <v>10.17971</v>
      </c>
      <c r="BQ24" s="355">
        <v>9.9504079999999995</v>
      </c>
      <c r="BR24" s="355">
        <v>10.04898</v>
      </c>
      <c r="BS24" s="355">
        <v>10.2202</v>
      </c>
      <c r="BT24" s="355">
        <v>9.91845</v>
      </c>
      <c r="BU24" s="355">
        <v>9.5141229999999997</v>
      </c>
      <c r="BV24" s="355">
        <v>9.2939690000000006</v>
      </c>
    </row>
    <row r="25" spans="1:74" ht="11.1" customHeight="1" x14ac:dyDescent="0.2">
      <c r="A25" s="119" t="s">
        <v>788</v>
      </c>
      <c r="B25" s="207" t="s">
        <v>577</v>
      </c>
      <c r="C25" s="214">
        <v>10.546202962000001</v>
      </c>
      <c r="D25" s="214">
        <v>11.140527596</v>
      </c>
      <c r="E25" s="214">
        <v>11.146261235000001</v>
      </c>
      <c r="F25" s="214">
        <v>11.385401599</v>
      </c>
      <c r="G25" s="214">
        <v>12.259384990999999</v>
      </c>
      <c r="H25" s="214">
        <v>14.340876926</v>
      </c>
      <c r="I25" s="214">
        <v>14.134424758</v>
      </c>
      <c r="J25" s="214">
        <v>14.356688857</v>
      </c>
      <c r="K25" s="214">
        <v>13.823722047</v>
      </c>
      <c r="L25" s="214">
        <v>12.893496625999999</v>
      </c>
      <c r="M25" s="214">
        <v>12.013974027</v>
      </c>
      <c r="N25" s="214">
        <v>11.096272743</v>
      </c>
      <c r="O25" s="214">
        <v>11.601961086999999</v>
      </c>
      <c r="P25" s="214">
        <v>11.729797163000001</v>
      </c>
      <c r="Q25" s="214">
        <v>11.845880864</v>
      </c>
      <c r="R25" s="214">
        <v>11.994655748</v>
      </c>
      <c r="S25" s="214">
        <v>12.977206267</v>
      </c>
      <c r="T25" s="214">
        <v>14.354805789</v>
      </c>
      <c r="U25" s="214">
        <v>15.529775195999999</v>
      </c>
      <c r="V25" s="214">
        <v>15.568035653999999</v>
      </c>
      <c r="W25" s="214">
        <v>15.761477362999999</v>
      </c>
      <c r="X25" s="214">
        <v>15.13678863</v>
      </c>
      <c r="Y25" s="214">
        <v>13.252276332999999</v>
      </c>
      <c r="Z25" s="214">
        <v>12.369294757</v>
      </c>
      <c r="AA25" s="214">
        <v>12.156529669999999</v>
      </c>
      <c r="AB25" s="214">
        <v>12.278810132</v>
      </c>
      <c r="AC25" s="214">
        <v>12.342855237</v>
      </c>
      <c r="AD25" s="214">
        <v>12.325581250000001</v>
      </c>
      <c r="AE25" s="214">
        <v>13.007403651000001</v>
      </c>
      <c r="AF25" s="214">
        <v>14.460553351</v>
      </c>
      <c r="AG25" s="214">
        <v>15.658873226000001</v>
      </c>
      <c r="AH25" s="214">
        <v>15.382399469999999</v>
      </c>
      <c r="AI25" s="214">
        <v>15.714052283999999</v>
      </c>
      <c r="AJ25" s="214">
        <v>14.940578136999999</v>
      </c>
      <c r="AK25" s="214">
        <v>13.025062409</v>
      </c>
      <c r="AL25" s="214">
        <v>12.233922644</v>
      </c>
      <c r="AM25" s="214">
        <v>12.047156409999999</v>
      </c>
      <c r="AN25" s="214">
        <v>12.234852967</v>
      </c>
      <c r="AO25" s="214">
        <v>12.334660597999999</v>
      </c>
      <c r="AP25" s="214">
        <v>12.298101711999999</v>
      </c>
      <c r="AQ25" s="214">
        <v>12.865368864000001</v>
      </c>
      <c r="AR25" s="214">
        <v>13.989399930999999</v>
      </c>
      <c r="AS25" s="214">
        <v>14.622909285</v>
      </c>
      <c r="AT25" s="214">
        <v>14.78347827</v>
      </c>
      <c r="AU25" s="214">
        <v>14.650571401000001</v>
      </c>
      <c r="AV25" s="214">
        <v>13.898812123000001</v>
      </c>
      <c r="AW25" s="214">
        <v>12.750321551000001</v>
      </c>
      <c r="AX25" s="214">
        <v>12.243270857000001</v>
      </c>
      <c r="AY25" s="214">
        <v>12.234753828000001</v>
      </c>
      <c r="AZ25" s="214">
        <v>12.563937913</v>
      </c>
      <c r="BA25" s="214">
        <v>12.8</v>
      </c>
      <c r="BB25" s="214">
        <v>12.33</v>
      </c>
      <c r="BC25" s="214">
        <v>12.83324</v>
      </c>
      <c r="BD25" s="214">
        <v>13.822850000000001</v>
      </c>
      <c r="BE25" s="355">
        <v>14.4748</v>
      </c>
      <c r="BF25" s="355">
        <v>14.84076</v>
      </c>
      <c r="BG25" s="355">
        <v>14.74915</v>
      </c>
      <c r="BH25" s="355">
        <v>14.01919</v>
      </c>
      <c r="BI25" s="355">
        <v>12.944599999999999</v>
      </c>
      <c r="BJ25" s="355">
        <v>12.64447</v>
      </c>
      <c r="BK25" s="355">
        <v>13.066240000000001</v>
      </c>
      <c r="BL25" s="355">
        <v>13.239699999999999</v>
      </c>
      <c r="BM25" s="355">
        <v>13.46373</v>
      </c>
      <c r="BN25" s="355">
        <v>13.007630000000001</v>
      </c>
      <c r="BO25" s="355">
        <v>13.463850000000001</v>
      </c>
      <c r="BP25" s="355">
        <v>14.550190000000001</v>
      </c>
      <c r="BQ25" s="355">
        <v>15.09815</v>
      </c>
      <c r="BR25" s="355">
        <v>15.31129</v>
      </c>
      <c r="BS25" s="355">
        <v>15.134499999999999</v>
      </c>
      <c r="BT25" s="355">
        <v>14.28708</v>
      </c>
      <c r="BU25" s="355">
        <v>13.165150000000001</v>
      </c>
      <c r="BV25" s="355">
        <v>12.85108</v>
      </c>
    </row>
    <row r="26" spans="1:74" ht="11.1" customHeight="1" x14ac:dyDescent="0.2">
      <c r="A26" s="119" t="s">
        <v>789</v>
      </c>
      <c r="B26" s="207" t="s">
        <v>551</v>
      </c>
      <c r="C26" s="214">
        <v>9.77</v>
      </c>
      <c r="D26" s="214">
        <v>10.06</v>
      </c>
      <c r="E26" s="214">
        <v>10.02</v>
      </c>
      <c r="F26" s="214">
        <v>9.9600000000000009</v>
      </c>
      <c r="G26" s="214">
        <v>10.220000000000001</v>
      </c>
      <c r="H26" s="214">
        <v>10.65</v>
      </c>
      <c r="I26" s="214">
        <v>10.7</v>
      </c>
      <c r="J26" s="214">
        <v>10.69</v>
      </c>
      <c r="K26" s="214">
        <v>10.53</v>
      </c>
      <c r="L26" s="214">
        <v>10.28</v>
      </c>
      <c r="M26" s="214">
        <v>10.029999999999999</v>
      </c>
      <c r="N26" s="214">
        <v>9.9600000000000009</v>
      </c>
      <c r="O26" s="214">
        <v>10.35</v>
      </c>
      <c r="P26" s="214">
        <v>10.68</v>
      </c>
      <c r="Q26" s="214">
        <v>10.65</v>
      </c>
      <c r="R26" s="214">
        <v>10.46</v>
      </c>
      <c r="S26" s="214">
        <v>10.54</v>
      </c>
      <c r="T26" s="214">
        <v>10.96</v>
      </c>
      <c r="U26" s="214">
        <v>11.17</v>
      </c>
      <c r="V26" s="214">
        <v>11.05</v>
      </c>
      <c r="W26" s="214">
        <v>11.16</v>
      </c>
      <c r="X26" s="214">
        <v>10.83</v>
      </c>
      <c r="Y26" s="214">
        <v>10.52</v>
      </c>
      <c r="Z26" s="214">
        <v>10.36</v>
      </c>
      <c r="AA26" s="214">
        <v>10.31</v>
      </c>
      <c r="AB26" s="214">
        <v>10.62</v>
      </c>
      <c r="AC26" s="214">
        <v>10.63</v>
      </c>
      <c r="AD26" s="214">
        <v>10.37</v>
      </c>
      <c r="AE26" s="214">
        <v>10.47</v>
      </c>
      <c r="AF26" s="214">
        <v>10.89</v>
      </c>
      <c r="AG26" s="214">
        <v>11.07</v>
      </c>
      <c r="AH26" s="214">
        <v>10.94</v>
      </c>
      <c r="AI26" s="214">
        <v>10.98</v>
      </c>
      <c r="AJ26" s="214">
        <v>10.73</v>
      </c>
      <c r="AK26" s="214">
        <v>10.3</v>
      </c>
      <c r="AL26" s="214">
        <v>10.130000000000001</v>
      </c>
      <c r="AM26" s="214">
        <v>10.02</v>
      </c>
      <c r="AN26" s="214">
        <v>10.199999999999999</v>
      </c>
      <c r="AO26" s="214">
        <v>10.16</v>
      </c>
      <c r="AP26" s="214">
        <v>10.130000000000001</v>
      </c>
      <c r="AQ26" s="214">
        <v>10.25</v>
      </c>
      <c r="AR26" s="214">
        <v>10.59</v>
      </c>
      <c r="AS26" s="214">
        <v>10.62</v>
      </c>
      <c r="AT26" s="214">
        <v>10.71</v>
      </c>
      <c r="AU26" s="214">
        <v>10.7</v>
      </c>
      <c r="AV26" s="214">
        <v>10.47</v>
      </c>
      <c r="AW26" s="214">
        <v>10.24</v>
      </c>
      <c r="AX26" s="214">
        <v>10.08</v>
      </c>
      <c r="AY26" s="214">
        <v>10.19</v>
      </c>
      <c r="AZ26" s="214">
        <v>10.48</v>
      </c>
      <c r="BA26" s="214">
        <v>10.48</v>
      </c>
      <c r="BB26" s="214">
        <v>10.4</v>
      </c>
      <c r="BC26" s="214">
        <v>10.34315</v>
      </c>
      <c r="BD26" s="214">
        <v>10.569000000000001</v>
      </c>
      <c r="BE26" s="355">
        <v>10.50033</v>
      </c>
      <c r="BF26" s="355">
        <v>10.67257</v>
      </c>
      <c r="BG26" s="355">
        <v>10.766550000000001</v>
      </c>
      <c r="BH26" s="355">
        <v>10.614660000000001</v>
      </c>
      <c r="BI26" s="355">
        <v>10.406739999999999</v>
      </c>
      <c r="BJ26" s="355">
        <v>10.2881</v>
      </c>
      <c r="BK26" s="355">
        <v>10.43107</v>
      </c>
      <c r="BL26" s="355">
        <v>10.685409999999999</v>
      </c>
      <c r="BM26" s="355">
        <v>10.65892</v>
      </c>
      <c r="BN26" s="355">
        <v>10.56706</v>
      </c>
      <c r="BO26" s="355">
        <v>10.44993</v>
      </c>
      <c r="BP26" s="355">
        <v>10.64453</v>
      </c>
      <c r="BQ26" s="355">
        <v>10.61201</v>
      </c>
      <c r="BR26" s="355">
        <v>10.777419999999999</v>
      </c>
      <c r="BS26" s="355">
        <v>10.88029</v>
      </c>
      <c r="BT26" s="355">
        <v>10.73981</v>
      </c>
      <c r="BU26" s="355">
        <v>10.54149</v>
      </c>
      <c r="BV26" s="355">
        <v>10.44135</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790</v>
      </c>
      <c r="B28" s="205" t="s">
        <v>570</v>
      </c>
      <c r="C28" s="214">
        <v>12.011276285999999</v>
      </c>
      <c r="D28" s="214">
        <v>12.910317199</v>
      </c>
      <c r="E28" s="214">
        <v>12.435544910999999</v>
      </c>
      <c r="F28" s="214">
        <v>11.782870583999999</v>
      </c>
      <c r="G28" s="214">
        <v>11.905970876</v>
      </c>
      <c r="H28" s="214">
        <v>12.261898368000001</v>
      </c>
      <c r="I28" s="214">
        <v>12.708961807</v>
      </c>
      <c r="J28" s="214">
        <v>12.470653196000001</v>
      </c>
      <c r="K28" s="214">
        <v>12.457892489000001</v>
      </c>
      <c r="L28" s="214">
        <v>11.639631134</v>
      </c>
      <c r="M28" s="214">
        <v>11.707085877999999</v>
      </c>
      <c r="N28" s="214">
        <v>12.603592602999999</v>
      </c>
      <c r="O28" s="214">
        <v>12.795406605</v>
      </c>
      <c r="P28" s="214">
        <v>13.345309205</v>
      </c>
      <c r="Q28" s="214">
        <v>13.007839386000001</v>
      </c>
      <c r="R28" s="214">
        <v>11.639020626000001</v>
      </c>
      <c r="S28" s="214">
        <v>11.369433217999999</v>
      </c>
      <c r="T28" s="214">
        <v>11.729935714</v>
      </c>
      <c r="U28" s="214">
        <v>11.821028543000001</v>
      </c>
      <c r="V28" s="214">
        <v>11.539090524000001</v>
      </c>
      <c r="W28" s="214">
        <v>11.365723162</v>
      </c>
      <c r="X28" s="214">
        <v>10.901875128</v>
      </c>
      <c r="Y28" s="214">
        <v>11.020610399000001</v>
      </c>
      <c r="Z28" s="214">
        <v>11.756265436</v>
      </c>
      <c r="AA28" s="214">
        <v>12.529511900999999</v>
      </c>
      <c r="AB28" s="214">
        <v>13.968123983</v>
      </c>
      <c r="AC28" s="214">
        <v>13.551723524</v>
      </c>
      <c r="AD28" s="214">
        <v>12.088108965</v>
      </c>
      <c r="AE28" s="214">
        <v>11.89555412</v>
      </c>
      <c r="AF28" s="214">
        <v>12.025914339</v>
      </c>
      <c r="AG28" s="214">
        <v>11.861919582000001</v>
      </c>
      <c r="AH28" s="214">
        <v>12.274356539999999</v>
      </c>
      <c r="AI28" s="214">
        <v>12.208239787</v>
      </c>
      <c r="AJ28" s="214">
        <v>11.839364998000001</v>
      </c>
      <c r="AK28" s="214">
        <v>12.15138529</v>
      </c>
      <c r="AL28" s="214">
        <v>11.978410027000001</v>
      </c>
      <c r="AM28" s="214">
        <v>12.109834296000001</v>
      </c>
      <c r="AN28" s="214">
        <v>12.312658229</v>
      </c>
      <c r="AO28" s="214">
        <v>12.253135949000001</v>
      </c>
      <c r="AP28" s="214">
        <v>11.914796654</v>
      </c>
      <c r="AQ28" s="214">
        <v>11.832593006</v>
      </c>
      <c r="AR28" s="214">
        <v>11.831209499</v>
      </c>
      <c r="AS28" s="214">
        <v>12.253454083999999</v>
      </c>
      <c r="AT28" s="214">
        <v>12.291609450999999</v>
      </c>
      <c r="AU28" s="214">
        <v>12.194383547999999</v>
      </c>
      <c r="AV28" s="214">
        <v>11.941326694000001</v>
      </c>
      <c r="AW28" s="214">
        <v>11.961765186999999</v>
      </c>
      <c r="AX28" s="214">
        <v>12.185787839</v>
      </c>
      <c r="AY28" s="214">
        <v>12.552997056000001</v>
      </c>
      <c r="AZ28" s="214">
        <v>12.374378527999999</v>
      </c>
      <c r="BA28" s="214">
        <v>12.34</v>
      </c>
      <c r="BB28" s="214">
        <v>12.25</v>
      </c>
      <c r="BC28" s="214">
        <v>12.18252</v>
      </c>
      <c r="BD28" s="214">
        <v>12.15615</v>
      </c>
      <c r="BE28" s="355">
        <v>12.54138</v>
      </c>
      <c r="BF28" s="355">
        <v>12.539389999999999</v>
      </c>
      <c r="BG28" s="355">
        <v>12.42187</v>
      </c>
      <c r="BH28" s="355">
        <v>12.13311</v>
      </c>
      <c r="BI28" s="355">
        <v>12.154730000000001</v>
      </c>
      <c r="BJ28" s="355">
        <v>12.3393</v>
      </c>
      <c r="BK28" s="355">
        <v>13.14123</v>
      </c>
      <c r="BL28" s="355">
        <v>12.886200000000001</v>
      </c>
      <c r="BM28" s="355">
        <v>12.780150000000001</v>
      </c>
      <c r="BN28" s="355">
        <v>12.66254</v>
      </c>
      <c r="BO28" s="355">
        <v>12.55682</v>
      </c>
      <c r="BP28" s="355">
        <v>12.489850000000001</v>
      </c>
      <c r="BQ28" s="355">
        <v>12.853529999999999</v>
      </c>
      <c r="BR28" s="355">
        <v>12.81892</v>
      </c>
      <c r="BS28" s="355">
        <v>12.67135</v>
      </c>
      <c r="BT28" s="355">
        <v>12.3491</v>
      </c>
      <c r="BU28" s="355">
        <v>12.352119999999999</v>
      </c>
      <c r="BV28" s="355">
        <v>12.505240000000001</v>
      </c>
    </row>
    <row r="29" spans="1:74" ht="11.1" customHeight="1" x14ac:dyDescent="0.2">
      <c r="A29" s="119" t="s">
        <v>791</v>
      </c>
      <c r="B29" s="187" t="s">
        <v>603</v>
      </c>
      <c r="C29" s="214">
        <v>7.4472143334999998</v>
      </c>
      <c r="D29" s="214">
        <v>7.4979446452999996</v>
      </c>
      <c r="E29" s="214">
        <v>7.3744550373999997</v>
      </c>
      <c r="F29" s="214">
        <v>7.2692492322</v>
      </c>
      <c r="G29" s="214">
        <v>7.2137460010999996</v>
      </c>
      <c r="H29" s="214">
        <v>7.3788310751999999</v>
      </c>
      <c r="I29" s="214">
        <v>7.6395863741000003</v>
      </c>
      <c r="J29" s="214">
        <v>7.3765966218000001</v>
      </c>
      <c r="K29" s="214">
        <v>7.0640725767000001</v>
      </c>
      <c r="L29" s="214">
        <v>6.9955121163999996</v>
      </c>
      <c r="M29" s="214">
        <v>6.8319761876999996</v>
      </c>
      <c r="N29" s="214">
        <v>7.1111054793999999</v>
      </c>
      <c r="O29" s="214">
        <v>8.8698770996</v>
      </c>
      <c r="P29" s="214">
        <v>8.9473858278999998</v>
      </c>
      <c r="Q29" s="214">
        <v>8.3610357462000007</v>
      </c>
      <c r="R29" s="214">
        <v>7.4926100538</v>
      </c>
      <c r="S29" s="214">
        <v>7.1435531812999997</v>
      </c>
      <c r="T29" s="214">
        <v>7.4071280093</v>
      </c>
      <c r="U29" s="214">
        <v>7.4140347705999998</v>
      </c>
      <c r="V29" s="214">
        <v>7.2459637177999996</v>
      </c>
      <c r="W29" s="214">
        <v>7.2422067827000003</v>
      </c>
      <c r="X29" s="214">
        <v>7.0250056495999997</v>
      </c>
      <c r="Y29" s="214">
        <v>7.0741574621999996</v>
      </c>
      <c r="Z29" s="214">
        <v>7.1326386503999997</v>
      </c>
      <c r="AA29" s="214">
        <v>7.1811056358999998</v>
      </c>
      <c r="AB29" s="214">
        <v>7.8802580177000001</v>
      </c>
      <c r="AC29" s="214">
        <v>8.1097580424999993</v>
      </c>
      <c r="AD29" s="214">
        <v>7.2438021299999997</v>
      </c>
      <c r="AE29" s="214">
        <v>7.1518417539000003</v>
      </c>
      <c r="AF29" s="214">
        <v>7.1966800351</v>
      </c>
      <c r="AG29" s="214">
        <v>7.3343901331000003</v>
      </c>
      <c r="AH29" s="214">
        <v>7.3558863076999996</v>
      </c>
      <c r="AI29" s="214">
        <v>7.3479797938000004</v>
      </c>
      <c r="AJ29" s="214">
        <v>7.1981871805999997</v>
      </c>
      <c r="AK29" s="214">
        <v>6.9862255291000004</v>
      </c>
      <c r="AL29" s="214">
        <v>6.8455414113000002</v>
      </c>
      <c r="AM29" s="214">
        <v>6.9934831896</v>
      </c>
      <c r="AN29" s="214">
        <v>7.0848894927000003</v>
      </c>
      <c r="AO29" s="214">
        <v>7.0669871951000003</v>
      </c>
      <c r="AP29" s="214">
        <v>6.9309559209999998</v>
      </c>
      <c r="AQ29" s="214">
        <v>6.9145700767999996</v>
      </c>
      <c r="AR29" s="214">
        <v>7.1745906688999996</v>
      </c>
      <c r="AS29" s="214">
        <v>6.9554933132999999</v>
      </c>
      <c r="AT29" s="214">
        <v>7.2585148616000001</v>
      </c>
      <c r="AU29" s="214">
        <v>7.1399409354000003</v>
      </c>
      <c r="AV29" s="214">
        <v>6.8961180953000003</v>
      </c>
      <c r="AW29" s="214">
        <v>7.0235812326999998</v>
      </c>
      <c r="AX29" s="214">
        <v>6.8479136748</v>
      </c>
      <c r="AY29" s="214">
        <v>7.0339068245999998</v>
      </c>
      <c r="AZ29" s="214">
        <v>6.7567239740999998</v>
      </c>
      <c r="BA29" s="214">
        <v>7</v>
      </c>
      <c r="BB29" s="214">
        <v>6.92</v>
      </c>
      <c r="BC29" s="214">
        <v>6.9887779999999999</v>
      </c>
      <c r="BD29" s="214">
        <v>7.1928169999999998</v>
      </c>
      <c r="BE29" s="355">
        <v>6.9564320000000004</v>
      </c>
      <c r="BF29" s="355">
        <v>7.3461689999999997</v>
      </c>
      <c r="BG29" s="355">
        <v>7.2110260000000004</v>
      </c>
      <c r="BH29" s="355">
        <v>6.9989470000000003</v>
      </c>
      <c r="BI29" s="355">
        <v>7.2152859999999999</v>
      </c>
      <c r="BJ29" s="355">
        <v>6.9291390000000002</v>
      </c>
      <c r="BK29" s="355">
        <v>6.9988539999999997</v>
      </c>
      <c r="BL29" s="355">
        <v>6.859896</v>
      </c>
      <c r="BM29" s="355">
        <v>7.054208</v>
      </c>
      <c r="BN29" s="355">
        <v>6.9792649999999998</v>
      </c>
      <c r="BO29" s="355">
        <v>6.9679229999999999</v>
      </c>
      <c r="BP29" s="355">
        <v>7.2097619999999996</v>
      </c>
      <c r="BQ29" s="355">
        <v>7.0097699999999996</v>
      </c>
      <c r="BR29" s="355">
        <v>7.4192939999999998</v>
      </c>
      <c r="BS29" s="355">
        <v>7.2944940000000003</v>
      </c>
      <c r="BT29" s="355">
        <v>7.0915790000000003</v>
      </c>
      <c r="BU29" s="355">
        <v>7.3127440000000004</v>
      </c>
      <c r="BV29" s="355">
        <v>7.0312640000000002</v>
      </c>
    </row>
    <row r="30" spans="1:74" ht="11.1" customHeight="1" x14ac:dyDescent="0.2">
      <c r="A30" s="119" t="s">
        <v>792</v>
      </c>
      <c r="B30" s="205" t="s">
        <v>571</v>
      </c>
      <c r="C30" s="214">
        <v>6.4234664735000004</v>
      </c>
      <c r="D30" s="214">
        <v>6.5234139682999999</v>
      </c>
      <c r="E30" s="214">
        <v>6.5555187537000004</v>
      </c>
      <c r="F30" s="214">
        <v>6.5693804244000003</v>
      </c>
      <c r="G30" s="214">
        <v>6.7093466365000003</v>
      </c>
      <c r="H30" s="214">
        <v>6.7735188577000001</v>
      </c>
      <c r="I30" s="214">
        <v>6.8934791180000001</v>
      </c>
      <c r="J30" s="214">
        <v>6.9021093860000002</v>
      </c>
      <c r="K30" s="214">
        <v>6.7350288672999996</v>
      </c>
      <c r="L30" s="214">
        <v>6.6550516146999996</v>
      </c>
      <c r="M30" s="214">
        <v>6.5282345309999998</v>
      </c>
      <c r="N30" s="214">
        <v>6.4703988048000003</v>
      </c>
      <c r="O30" s="214">
        <v>7.0988379008000004</v>
      </c>
      <c r="P30" s="214">
        <v>7.2202911436999999</v>
      </c>
      <c r="Q30" s="214">
        <v>7.0836616064999998</v>
      </c>
      <c r="R30" s="214">
        <v>6.8132629869999999</v>
      </c>
      <c r="S30" s="214">
        <v>6.8634274950999998</v>
      </c>
      <c r="T30" s="214">
        <v>7.1917046858000004</v>
      </c>
      <c r="U30" s="214">
        <v>7.2043257423</v>
      </c>
      <c r="V30" s="214">
        <v>7.2153734285000004</v>
      </c>
      <c r="W30" s="214">
        <v>7.2270129520999999</v>
      </c>
      <c r="X30" s="214">
        <v>7.0579894506</v>
      </c>
      <c r="Y30" s="214">
        <v>6.9304675922000003</v>
      </c>
      <c r="Z30" s="214">
        <v>6.9135544878999999</v>
      </c>
      <c r="AA30" s="214">
        <v>6.8315525313999999</v>
      </c>
      <c r="AB30" s="214">
        <v>7.0130521769999996</v>
      </c>
      <c r="AC30" s="214">
        <v>7.1129209808000002</v>
      </c>
      <c r="AD30" s="214">
        <v>6.7310269765999999</v>
      </c>
      <c r="AE30" s="214">
        <v>6.7588012954999996</v>
      </c>
      <c r="AF30" s="214">
        <v>7.0583076142000003</v>
      </c>
      <c r="AG30" s="214">
        <v>7.2793056064000004</v>
      </c>
      <c r="AH30" s="214">
        <v>7.2149741972000001</v>
      </c>
      <c r="AI30" s="214">
        <v>7.0754691898999997</v>
      </c>
      <c r="AJ30" s="214">
        <v>6.8985156627000004</v>
      </c>
      <c r="AK30" s="214">
        <v>6.8781105081999998</v>
      </c>
      <c r="AL30" s="214">
        <v>6.7799453221999997</v>
      </c>
      <c r="AM30" s="214">
        <v>6.7159426319</v>
      </c>
      <c r="AN30" s="214">
        <v>6.7266556083999998</v>
      </c>
      <c r="AO30" s="214">
        <v>6.7636690496999998</v>
      </c>
      <c r="AP30" s="214">
        <v>6.8057086684000003</v>
      </c>
      <c r="AQ30" s="214">
        <v>6.8995446287000002</v>
      </c>
      <c r="AR30" s="214">
        <v>6.9241310949999999</v>
      </c>
      <c r="AS30" s="214">
        <v>7.0413179682000004</v>
      </c>
      <c r="AT30" s="214">
        <v>7.0894576340000004</v>
      </c>
      <c r="AU30" s="214">
        <v>6.9960538776999996</v>
      </c>
      <c r="AV30" s="214">
        <v>6.9923391036</v>
      </c>
      <c r="AW30" s="214">
        <v>6.9890600934</v>
      </c>
      <c r="AX30" s="214">
        <v>6.9019846439999997</v>
      </c>
      <c r="AY30" s="214">
        <v>6.9588509951999997</v>
      </c>
      <c r="AZ30" s="214">
        <v>7.0208116838999999</v>
      </c>
      <c r="BA30" s="214">
        <v>7.09</v>
      </c>
      <c r="BB30" s="214">
        <v>6.95</v>
      </c>
      <c r="BC30" s="214">
        <v>7.049874</v>
      </c>
      <c r="BD30" s="214">
        <v>7.057925</v>
      </c>
      <c r="BE30" s="355">
        <v>7.1244050000000003</v>
      </c>
      <c r="BF30" s="355">
        <v>7.2280259999999998</v>
      </c>
      <c r="BG30" s="355">
        <v>7.0945029999999996</v>
      </c>
      <c r="BH30" s="355">
        <v>7.1364029999999996</v>
      </c>
      <c r="BI30" s="355">
        <v>7.1132770000000001</v>
      </c>
      <c r="BJ30" s="355">
        <v>7.0292019999999997</v>
      </c>
      <c r="BK30" s="355">
        <v>7.049499</v>
      </c>
      <c r="BL30" s="355">
        <v>7.1906090000000003</v>
      </c>
      <c r="BM30" s="355">
        <v>7.2846039999999999</v>
      </c>
      <c r="BN30" s="355">
        <v>7.07172</v>
      </c>
      <c r="BO30" s="355">
        <v>7.1100669999999999</v>
      </c>
      <c r="BP30" s="355">
        <v>7.1382240000000001</v>
      </c>
      <c r="BQ30" s="355">
        <v>7.2047999999999996</v>
      </c>
      <c r="BR30" s="355">
        <v>7.3180860000000001</v>
      </c>
      <c r="BS30" s="355">
        <v>7.1839510000000004</v>
      </c>
      <c r="BT30" s="355">
        <v>7.2479170000000002</v>
      </c>
      <c r="BU30" s="355">
        <v>7.213457</v>
      </c>
      <c r="BV30" s="355">
        <v>7.1688840000000003</v>
      </c>
    </row>
    <row r="31" spans="1:74" ht="11.1" customHeight="1" x14ac:dyDescent="0.2">
      <c r="A31" s="119" t="s">
        <v>793</v>
      </c>
      <c r="B31" s="205" t="s">
        <v>572</v>
      </c>
      <c r="C31" s="214">
        <v>6.1979466400999996</v>
      </c>
      <c r="D31" s="214">
        <v>6.4388382100000001</v>
      </c>
      <c r="E31" s="214">
        <v>6.5219694008999998</v>
      </c>
      <c r="F31" s="214">
        <v>6.3669135862999999</v>
      </c>
      <c r="G31" s="214">
        <v>6.4441782818000002</v>
      </c>
      <c r="H31" s="214">
        <v>7.0674826712999996</v>
      </c>
      <c r="I31" s="214">
        <v>7.4539984270000001</v>
      </c>
      <c r="J31" s="214">
        <v>7.3194026744</v>
      </c>
      <c r="K31" s="214">
        <v>7.0239803860999999</v>
      </c>
      <c r="L31" s="214">
        <v>6.4202269100000002</v>
      </c>
      <c r="M31" s="214">
        <v>6.2671537556999999</v>
      </c>
      <c r="N31" s="214">
        <v>6.2938480361</v>
      </c>
      <c r="O31" s="214">
        <v>6.3333633878000004</v>
      </c>
      <c r="P31" s="214">
        <v>6.5242748702000002</v>
      </c>
      <c r="Q31" s="214">
        <v>6.7069234189999998</v>
      </c>
      <c r="R31" s="214">
        <v>6.5058863897999997</v>
      </c>
      <c r="S31" s="214">
        <v>6.5006920314999999</v>
      </c>
      <c r="T31" s="214">
        <v>7.0267149943999998</v>
      </c>
      <c r="U31" s="214">
        <v>7.4200828182</v>
      </c>
      <c r="V31" s="214">
        <v>7.5407078458000001</v>
      </c>
      <c r="W31" s="214">
        <v>7.1022454112000002</v>
      </c>
      <c r="X31" s="214">
        <v>6.4300927001000003</v>
      </c>
      <c r="Y31" s="214">
        <v>6.2378579615999996</v>
      </c>
      <c r="Z31" s="214">
        <v>6.2640803808000003</v>
      </c>
      <c r="AA31" s="214">
        <v>6.4082482671000003</v>
      </c>
      <c r="AB31" s="214">
        <v>6.5681987651</v>
      </c>
      <c r="AC31" s="214">
        <v>6.5950255680999996</v>
      </c>
      <c r="AD31" s="214">
        <v>6.5687874953999996</v>
      </c>
      <c r="AE31" s="214">
        <v>6.6324075041999997</v>
      </c>
      <c r="AF31" s="214">
        <v>7.4882771568999997</v>
      </c>
      <c r="AG31" s="214">
        <v>7.8136425715</v>
      </c>
      <c r="AH31" s="214">
        <v>7.5513780812000002</v>
      </c>
      <c r="AI31" s="214">
        <v>7.2049149169</v>
      </c>
      <c r="AJ31" s="214">
        <v>6.6677982202999999</v>
      </c>
      <c r="AK31" s="214">
        <v>6.4909570605000004</v>
      </c>
      <c r="AL31" s="214">
        <v>6.3537286127000003</v>
      </c>
      <c r="AM31" s="214">
        <v>6.5281249310999998</v>
      </c>
      <c r="AN31" s="214">
        <v>6.6145146486000002</v>
      </c>
      <c r="AO31" s="214">
        <v>6.8173954532999996</v>
      </c>
      <c r="AP31" s="214">
        <v>6.5143926152000002</v>
      </c>
      <c r="AQ31" s="214">
        <v>6.9155223638000001</v>
      </c>
      <c r="AR31" s="214">
        <v>7.8007453705999996</v>
      </c>
      <c r="AS31" s="214">
        <v>8.0235442799999994</v>
      </c>
      <c r="AT31" s="214">
        <v>7.9394371248000004</v>
      </c>
      <c r="AU31" s="214">
        <v>7.474801126</v>
      </c>
      <c r="AV31" s="214">
        <v>6.8060020074000001</v>
      </c>
      <c r="AW31" s="214">
        <v>6.6339622643</v>
      </c>
      <c r="AX31" s="214">
        <v>6.4728285259999998</v>
      </c>
      <c r="AY31" s="214">
        <v>6.8147879620999996</v>
      </c>
      <c r="AZ31" s="214">
        <v>6.8598794902</v>
      </c>
      <c r="BA31" s="214">
        <v>6.98</v>
      </c>
      <c r="BB31" s="214">
        <v>7</v>
      </c>
      <c r="BC31" s="214">
        <v>7.2855509999999999</v>
      </c>
      <c r="BD31" s="214">
        <v>8.1062860000000008</v>
      </c>
      <c r="BE31" s="355">
        <v>8.2403949999999995</v>
      </c>
      <c r="BF31" s="355">
        <v>8.1482890000000001</v>
      </c>
      <c r="BG31" s="355">
        <v>7.6351380000000004</v>
      </c>
      <c r="BH31" s="355">
        <v>6.9538630000000001</v>
      </c>
      <c r="BI31" s="355">
        <v>6.7484690000000001</v>
      </c>
      <c r="BJ31" s="355">
        <v>6.5988350000000002</v>
      </c>
      <c r="BK31" s="355">
        <v>6.9478070000000001</v>
      </c>
      <c r="BL31" s="355">
        <v>7.0153980000000002</v>
      </c>
      <c r="BM31" s="355">
        <v>7.1421130000000002</v>
      </c>
      <c r="BN31" s="355">
        <v>7.1279960000000004</v>
      </c>
      <c r="BO31" s="355">
        <v>7.3944989999999997</v>
      </c>
      <c r="BP31" s="355">
        <v>8.2334169999999993</v>
      </c>
      <c r="BQ31" s="355">
        <v>8.3652449999999998</v>
      </c>
      <c r="BR31" s="355">
        <v>8.2732200000000002</v>
      </c>
      <c r="BS31" s="355">
        <v>7.7498120000000004</v>
      </c>
      <c r="BT31" s="355">
        <v>7.0627610000000001</v>
      </c>
      <c r="BU31" s="355">
        <v>6.8478399999999997</v>
      </c>
      <c r="BV31" s="355">
        <v>6.7152799999999999</v>
      </c>
    </row>
    <row r="32" spans="1:74" ht="11.1" customHeight="1" x14ac:dyDescent="0.2">
      <c r="A32" s="119" t="s">
        <v>794</v>
      </c>
      <c r="B32" s="205" t="s">
        <v>573</v>
      </c>
      <c r="C32" s="214">
        <v>6.2911798523</v>
      </c>
      <c r="D32" s="214">
        <v>6.3967500655</v>
      </c>
      <c r="E32" s="214">
        <v>6.3807198578</v>
      </c>
      <c r="F32" s="214">
        <v>6.2941249842999998</v>
      </c>
      <c r="G32" s="214">
        <v>6.3664736344000001</v>
      </c>
      <c r="H32" s="214">
        <v>6.8112534724999998</v>
      </c>
      <c r="I32" s="214">
        <v>6.8799536871000004</v>
      </c>
      <c r="J32" s="214">
        <v>6.8565213788000001</v>
      </c>
      <c r="K32" s="214">
        <v>6.7495814552000004</v>
      </c>
      <c r="L32" s="214">
        <v>6.4802938655000002</v>
      </c>
      <c r="M32" s="214">
        <v>6.3996152332999996</v>
      </c>
      <c r="N32" s="214">
        <v>6.5545757327</v>
      </c>
      <c r="O32" s="214">
        <v>6.9953594823999996</v>
      </c>
      <c r="P32" s="214">
        <v>6.8066041140999998</v>
      </c>
      <c r="Q32" s="214">
        <v>6.6663431984999999</v>
      </c>
      <c r="R32" s="214">
        <v>6.5386280105000001</v>
      </c>
      <c r="S32" s="214">
        <v>6.5392883346000001</v>
      </c>
      <c r="T32" s="214">
        <v>6.9949577003999996</v>
      </c>
      <c r="U32" s="214">
        <v>7.1473036041000002</v>
      </c>
      <c r="V32" s="214">
        <v>7.0727811798999998</v>
      </c>
      <c r="W32" s="214">
        <v>6.6725398476000004</v>
      </c>
      <c r="X32" s="214">
        <v>6.6339561716000004</v>
      </c>
      <c r="Y32" s="214">
        <v>6.5083080317000004</v>
      </c>
      <c r="Z32" s="214">
        <v>6.3937738957999999</v>
      </c>
      <c r="AA32" s="214">
        <v>6.6016030552</v>
      </c>
      <c r="AB32" s="214">
        <v>6.7321302335000004</v>
      </c>
      <c r="AC32" s="214">
        <v>6.4246608301999997</v>
      </c>
      <c r="AD32" s="214">
        <v>6.3508394110999999</v>
      </c>
      <c r="AE32" s="214">
        <v>6.4964653970999997</v>
      </c>
      <c r="AF32" s="214">
        <v>6.4359163139</v>
      </c>
      <c r="AG32" s="214">
        <v>7.2829009309000003</v>
      </c>
      <c r="AH32" s="214">
        <v>6.9055903118000002</v>
      </c>
      <c r="AI32" s="214">
        <v>6.6708957541</v>
      </c>
      <c r="AJ32" s="214">
        <v>6.4546433051000003</v>
      </c>
      <c r="AK32" s="214">
        <v>6.1950186617999998</v>
      </c>
      <c r="AL32" s="214">
        <v>6.3248177181000003</v>
      </c>
      <c r="AM32" s="214">
        <v>6.3327644084000001</v>
      </c>
      <c r="AN32" s="214">
        <v>6.1652837241</v>
      </c>
      <c r="AO32" s="214">
        <v>5.9412531656000001</v>
      </c>
      <c r="AP32" s="214">
        <v>6.1789263092000004</v>
      </c>
      <c r="AQ32" s="214">
        <v>6.1852112460999997</v>
      </c>
      <c r="AR32" s="214">
        <v>6.6372096006000003</v>
      </c>
      <c r="AS32" s="214">
        <v>6.9626641601000001</v>
      </c>
      <c r="AT32" s="214">
        <v>6.6816784070999997</v>
      </c>
      <c r="AU32" s="214">
        <v>6.7050011574999999</v>
      </c>
      <c r="AV32" s="214">
        <v>6.3815552809999998</v>
      </c>
      <c r="AW32" s="214">
        <v>6.2137944656000004</v>
      </c>
      <c r="AX32" s="214">
        <v>6.3158744588999998</v>
      </c>
      <c r="AY32" s="214">
        <v>6.3094445075000003</v>
      </c>
      <c r="AZ32" s="214">
        <v>6.3775838587000004</v>
      </c>
      <c r="BA32" s="214">
        <v>6.36</v>
      </c>
      <c r="BB32" s="214">
        <v>6.33</v>
      </c>
      <c r="BC32" s="214">
        <v>6.4202260000000004</v>
      </c>
      <c r="BD32" s="214">
        <v>6.8974679999999999</v>
      </c>
      <c r="BE32" s="355">
        <v>7.1952939999999996</v>
      </c>
      <c r="BF32" s="355">
        <v>6.9742220000000001</v>
      </c>
      <c r="BG32" s="355">
        <v>6.9265780000000001</v>
      </c>
      <c r="BH32" s="355">
        <v>6.6328209999999999</v>
      </c>
      <c r="BI32" s="355">
        <v>6.4568789999999998</v>
      </c>
      <c r="BJ32" s="355">
        <v>6.5282460000000002</v>
      </c>
      <c r="BK32" s="355">
        <v>6.3693730000000004</v>
      </c>
      <c r="BL32" s="355">
        <v>6.6518249999999997</v>
      </c>
      <c r="BM32" s="355">
        <v>6.6511880000000003</v>
      </c>
      <c r="BN32" s="355">
        <v>6.5281609999999999</v>
      </c>
      <c r="BO32" s="355">
        <v>6.518402</v>
      </c>
      <c r="BP32" s="355">
        <v>7.0397720000000001</v>
      </c>
      <c r="BQ32" s="355">
        <v>7.3481810000000003</v>
      </c>
      <c r="BR32" s="355">
        <v>7.1374649999999997</v>
      </c>
      <c r="BS32" s="355">
        <v>7.0929070000000003</v>
      </c>
      <c r="BT32" s="355">
        <v>6.8132109999999999</v>
      </c>
      <c r="BU32" s="355">
        <v>6.6196089999999996</v>
      </c>
      <c r="BV32" s="355">
        <v>6.7432650000000001</v>
      </c>
    </row>
    <row r="33" spans="1:74" ht="11.1" customHeight="1" x14ac:dyDescent="0.2">
      <c r="A33" s="119" t="s">
        <v>795</v>
      </c>
      <c r="B33" s="205" t="s">
        <v>574</v>
      </c>
      <c r="C33" s="214">
        <v>5.6765708194000002</v>
      </c>
      <c r="D33" s="214">
        <v>5.7161779555000001</v>
      </c>
      <c r="E33" s="214">
        <v>5.6624684255000002</v>
      </c>
      <c r="F33" s="214">
        <v>5.4704612514999997</v>
      </c>
      <c r="G33" s="214">
        <v>5.6752876032000001</v>
      </c>
      <c r="H33" s="214">
        <v>6.6943248866999996</v>
      </c>
      <c r="I33" s="214">
        <v>6.6858732816000002</v>
      </c>
      <c r="J33" s="214">
        <v>6.6734361965</v>
      </c>
      <c r="K33" s="214">
        <v>6.6298681967000004</v>
      </c>
      <c r="L33" s="214">
        <v>5.6641470553</v>
      </c>
      <c r="M33" s="214">
        <v>5.5308466433000003</v>
      </c>
      <c r="N33" s="214">
        <v>5.7974754314999997</v>
      </c>
      <c r="O33" s="214">
        <v>6.1659359808999996</v>
      </c>
      <c r="P33" s="214">
        <v>6.0658706526000001</v>
      </c>
      <c r="Q33" s="214">
        <v>6.0098558647000004</v>
      </c>
      <c r="R33" s="214">
        <v>5.7477476398</v>
      </c>
      <c r="S33" s="214">
        <v>5.9042534259000004</v>
      </c>
      <c r="T33" s="214">
        <v>6.7497835665999997</v>
      </c>
      <c r="U33" s="214">
        <v>6.8374763732000003</v>
      </c>
      <c r="V33" s="214">
        <v>6.7220490495999998</v>
      </c>
      <c r="W33" s="214">
        <v>6.4877006679999996</v>
      </c>
      <c r="X33" s="214">
        <v>5.6646143336000003</v>
      </c>
      <c r="Y33" s="214">
        <v>5.6089711087999996</v>
      </c>
      <c r="Z33" s="214">
        <v>5.5209326665000003</v>
      </c>
      <c r="AA33" s="214">
        <v>5.6556197627999998</v>
      </c>
      <c r="AB33" s="214">
        <v>5.9869274321999999</v>
      </c>
      <c r="AC33" s="214">
        <v>5.5967576822999998</v>
      </c>
      <c r="AD33" s="214">
        <v>5.5769124386</v>
      </c>
      <c r="AE33" s="214">
        <v>5.7913854893999996</v>
      </c>
      <c r="AF33" s="214">
        <v>6.3694493823</v>
      </c>
      <c r="AG33" s="214">
        <v>6.5552883197999998</v>
      </c>
      <c r="AH33" s="214">
        <v>6.4784855037</v>
      </c>
      <c r="AI33" s="214">
        <v>6.5433050014000003</v>
      </c>
      <c r="AJ33" s="214">
        <v>5.8291583948000003</v>
      </c>
      <c r="AK33" s="214">
        <v>5.6988225577999998</v>
      </c>
      <c r="AL33" s="214">
        <v>5.6103704029000001</v>
      </c>
      <c r="AM33" s="214">
        <v>5.5376796385000002</v>
      </c>
      <c r="AN33" s="214">
        <v>5.3638296605000004</v>
      </c>
      <c r="AO33" s="214">
        <v>5.4586505336000002</v>
      </c>
      <c r="AP33" s="214">
        <v>5.5586935049999999</v>
      </c>
      <c r="AQ33" s="214">
        <v>5.5368620594999998</v>
      </c>
      <c r="AR33" s="214">
        <v>6.0582521356000001</v>
      </c>
      <c r="AS33" s="214">
        <v>6.2046693074999997</v>
      </c>
      <c r="AT33" s="214">
        <v>6.1083964372999997</v>
      </c>
      <c r="AU33" s="214">
        <v>6.1142778385999996</v>
      </c>
      <c r="AV33" s="214">
        <v>5.9981806618000002</v>
      </c>
      <c r="AW33" s="214">
        <v>5.8520418650000003</v>
      </c>
      <c r="AX33" s="214">
        <v>6.1285476619999999</v>
      </c>
      <c r="AY33" s="214">
        <v>5.8640653674000003</v>
      </c>
      <c r="AZ33" s="214">
        <v>5.9467084389</v>
      </c>
      <c r="BA33" s="214">
        <v>5.93</v>
      </c>
      <c r="BB33" s="214">
        <v>5.86</v>
      </c>
      <c r="BC33" s="214">
        <v>5.9266940000000004</v>
      </c>
      <c r="BD33" s="214">
        <v>6.5198200000000002</v>
      </c>
      <c r="BE33" s="355">
        <v>6.6292879999999998</v>
      </c>
      <c r="BF33" s="355">
        <v>6.5366419999999996</v>
      </c>
      <c r="BG33" s="355">
        <v>6.4244630000000003</v>
      </c>
      <c r="BH33" s="355">
        <v>6.3278530000000002</v>
      </c>
      <c r="BI33" s="355">
        <v>6.1184430000000001</v>
      </c>
      <c r="BJ33" s="355">
        <v>6.3986169999999998</v>
      </c>
      <c r="BK33" s="355">
        <v>6.04962</v>
      </c>
      <c r="BL33" s="355">
        <v>6.2796789999999998</v>
      </c>
      <c r="BM33" s="355">
        <v>6.2880839999999996</v>
      </c>
      <c r="BN33" s="355">
        <v>6.0898859999999999</v>
      </c>
      <c r="BO33" s="355">
        <v>6.0540909999999997</v>
      </c>
      <c r="BP33" s="355">
        <v>6.6921299999999997</v>
      </c>
      <c r="BQ33" s="355">
        <v>6.7970680000000003</v>
      </c>
      <c r="BR33" s="355">
        <v>6.7142770000000001</v>
      </c>
      <c r="BS33" s="355">
        <v>6.5994979999999996</v>
      </c>
      <c r="BT33" s="355">
        <v>6.526859</v>
      </c>
      <c r="BU33" s="355">
        <v>6.2928420000000003</v>
      </c>
      <c r="BV33" s="355">
        <v>6.6495689999999996</v>
      </c>
    </row>
    <row r="34" spans="1:74" ht="11.1" customHeight="1" x14ac:dyDescent="0.2">
      <c r="A34" s="119" t="s">
        <v>796</v>
      </c>
      <c r="B34" s="205" t="s">
        <v>575</v>
      </c>
      <c r="C34" s="214">
        <v>5.4756068351999998</v>
      </c>
      <c r="D34" s="214">
        <v>5.5899044752</v>
      </c>
      <c r="E34" s="214">
        <v>5.6217163213000001</v>
      </c>
      <c r="F34" s="214">
        <v>5.6268258613000004</v>
      </c>
      <c r="G34" s="214">
        <v>5.7908432634000002</v>
      </c>
      <c r="H34" s="214">
        <v>6.1024270871999997</v>
      </c>
      <c r="I34" s="214">
        <v>6.1940967570999996</v>
      </c>
      <c r="J34" s="214">
        <v>6.1817475540000002</v>
      </c>
      <c r="K34" s="214">
        <v>6.0398479777</v>
      </c>
      <c r="L34" s="214">
        <v>5.7302845204999997</v>
      </c>
      <c r="M34" s="214">
        <v>5.6256353395999996</v>
      </c>
      <c r="N34" s="214">
        <v>5.7212458841</v>
      </c>
      <c r="O34" s="214">
        <v>5.6944395930000002</v>
      </c>
      <c r="P34" s="214">
        <v>6.0641686354999997</v>
      </c>
      <c r="Q34" s="214">
        <v>5.9638639672</v>
      </c>
      <c r="R34" s="214">
        <v>5.9523563401999997</v>
      </c>
      <c r="S34" s="214">
        <v>5.9159064683000002</v>
      </c>
      <c r="T34" s="214">
        <v>6.3769394527000003</v>
      </c>
      <c r="U34" s="214">
        <v>6.5776159755999997</v>
      </c>
      <c r="V34" s="214">
        <v>6.3970765616999996</v>
      </c>
      <c r="W34" s="214">
        <v>6.2291351545999998</v>
      </c>
      <c r="X34" s="214">
        <v>6.0623536638999997</v>
      </c>
      <c r="Y34" s="214">
        <v>5.7857922574999998</v>
      </c>
      <c r="Z34" s="214">
        <v>6.0287045236000001</v>
      </c>
      <c r="AA34" s="214">
        <v>5.7510209204000002</v>
      </c>
      <c r="AB34" s="214">
        <v>5.7109084619999999</v>
      </c>
      <c r="AC34" s="214">
        <v>5.6659387614999996</v>
      </c>
      <c r="AD34" s="214">
        <v>5.4756268079000003</v>
      </c>
      <c r="AE34" s="214">
        <v>5.5881751057000004</v>
      </c>
      <c r="AF34" s="214">
        <v>5.6428616613000004</v>
      </c>
      <c r="AG34" s="214">
        <v>5.7498572283999998</v>
      </c>
      <c r="AH34" s="214">
        <v>5.8712929399</v>
      </c>
      <c r="AI34" s="214">
        <v>5.6968881978999999</v>
      </c>
      <c r="AJ34" s="214">
        <v>5.4138279970000003</v>
      </c>
      <c r="AK34" s="214">
        <v>5.2685972927</v>
      </c>
      <c r="AL34" s="214">
        <v>5.2134898688</v>
      </c>
      <c r="AM34" s="214">
        <v>5.0247938871000004</v>
      </c>
      <c r="AN34" s="214">
        <v>4.9569163939000003</v>
      </c>
      <c r="AO34" s="214">
        <v>5.2018209281000001</v>
      </c>
      <c r="AP34" s="214">
        <v>4.8292418571000004</v>
      </c>
      <c r="AQ34" s="214">
        <v>5.0265823126000004</v>
      </c>
      <c r="AR34" s="214">
        <v>5.2312474818999997</v>
      </c>
      <c r="AS34" s="214">
        <v>5.3789147427000001</v>
      </c>
      <c r="AT34" s="214">
        <v>5.4065927880000002</v>
      </c>
      <c r="AU34" s="214">
        <v>5.5241476998000003</v>
      </c>
      <c r="AV34" s="214">
        <v>5.3333611905999998</v>
      </c>
      <c r="AW34" s="214">
        <v>5.2346313553000003</v>
      </c>
      <c r="AX34" s="214">
        <v>5.4010189856000004</v>
      </c>
      <c r="AY34" s="214">
        <v>5.1186145635000004</v>
      </c>
      <c r="AZ34" s="214">
        <v>5.2633497908000004</v>
      </c>
      <c r="BA34" s="214">
        <v>5.43</v>
      </c>
      <c r="BB34" s="214">
        <v>5.36</v>
      </c>
      <c r="BC34" s="214">
        <v>5.7480690000000001</v>
      </c>
      <c r="BD34" s="214">
        <v>6.0491799999999998</v>
      </c>
      <c r="BE34" s="355">
        <v>6.2096660000000004</v>
      </c>
      <c r="BF34" s="355">
        <v>6.2667909999999996</v>
      </c>
      <c r="BG34" s="355">
        <v>6.2474069999999999</v>
      </c>
      <c r="BH34" s="355">
        <v>6.0707839999999997</v>
      </c>
      <c r="BI34" s="355">
        <v>5.9338509999999998</v>
      </c>
      <c r="BJ34" s="355">
        <v>6.0055079999999998</v>
      </c>
      <c r="BK34" s="355">
        <v>5.3912370000000003</v>
      </c>
      <c r="BL34" s="355">
        <v>5.693206</v>
      </c>
      <c r="BM34" s="355">
        <v>5.9161989999999998</v>
      </c>
      <c r="BN34" s="355">
        <v>5.7161960000000001</v>
      </c>
      <c r="BO34" s="355">
        <v>5.9737840000000002</v>
      </c>
      <c r="BP34" s="355">
        <v>6.3304619999999998</v>
      </c>
      <c r="BQ34" s="355">
        <v>6.5071349999999999</v>
      </c>
      <c r="BR34" s="355">
        <v>6.5830190000000002</v>
      </c>
      <c r="BS34" s="355">
        <v>6.5646849999999999</v>
      </c>
      <c r="BT34" s="355">
        <v>6.4280249999999999</v>
      </c>
      <c r="BU34" s="355">
        <v>6.261971</v>
      </c>
      <c r="BV34" s="355">
        <v>6.3979840000000001</v>
      </c>
    </row>
    <row r="35" spans="1:74" s="120" customFormat="1" ht="11.1" customHeight="1" x14ac:dyDescent="0.2">
      <c r="A35" s="119" t="s">
        <v>797</v>
      </c>
      <c r="B35" s="205" t="s">
        <v>576</v>
      </c>
      <c r="C35" s="214">
        <v>5.7569657386999999</v>
      </c>
      <c r="D35" s="214">
        <v>5.9921275199000004</v>
      </c>
      <c r="E35" s="214">
        <v>5.9780691740999998</v>
      </c>
      <c r="F35" s="214">
        <v>6.0340252920999999</v>
      </c>
      <c r="G35" s="214">
        <v>6.2694094657999999</v>
      </c>
      <c r="H35" s="214">
        <v>6.9762746937999998</v>
      </c>
      <c r="I35" s="214">
        <v>7.2535066252</v>
      </c>
      <c r="J35" s="214">
        <v>7.2631182766000002</v>
      </c>
      <c r="K35" s="214">
        <v>7.0591954758000002</v>
      </c>
      <c r="L35" s="214">
        <v>6.6290939872000001</v>
      </c>
      <c r="M35" s="214">
        <v>5.9383362063999998</v>
      </c>
      <c r="N35" s="214">
        <v>6.0905223615999997</v>
      </c>
      <c r="O35" s="214">
        <v>6.0613179305999996</v>
      </c>
      <c r="P35" s="214">
        <v>6.256016593</v>
      </c>
      <c r="Q35" s="214">
        <v>6.3312378412000001</v>
      </c>
      <c r="R35" s="214">
        <v>6.3139319316</v>
      </c>
      <c r="S35" s="214">
        <v>6.5519837129000003</v>
      </c>
      <c r="T35" s="214">
        <v>7.1555243320999997</v>
      </c>
      <c r="U35" s="214">
        <v>7.5452007675999999</v>
      </c>
      <c r="V35" s="214">
        <v>7.3099171137000001</v>
      </c>
      <c r="W35" s="214">
        <v>7.2439542384999998</v>
      </c>
      <c r="X35" s="214">
        <v>6.8098044440000001</v>
      </c>
      <c r="Y35" s="214">
        <v>5.9723374692000002</v>
      </c>
      <c r="Z35" s="214">
        <v>6.1065660847999998</v>
      </c>
      <c r="AA35" s="214">
        <v>6.1055820460000003</v>
      </c>
      <c r="AB35" s="214">
        <v>6.2526322966999999</v>
      </c>
      <c r="AC35" s="214">
        <v>6.3613808435000001</v>
      </c>
      <c r="AD35" s="214">
        <v>6.3842104965999997</v>
      </c>
      <c r="AE35" s="214">
        <v>6.6260694297000002</v>
      </c>
      <c r="AF35" s="214">
        <v>7.0681810096</v>
      </c>
      <c r="AG35" s="214">
        <v>7.4082426298000001</v>
      </c>
      <c r="AH35" s="214">
        <v>7.2269500265</v>
      </c>
      <c r="AI35" s="214">
        <v>7.0791671391</v>
      </c>
      <c r="AJ35" s="214">
        <v>6.4048750846000004</v>
      </c>
      <c r="AK35" s="214">
        <v>5.9569378324000004</v>
      </c>
      <c r="AL35" s="214">
        <v>5.8184458996000004</v>
      </c>
      <c r="AM35" s="214">
        <v>5.7678072713999997</v>
      </c>
      <c r="AN35" s="214">
        <v>5.8554533105999997</v>
      </c>
      <c r="AO35" s="214">
        <v>5.8694139379000001</v>
      </c>
      <c r="AP35" s="214">
        <v>5.9318052254999998</v>
      </c>
      <c r="AQ35" s="214">
        <v>6.0788504353999997</v>
      </c>
      <c r="AR35" s="214">
        <v>6.7855655156000001</v>
      </c>
      <c r="AS35" s="214">
        <v>7.1093657070000003</v>
      </c>
      <c r="AT35" s="214">
        <v>7.0396682863000004</v>
      </c>
      <c r="AU35" s="214">
        <v>6.8594246886999999</v>
      </c>
      <c r="AV35" s="214">
        <v>6.4855532216</v>
      </c>
      <c r="AW35" s="214">
        <v>5.7384841870000001</v>
      </c>
      <c r="AX35" s="214">
        <v>5.9807774994000003</v>
      </c>
      <c r="AY35" s="214">
        <v>5.9612632661999996</v>
      </c>
      <c r="AZ35" s="214">
        <v>6.0899117691000004</v>
      </c>
      <c r="BA35" s="214">
        <v>6.19</v>
      </c>
      <c r="BB35" s="214">
        <v>6.02</v>
      </c>
      <c r="BC35" s="214">
        <v>6.2378039999999997</v>
      </c>
      <c r="BD35" s="214">
        <v>7.0229629999999998</v>
      </c>
      <c r="BE35" s="355">
        <v>7.4017600000000003</v>
      </c>
      <c r="BF35" s="355">
        <v>7.3229980000000001</v>
      </c>
      <c r="BG35" s="355">
        <v>7.1187399999999998</v>
      </c>
      <c r="BH35" s="355">
        <v>6.7281589999999998</v>
      </c>
      <c r="BI35" s="355">
        <v>5.9440949999999999</v>
      </c>
      <c r="BJ35" s="355">
        <v>6.1907480000000001</v>
      </c>
      <c r="BK35" s="355">
        <v>6.1798570000000002</v>
      </c>
      <c r="BL35" s="355">
        <v>6.3149639999999998</v>
      </c>
      <c r="BM35" s="355">
        <v>6.4173499999999999</v>
      </c>
      <c r="BN35" s="355">
        <v>6.2273829999999997</v>
      </c>
      <c r="BO35" s="355">
        <v>6.4410509999999999</v>
      </c>
      <c r="BP35" s="355">
        <v>7.2509990000000002</v>
      </c>
      <c r="BQ35" s="355">
        <v>7.6388360000000004</v>
      </c>
      <c r="BR35" s="355">
        <v>7.5562069999999997</v>
      </c>
      <c r="BS35" s="355">
        <v>7.3435560000000004</v>
      </c>
      <c r="BT35" s="355">
        <v>6.9420799999999998</v>
      </c>
      <c r="BU35" s="355">
        <v>6.1306039999999999</v>
      </c>
      <c r="BV35" s="355">
        <v>6.3891799999999996</v>
      </c>
    </row>
    <row r="36" spans="1:74" s="120" customFormat="1" ht="11.1" customHeight="1" x14ac:dyDescent="0.2">
      <c r="A36" s="119" t="s">
        <v>798</v>
      </c>
      <c r="B36" s="207" t="s">
        <v>577</v>
      </c>
      <c r="C36" s="214">
        <v>7.2864690945000001</v>
      </c>
      <c r="D36" s="214">
        <v>7.6529778754000004</v>
      </c>
      <c r="E36" s="214">
        <v>7.6008633171</v>
      </c>
      <c r="F36" s="214">
        <v>7.7888578589000002</v>
      </c>
      <c r="G36" s="214">
        <v>8.2912449579</v>
      </c>
      <c r="H36" s="214">
        <v>9.4363693486999995</v>
      </c>
      <c r="I36" s="214">
        <v>9.7313773925000007</v>
      </c>
      <c r="J36" s="214">
        <v>9.5395062180999997</v>
      </c>
      <c r="K36" s="214">
        <v>9.5581801042999999</v>
      </c>
      <c r="L36" s="214">
        <v>9.3445731196999997</v>
      </c>
      <c r="M36" s="214">
        <v>8.7440721935999992</v>
      </c>
      <c r="N36" s="214">
        <v>7.5632187736000001</v>
      </c>
      <c r="O36" s="214">
        <v>7.7369845351000004</v>
      </c>
      <c r="P36" s="214">
        <v>8.0445712992999994</v>
      </c>
      <c r="Q36" s="214">
        <v>7.8668393795</v>
      </c>
      <c r="R36" s="214">
        <v>7.9245334640999996</v>
      </c>
      <c r="S36" s="214">
        <v>8.4245171115000002</v>
      </c>
      <c r="T36" s="214">
        <v>9.6751134264999994</v>
      </c>
      <c r="U36" s="214">
        <v>10.326406935</v>
      </c>
      <c r="V36" s="214">
        <v>10.174005003</v>
      </c>
      <c r="W36" s="214">
        <v>10.372971471</v>
      </c>
      <c r="X36" s="214">
        <v>10.227374694</v>
      </c>
      <c r="Y36" s="214">
        <v>9.0796407169000002</v>
      </c>
      <c r="Z36" s="214">
        <v>8.0376436100999999</v>
      </c>
      <c r="AA36" s="214">
        <v>7.7288201042000004</v>
      </c>
      <c r="AB36" s="214">
        <v>7.9269008998999997</v>
      </c>
      <c r="AC36" s="214">
        <v>7.8971649236000001</v>
      </c>
      <c r="AD36" s="214">
        <v>7.9352571658000004</v>
      </c>
      <c r="AE36" s="214">
        <v>8.5599645578000008</v>
      </c>
      <c r="AF36" s="214">
        <v>9.7654559225999993</v>
      </c>
      <c r="AG36" s="214">
        <v>10.429158824</v>
      </c>
      <c r="AH36" s="214">
        <v>10.111332064000001</v>
      </c>
      <c r="AI36" s="214">
        <v>10.223876978</v>
      </c>
      <c r="AJ36" s="214">
        <v>10.057718999</v>
      </c>
      <c r="AK36" s="214">
        <v>8.9872185699999996</v>
      </c>
      <c r="AL36" s="214">
        <v>7.9239208297000001</v>
      </c>
      <c r="AM36" s="214">
        <v>7.8732802399999997</v>
      </c>
      <c r="AN36" s="214">
        <v>7.9788395883999996</v>
      </c>
      <c r="AO36" s="214">
        <v>8.1069164914999998</v>
      </c>
      <c r="AP36" s="214">
        <v>8.2494474121000003</v>
      </c>
      <c r="AQ36" s="214">
        <v>8.7607038422999999</v>
      </c>
      <c r="AR36" s="214">
        <v>10.129027563999999</v>
      </c>
      <c r="AS36" s="214">
        <v>10.509414678000001</v>
      </c>
      <c r="AT36" s="214">
        <v>10.604092143000001</v>
      </c>
      <c r="AU36" s="214">
        <v>10.512679377</v>
      </c>
      <c r="AV36" s="214">
        <v>8.4458385238999991</v>
      </c>
      <c r="AW36" s="214">
        <v>9.2208900325999998</v>
      </c>
      <c r="AX36" s="214">
        <v>8.3021843537999995</v>
      </c>
      <c r="AY36" s="214">
        <v>8.1358245266000004</v>
      </c>
      <c r="AZ36" s="214">
        <v>8.1930166479000004</v>
      </c>
      <c r="BA36" s="214">
        <v>8.39</v>
      </c>
      <c r="BB36" s="214">
        <v>7.79</v>
      </c>
      <c r="BC36" s="214">
        <v>8.2946609999999996</v>
      </c>
      <c r="BD36" s="214">
        <v>9.6789509999999996</v>
      </c>
      <c r="BE36" s="355">
        <v>10.101570000000001</v>
      </c>
      <c r="BF36" s="355">
        <v>10.301550000000001</v>
      </c>
      <c r="BG36" s="355">
        <v>10.32854</v>
      </c>
      <c r="BH36" s="355">
        <v>8.3181410000000007</v>
      </c>
      <c r="BI36" s="355">
        <v>9.1367670000000007</v>
      </c>
      <c r="BJ36" s="355">
        <v>8.2658059999999995</v>
      </c>
      <c r="BK36" s="355">
        <v>8.2291030000000003</v>
      </c>
      <c r="BL36" s="355">
        <v>8.2462160000000004</v>
      </c>
      <c r="BM36" s="355">
        <v>8.3589210000000005</v>
      </c>
      <c r="BN36" s="355">
        <v>7.8372570000000001</v>
      </c>
      <c r="BO36" s="355">
        <v>8.3764260000000004</v>
      </c>
      <c r="BP36" s="355">
        <v>9.7695519999999991</v>
      </c>
      <c r="BQ36" s="355">
        <v>10.159610000000001</v>
      </c>
      <c r="BR36" s="355">
        <v>10.35009</v>
      </c>
      <c r="BS36" s="355">
        <v>10.3726</v>
      </c>
      <c r="BT36" s="355">
        <v>8.3317630000000005</v>
      </c>
      <c r="BU36" s="355">
        <v>9.1558759999999992</v>
      </c>
      <c r="BV36" s="355">
        <v>8.2636000000000003</v>
      </c>
    </row>
    <row r="37" spans="1:74" s="120" customFormat="1" ht="11.1" customHeight="1" x14ac:dyDescent="0.2">
      <c r="A37" s="119" t="s">
        <v>799</v>
      </c>
      <c r="B37" s="207" t="s">
        <v>551</v>
      </c>
      <c r="C37" s="214">
        <v>6.5</v>
      </c>
      <c r="D37" s="214">
        <v>6.66</v>
      </c>
      <c r="E37" s="214">
        <v>6.64</v>
      </c>
      <c r="F37" s="214">
        <v>6.58</v>
      </c>
      <c r="G37" s="214">
        <v>6.75</v>
      </c>
      <c r="H37" s="214">
        <v>7.25</v>
      </c>
      <c r="I37" s="214">
        <v>7.45</v>
      </c>
      <c r="J37" s="214">
        <v>7.37</v>
      </c>
      <c r="K37" s="214">
        <v>7.22</v>
      </c>
      <c r="L37" s="214">
        <v>6.87</v>
      </c>
      <c r="M37" s="214">
        <v>6.65</v>
      </c>
      <c r="N37" s="214">
        <v>6.66</v>
      </c>
      <c r="O37" s="214">
        <v>6.98</v>
      </c>
      <c r="P37" s="214">
        <v>7.12</v>
      </c>
      <c r="Q37" s="214">
        <v>6.99</v>
      </c>
      <c r="R37" s="214">
        <v>6.77</v>
      </c>
      <c r="S37" s="214">
        <v>6.83</v>
      </c>
      <c r="T37" s="214">
        <v>7.39</v>
      </c>
      <c r="U37" s="214">
        <v>7.62</v>
      </c>
      <c r="V37" s="214">
        <v>7.51</v>
      </c>
      <c r="W37" s="214">
        <v>7.37</v>
      </c>
      <c r="X37" s="214">
        <v>7.07</v>
      </c>
      <c r="Y37" s="214">
        <v>6.75</v>
      </c>
      <c r="Z37" s="214">
        <v>6.7</v>
      </c>
      <c r="AA37" s="214">
        <v>6.67</v>
      </c>
      <c r="AB37" s="214">
        <v>6.88</v>
      </c>
      <c r="AC37" s="214">
        <v>6.83</v>
      </c>
      <c r="AD37" s="214">
        <v>6.61</v>
      </c>
      <c r="AE37" s="214">
        <v>6.74</v>
      </c>
      <c r="AF37" s="214">
        <v>7.11</v>
      </c>
      <c r="AG37" s="214">
        <v>7.45</v>
      </c>
      <c r="AH37" s="214">
        <v>7.35</v>
      </c>
      <c r="AI37" s="214">
        <v>7.21</v>
      </c>
      <c r="AJ37" s="214">
        <v>6.88</v>
      </c>
      <c r="AK37" s="214">
        <v>6.61</v>
      </c>
      <c r="AL37" s="214">
        <v>6.45</v>
      </c>
      <c r="AM37" s="214">
        <v>6.4</v>
      </c>
      <c r="AN37" s="214">
        <v>6.39</v>
      </c>
      <c r="AO37" s="214">
        <v>6.47</v>
      </c>
      <c r="AP37" s="214">
        <v>6.4</v>
      </c>
      <c r="AQ37" s="214">
        <v>6.56</v>
      </c>
      <c r="AR37" s="214">
        <v>7.03</v>
      </c>
      <c r="AS37" s="214">
        <v>7.23</v>
      </c>
      <c r="AT37" s="214">
        <v>7.23</v>
      </c>
      <c r="AU37" s="214">
        <v>7.15</v>
      </c>
      <c r="AV37" s="214">
        <v>6.72</v>
      </c>
      <c r="AW37" s="214">
        <v>6.66</v>
      </c>
      <c r="AX37" s="214">
        <v>6.63</v>
      </c>
      <c r="AY37" s="214">
        <v>6.57</v>
      </c>
      <c r="AZ37" s="214">
        <v>6.63</v>
      </c>
      <c r="BA37" s="214">
        <v>6.74</v>
      </c>
      <c r="BB37" s="214">
        <v>6.6</v>
      </c>
      <c r="BC37" s="214">
        <v>6.8220729999999996</v>
      </c>
      <c r="BD37" s="214">
        <v>7.3233879999999996</v>
      </c>
      <c r="BE37" s="355">
        <v>7.5032059999999996</v>
      </c>
      <c r="BF37" s="355">
        <v>7.5357969999999996</v>
      </c>
      <c r="BG37" s="355">
        <v>7.4035349999999998</v>
      </c>
      <c r="BH37" s="355">
        <v>6.9981910000000003</v>
      </c>
      <c r="BI37" s="355">
        <v>6.9226539999999996</v>
      </c>
      <c r="BJ37" s="355">
        <v>6.8665799999999999</v>
      </c>
      <c r="BK37" s="355">
        <v>6.7220279999999999</v>
      </c>
      <c r="BL37" s="355">
        <v>6.8837349999999997</v>
      </c>
      <c r="BM37" s="355">
        <v>6.996499</v>
      </c>
      <c r="BN37" s="355">
        <v>6.7993059999999996</v>
      </c>
      <c r="BO37" s="355">
        <v>6.9658329999999999</v>
      </c>
      <c r="BP37" s="355">
        <v>7.4852699999999999</v>
      </c>
      <c r="BQ37" s="355">
        <v>7.6672589999999996</v>
      </c>
      <c r="BR37" s="355">
        <v>7.707446</v>
      </c>
      <c r="BS37" s="355">
        <v>7.5735570000000001</v>
      </c>
      <c r="BT37" s="355">
        <v>7.1807319999999999</v>
      </c>
      <c r="BU37" s="355">
        <v>7.0887000000000002</v>
      </c>
      <c r="BV37" s="355">
        <v>7.067685</v>
      </c>
    </row>
    <row r="38" spans="1:74" ht="11.1" customHeight="1" x14ac:dyDescent="0.2">
      <c r="A38" s="119"/>
      <c r="B38" s="122" t="s">
        <v>260</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203</v>
      </c>
      <c r="B39" s="205" t="s">
        <v>570</v>
      </c>
      <c r="C39" s="261">
        <v>14.038245013999999</v>
      </c>
      <c r="D39" s="261">
        <v>14.720640523</v>
      </c>
      <c r="E39" s="261">
        <v>14.489417123000001</v>
      </c>
      <c r="F39" s="261">
        <v>14.008896538</v>
      </c>
      <c r="G39" s="261">
        <v>14.108057734000001</v>
      </c>
      <c r="H39" s="261">
        <v>14.358731737999999</v>
      </c>
      <c r="I39" s="261">
        <v>14.324321746000001</v>
      </c>
      <c r="J39" s="261">
        <v>14.48199623</v>
      </c>
      <c r="K39" s="261">
        <v>14.443474535</v>
      </c>
      <c r="L39" s="261">
        <v>14.096896385999999</v>
      </c>
      <c r="M39" s="261">
        <v>14.388102336999999</v>
      </c>
      <c r="N39" s="261">
        <v>16.011616257</v>
      </c>
      <c r="O39" s="261">
        <v>15.794403635</v>
      </c>
      <c r="P39" s="261">
        <v>16.341673528000001</v>
      </c>
      <c r="Q39" s="261">
        <v>16.022700179000001</v>
      </c>
      <c r="R39" s="261">
        <v>15.426461421999999</v>
      </c>
      <c r="S39" s="261">
        <v>14.994940759</v>
      </c>
      <c r="T39" s="261">
        <v>15.069678379999999</v>
      </c>
      <c r="U39" s="261">
        <v>15.092686592</v>
      </c>
      <c r="V39" s="261">
        <v>15.459114288</v>
      </c>
      <c r="W39" s="261">
        <v>15.11726498</v>
      </c>
      <c r="X39" s="261">
        <v>14.782793755</v>
      </c>
      <c r="Y39" s="261">
        <v>14.965949367</v>
      </c>
      <c r="Z39" s="261">
        <v>16.142932056999999</v>
      </c>
      <c r="AA39" s="261">
        <v>17.340830916000002</v>
      </c>
      <c r="AB39" s="261">
        <v>18.312635122</v>
      </c>
      <c r="AC39" s="261">
        <v>17.997268972000001</v>
      </c>
      <c r="AD39" s="261">
        <v>17.002186130999998</v>
      </c>
      <c r="AE39" s="261">
        <v>16.423230061000002</v>
      </c>
      <c r="AF39" s="261">
        <v>16.166327625000001</v>
      </c>
      <c r="AG39" s="261">
        <v>15.771609995</v>
      </c>
      <c r="AH39" s="261">
        <v>15.794660416999999</v>
      </c>
      <c r="AI39" s="261">
        <v>15.994561035</v>
      </c>
      <c r="AJ39" s="261">
        <v>15.702529402</v>
      </c>
      <c r="AK39" s="261">
        <v>15.605887904999999</v>
      </c>
      <c r="AL39" s="261">
        <v>15.958031088</v>
      </c>
      <c r="AM39" s="261">
        <v>16.208137915999998</v>
      </c>
      <c r="AN39" s="261">
        <v>16.617594398000001</v>
      </c>
      <c r="AO39" s="261">
        <v>16.416931226999999</v>
      </c>
      <c r="AP39" s="261">
        <v>16.398694927000001</v>
      </c>
      <c r="AQ39" s="261">
        <v>15.867107238999999</v>
      </c>
      <c r="AR39" s="261">
        <v>15.956098423</v>
      </c>
      <c r="AS39" s="261">
        <v>16.003514041999999</v>
      </c>
      <c r="AT39" s="261">
        <v>16.053456034</v>
      </c>
      <c r="AU39" s="261">
        <v>16.356274346999999</v>
      </c>
      <c r="AV39" s="261">
        <v>15.905132882</v>
      </c>
      <c r="AW39" s="261">
        <v>15.888642527</v>
      </c>
      <c r="AX39" s="261">
        <v>15.844393419999999</v>
      </c>
      <c r="AY39" s="261">
        <v>16.334549383999999</v>
      </c>
      <c r="AZ39" s="261">
        <v>16.518212998999999</v>
      </c>
      <c r="BA39" s="261">
        <v>16.29</v>
      </c>
      <c r="BB39" s="261">
        <v>16.38</v>
      </c>
      <c r="BC39" s="261">
        <v>15.594279999999999</v>
      </c>
      <c r="BD39" s="261">
        <v>15.2919</v>
      </c>
      <c r="BE39" s="384">
        <v>15.356009999999999</v>
      </c>
      <c r="BF39" s="384">
        <v>15.684380000000001</v>
      </c>
      <c r="BG39" s="384">
        <v>16.056360000000002</v>
      </c>
      <c r="BH39" s="384">
        <v>15.63058</v>
      </c>
      <c r="BI39" s="384">
        <v>15.87119</v>
      </c>
      <c r="BJ39" s="384">
        <v>16.038070000000001</v>
      </c>
      <c r="BK39" s="384">
        <v>16.885000000000002</v>
      </c>
      <c r="BL39" s="384">
        <v>17.035430000000002</v>
      </c>
      <c r="BM39" s="384">
        <v>16.664079999999998</v>
      </c>
      <c r="BN39" s="384">
        <v>16.717919999999999</v>
      </c>
      <c r="BO39" s="384">
        <v>15.89101</v>
      </c>
      <c r="BP39" s="384">
        <v>15.840350000000001</v>
      </c>
      <c r="BQ39" s="384">
        <v>15.80743</v>
      </c>
      <c r="BR39" s="384">
        <v>16.137709999999998</v>
      </c>
      <c r="BS39" s="384">
        <v>16.493670000000002</v>
      </c>
      <c r="BT39" s="384">
        <v>16.052800000000001</v>
      </c>
      <c r="BU39" s="384">
        <v>16.375640000000001</v>
      </c>
      <c r="BV39" s="384">
        <v>16.617159999999998</v>
      </c>
    </row>
    <row r="40" spans="1:74" ht="11.1" customHeight="1" x14ac:dyDescent="0.2">
      <c r="A40" s="265" t="s">
        <v>204</v>
      </c>
      <c r="B40" s="187" t="s">
        <v>603</v>
      </c>
      <c r="C40" s="261">
        <v>12.538269723000001</v>
      </c>
      <c r="D40" s="261">
        <v>12.775417898000001</v>
      </c>
      <c r="E40" s="261">
        <v>12.440689083000001</v>
      </c>
      <c r="F40" s="261">
        <v>12.172805012</v>
      </c>
      <c r="G40" s="261">
        <v>12.418676016999999</v>
      </c>
      <c r="H40" s="261">
        <v>13.268611705</v>
      </c>
      <c r="I40" s="261">
        <v>13.897133022</v>
      </c>
      <c r="J40" s="261">
        <v>13.591769545</v>
      </c>
      <c r="K40" s="261">
        <v>13.435933457000001</v>
      </c>
      <c r="L40" s="261">
        <v>12.571179358</v>
      </c>
      <c r="M40" s="261">
        <v>12.132817506</v>
      </c>
      <c r="N40" s="261">
        <v>12.47730851</v>
      </c>
      <c r="O40" s="261">
        <v>13.704220367</v>
      </c>
      <c r="P40" s="261">
        <v>14.391519811</v>
      </c>
      <c r="Q40" s="261">
        <v>13.878468825000001</v>
      </c>
      <c r="R40" s="261">
        <v>12.87002676</v>
      </c>
      <c r="S40" s="261">
        <v>12.819292372</v>
      </c>
      <c r="T40" s="261">
        <v>13.586371129</v>
      </c>
      <c r="U40" s="261">
        <v>13.95868099</v>
      </c>
      <c r="V40" s="261">
        <v>13.531310862</v>
      </c>
      <c r="W40" s="261">
        <v>13.454922098000001</v>
      </c>
      <c r="X40" s="261">
        <v>12.755806186999999</v>
      </c>
      <c r="Y40" s="261">
        <v>12.757024473</v>
      </c>
      <c r="Z40" s="261">
        <v>12.788469929</v>
      </c>
      <c r="AA40" s="261">
        <v>12.815494831000001</v>
      </c>
      <c r="AB40" s="261">
        <v>13.281197195000001</v>
      </c>
      <c r="AC40" s="261">
        <v>13.251592942</v>
      </c>
      <c r="AD40" s="261">
        <v>12.498220347</v>
      </c>
      <c r="AE40" s="261">
        <v>12.614944896000001</v>
      </c>
      <c r="AF40" s="261">
        <v>13.350193109999999</v>
      </c>
      <c r="AG40" s="261">
        <v>13.509824814</v>
      </c>
      <c r="AH40" s="261">
        <v>13.517725296</v>
      </c>
      <c r="AI40" s="261">
        <v>13.359682111</v>
      </c>
      <c r="AJ40" s="261">
        <v>12.734578813000001</v>
      </c>
      <c r="AK40" s="261">
        <v>12.346288744000001</v>
      </c>
      <c r="AL40" s="261">
        <v>12.358873689999999</v>
      </c>
      <c r="AM40" s="261">
        <v>12.237412739</v>
      </c>
      <c r="AN40" s="261">
        <v>12.268871737</v>
      </c>
      <c r="AO40" s="261">
        <v>12.240577092000001</v>
      </c>
      <c r="AP40" s="261">
        <v>12.223133774000001</v>
      </c>
      <c r="AQ40" s="261">
        <v>12.209575785</v>
      </c>
      <c r="AR40" s="261">
        <v>12.919410998</v>
      </c>
      <c r="AS40" s="261">
        <v>13.244873132</v>
      </c>
      <c r="AT40" s="261">
        <v>13.371202282</v>
      </c>
      <c r="AU40" s="261">
        <v>13.296874863999999</v>
      </c>
      <c r="AV40" s="261">
        <v>12.537616118000001</v>
      </c>
      <c r="AW40" s="261">
        <v>12.283179820000001</v>
      </c>
      <c r="AX40" s="261">
        <v>12.195138011999999</v>
      </c>
      <c r="AY40" s="261">
        <v>12.431561888999999</v>
      </c>
      <c r="AZ40" s="261">
        <v>12.282669306000001</v>
      </c>
      <c r="BA40" s="261">
        <v>12.34</v>
      </c>
      <c r="BB40" s="261">
        <v>12.17</v>
      </c>
      <c r="BC40" s="261">
        <v>12.21842</v>
      </c>
      <c r="BD40" s="261">
        <v>13.01238</v>
      </c>
      <c r="BE40" s="384">
        <v>13.23943</v>
      </c>
      <c r="BF40" s="384">
        <v>13.43805</v>
      </c>
      <c r="BG40" s="384">
        <v>13.413069999999999</v>
      </c>
      <c r="BH40" s="384">
        <v>12.76219</v>
      </c>
      <c r="BI40" s="384">
        <v>12.566330000000001</v>
      </c>
      <c r="BJ40" s="384">
        <v>12.44983</v>
      </c>
      <c r="BK40" s="384">
        <v>12.649760000000001</v>
      </c>
      <c r="BL40" s="384">
        <v>12.54247</v>
      </c>
      <c r="BM40" s="384">
        <v>12.50573</v>
      </c>
      <c r="BN40" s="384">
        <v>12.35694</v>
      </c>
      <c r="BO40" s="384">
        <v>12.43927</v>
      </c>
      <c r="BP40" s="384">
        <v>13.067030000000001</v>
      </c>
      <c r="BQ40" s="384">
        <v>13.46482</v>
      </c>
      <c r="BR40" s="384">
        <v>13.678179999999999</v>
      </c>
      <c r="BS40" s="384">
        <v>13.66203</v>
      </c>
      <c r="BT40" s="384">
        <v>13.01501</v>
      </c>
      <c r="BU40" s="384">
        <v>12.83156</v>
      </c>
      <c r="BV40" s="384">
        <v>12.747809999999999</v>
      </c>
    </row>
    <row r="41" spans="1:74" ht="11.1" customHeight="1" x14ac:dyDescent="0.2">
      <c r="A41" s="265" t="s">
        <v>205</v>
      </c>
      <c r="B41" s="205" t="s">
        <v>571</v>
      </c>
      <c r="C41" s="261">
        <v>9.1055925726000009</v>
      </c>
      <c r="D41" s="261">
        <v>9.1713226942000006</v>
      </c>
      <c r="E41" s="261">
        <v>9.2362663286999993</v>
      </c>
      <c r="F41" s="261">
        <v>9.2378016528</v>
      </c>
      <c r="G41" s="261">
        <v>9.5063188777000001</v>
      </c>
      <c r="H41" s="261">
        <v>9.6116912529</v>
      </c>
      <c r="I41" s="261">
        <v>9.8282374402000006</v>
      </c>
      <c r="J41" s="261">
        <v>9.7627316070999992</v>
      </c>
      <c r="K41" s="261">
        <v>9.3951356805999993</v>
      </c>
      <c r="L41" s="261">
        <v>9.3570830942000001</v>
      </c>
      <c r="M41" s="261">
        <v>9.3023743702000008</v>
      </c>
      <c r="N41" s="261">
        <v>9.1910773350999992</v>
      </c>
      <c r="O41" s="261">
        <v>9.5249263895999992</v>
      </c>
      <c r="P41" s="261">
        <v>9.7195238531000001</v>
      </c>
      <c r="Q41" s="261">
        <v>9.6944528101999996</v>
      </c>
      <c r="R41" s="261">
        <v>9.6692589672999993</v>
      </c>
      <c r="S41" s="261">
        <v>9.6980537436999992</v>
      </c>
      <c r="T41" s="261">
        <v>10.123940586</v>
      </c>
      <c r="U41" s="261">
        <v>10.172064481</v>
      </c>
      <c r="V41" s="261">
        <v>10.198743404</v>
      </c>
      <c r="W41" s="261">
        <v>9.7597344376000006</v>
      </c>
      <c r="X41" s="261">
        <v>9.8802685913000001</v>
      </c>
      <c r="Y41" s="261">
        <v>9.8664582433000003</v>
      </c>
      <c r="Z41" s="261">
        <v>9.8379555958000005</v>
      </c>
      <c r="AA41" s="261">
        <v>9.6942644266000002</v>
      </c>
      <c r="AB41" s="261">
        <v>9.8092073451000008</v>
      </c>
      <c r="AC41" s="261">
        <v>9.8050173425999994</v>
      </c>
      <c r="AD41" s="261">
        <v>9.6350999446000003</v>
      </c>
      <c r="AE41" s="261">
        <v>9.6898823091999997</v>
      </c>
      <c r="AF41" s="261">
        <v>9.9849408708999992</v>
      </c>
      <c r="AG41" s="261">
        <v>10.340826953000001</v>
      </c>
      <c r="AH41" s="261">
        <v>10.235754428</v>
      </c>
      <c r="AI41" s="261">
        <v>9.9785635881000001</v>
      </c>
      <c r="AJ41" s="261">
        <v>9.7834907780000009</v>
      </c>
      <c r="AK41" s="261">
        <v>9.8501701178999994</v>
      </c>
      <c r="AL41" s="261">
        <v>9.7097855798000001</v>
      </c>
      <c r="AM41" s="261">
        <v>9.6612344561000008</v>
      </c>
      <c r="AN41" s="261">
        <v>9.6645247544000004</v>
      </c>
      <c r="AO41" s="261">
        <v>9.6730597218999996</v>
      </c>
      <c r="AP41" s="261">
        <v>9.7212988784000007</v>
      </c>
      <c r="AQ41" s="261">
        <v>9.8814944103000002</v>
      </c>
      <c r="AR41" s="261">
        <v>9.9902811817000003</v>
      </c>
      <c r="AS41" s="261">
        <v>10.136133185</v>
      </c>
      <c r="AT41" s="261">
        <v>10.183302994</v>
      </c>
      <c r="AU41" s="261">
        <v>9.9795366504</v>
      </c>
      <c r="AV41" s="261">
        <v>9.8915917810000007</v>
      </c>
      <c r="AW41" s="261">
        <v>9.9462942187000003</v>
      </c>
      <c r="AX41" s="261">
        <v>9.9624347343000004</v>
      </c>
      <c r="AY41" s="261">
        <v>9.8563173286999994</v>
      </c>
      <c r="AZ41" s="261">
        <v>9.9698709240000003</v>
      </c>
      <c r="BA41" s="261">
        <v>10.199999999999999</v>
      </c>
      <c r="BB41" s="261">
        <v>9.9600000000000009</v>
      </c>
      <c r="BC41" s="261">
        <v>10.12603</v>
      </c>
      <c r="BD41" s="261">
        <v>10.22278</v>
      </c>
      <c r="BE41" s="384">
        <v>10.34375</v>
      </c>
      <c r="BF41" s="384">
        <v>10.399509999999999</v>
      </c>
      <c r="BG41" s="384">
        <v>10.189260000000001</v>
      </c>
      <c r="BH41" s="384">
        <v>10.191660000000001</v>
      </c>
      <c r="BI41" s="384">
        <v>10.294549999999999</v>
      </c>
      <c r="BJ41" s="384">
        <v>10.30111</v>
      </c>
      <c r="BK41" s="384">
        <v>10.202909999999999</v>
      </c>
      <c r="BL41" s="384">
        <v>10.42779</v>
      </c>
      <c r="BM41" s="384">
        <v>10.602</v>
      </c>
      <c r="BN41" s="384">
        <v>10.31165</v>
      </c>
      <c r="BO41" s="384">
        <v>10.38345</v>
      </c>
      <c r="BP41" s="384">
        <v>10.43235</v>
      </c>
      <c r="BQ41" s="384">
        <v>10.645440000000001</v>
      </c>
      <c r="BR41" s="384">
        <v>10.68355</v>
      </c>
      <c r="BS41" s="384">
        <v>10.448930000000001</v>
      </c>
      <c r="BT41" s="384">
        <v>10.446009999999999</v>
      </c>
      <c r="BU41" s="384">
        <v>10.543200000000001</v>
      </c>
      <c r="BV41" s="384">
        <v>10.584770000000001</v>
      </c>
    </row>
    <row r="42" spans="1:74" ht="11.1" customHeight="1" x14ac:dyDescent="0.2">
      <c r="A42" s="265" t="s">
        <v>206</v>
      </c>
      <c r="B42" s="205" t="s">
        <v>572</v>
      </c>
      <c r="C42" s="261">
        <v>8.2493700445999991</v>
      </c>
      <c r="D42" s="261">
        <v>8.4859332426999998</v>
      </c>
      <c r="E42" s="261">
        <v>8.5492525235999999</v>
      </c>
      <c r="F42" s="261">
        <v>8.4905534785000008</v>
      </c>
      <c r="G42" s="261">
        <v>8.9797088696999996</v>
      </c>
      <c r="H42" s="261">
        <v>9.7758933441</v>
      </c>
      <c r="I42" s="261">
        <v>10.058660271999999</v>
      </c>
      <c r="J42" s="261">
        <v>9.9597771292000008</v>
      </c>
      <c r="K42" s="261">
        <v>9.3928886791000004</v>
      </c>
      <c r="L42" s="261">
        <v>8.6691848126999993</v>
      </c>
      <c r="M42" s="261">
        <v>8.4422041199999995</v>
      </c>
      <c r="N42" s="261">
        <v>8.4282977732000006</v>
      </c>
      <c r="O42" s="261">
        <v>8.4273229768999993</v>
      </c>
      <c r="P42" s="261">
        <v>8.5816015079000003</v>
      </c>
      <c r="Q42" s="261">
        <v>8.8522183738999995</v>
      </c>
      <c r="R42" s="261">
        <v>8.8213436851000004</v>
      </c>
      <c r="S42" s="261">
        <v>9.1126392743999993</v>
      </c>
      <c r="T42" s="261">
        <v>9.8670263096999999</v>
      </c>
      <c r="U42" s="261">
        <v>10.127467049</v>
      </c>
      <c r="V42" s="261">
        <v>10.196704108</v>
      </c>
      <c r="W42" s="261">
        <v>9.4734225258000002</v>
      </c>
      <c r="X42" s="261">
        <v>8.8215033133999992</v>
      </c>
      <c r="Y42" s="261">
        <v>8.5797026890999994</v>
      </c>
      <c r="Z42" s="261">
        <v>8.4810894060000006</v>
      </c>
      <c r="AA42" s="261">
        <v>8.5610997267000002</v>
      </c>
      <c r="AB42" s="261">
        <v>8.6690802856999998</v>
      </c>
      <c r="AC42" s="261">
        <v>8.6288235795000006</v>
      </c>
      <c r="AD42" s="261">
        <v>8.8753773192000001</v>
      </c>
      <c r="AE42" s="261">
        <v>9.2269008292999999</v>
      </c>
      <c r="AF42" s="261">
        <v>10.210100125</v>
      </c>
      <c r="AG42" s="261">
        <v>10.425515795999999</v>
      </c>
      <c r="AH42" s="261">
        <v>10.226950533</v>
      </c>
      <c r="AI42" s="261">
        <v>9.6525172240000003</v>
      </c>
      <c r="AJ42" s="261">
        <v>9.0266356771999998</v>
      </c>
      <c r="AK42" s="261">
        <v>8.8301109299</v>
      </c>
      <c r="AL42" s="261">
        <v>8.7829844967999993</v>
      </c>
      <c r="AM42" s="261">
        <v>8.7751373984000001</v>
      </c>
      <c r="AN42" s="261">
        <v>8.8798660051000002</v>
      </c>
      <c r="AO42" s="261">
        <v>9.0529192085000005</v>
      </c>
      <c r="AP42" s="261">
        <v>9.0267485138999994</v>
      </c>
      <c r="AQ42" s="261">
        <v>9.5819093795000008</v>
      </c>
      <c r="AR42" s="261">
        <v>10.483138646</v>
      </c>
      <c r="AS42" s="261">
        <v>10.616281028</v>
      </c>
      <c r="AT42" s="261">
        <v>10.586423434</v>
      </c>
      <c r="AU42" s="261">
        <v>10.013053655</v>
      </c>
      <c r="AV42" s="261">
        <v>9.2145059093999997</v>
      </c>
      <c r="AW42" s="261">
        <v>9.1518551292999994</v>
      </c>
      <c r="AX42" s="261">
        <v>8.9028160221999997</v>
      </c>
      <c r="AY42" s="261">
        <v>8.9877729856999995</v>
      </c>
      <c r="AZ42" s="261">
        <v>9.2651162450999998</v>
      </c>
      <c r="BA42" s="261">
        <v>9.25</v>
      </c>
      <c r="BB42" s="261">
        <v>9.41</v>
      </c>
      <c r="BC42" s="261">
        <v>9.8741450000000004</v>
      </c>
      <c r="BD42" s="261">
        <v>10.7356</v>
      </c>
      <c r="BE42" s="384">
        <v>10.81034</v>
      </c>
      <c r="BF42" s="384">
        <v>10.799950000000001</v>
      </c>
      <c r="BG42" s="384">
        <v>10.22147</v>
      </c>
      <c r="BH42" s="384">
        <v>9.4263159999999999</v>
      </c>
      <c r="BI42" s="384">
        <v>9.3637379999999997</v>
      </c>
      <c r="BJ42" s="384">
        <v>9.119631</v>
      </c>
      <c r="BK42" s="384">
        <v>9.1573569999999993</v>
      </c>
      <c r="BL42" s="384">
        <v>9.4656909999999996</v>
      </c>
      <c r="BM42" s="384">
        <v>9.4611049999999999</v>
      </c>
      <c r="BN42" s="384">
        <v>9.6106149999999992</v>
      </c>
      <c r="BO42" s="384">
        <v>10.04266</v>
      </c>
      <c r="BP42" s="384">
        <v>10.925330000000001</v>
      </c>
      <c r="BQ42" s="384">
        <v>11.046569999999999</v>
      </c>
      <c r="BR42" s="384">
        <v>11.034269999999999</v>
      </c>
      <c r="BS42" s="384">
        <v>10.44469</v>
      </c>
      <c r="BT42" s="384">
        <v>9.6395459999999993</v>
      </c>
      <c r="BU42" s="384">
        <v>9.5714279999999992</v>
      </c>
      <c r="BV42" s="384">
        <v>9.3313480000000002</v>
      </c>
    </row>
    <row r="43" spans="1:74" ht="11.1" customHeight="1" x14ac:dyDescent="0.2">
      <c r="A43" s="265" t="s">
        <v>207</v>
      </c>
      <c r="B43" s="205" t="s">
        <v>573</v>
      </c>
      <c r="C43" s="261">
        <v>9.4578227507000001</v>
      </c>
      <c r="D43" s="261">
        <v>9.5626258314000001</v>
      </c>
      <c r="E43" s="261">
        <v>9.4991703296000001</v>
      </c>
      <c r="F43" s="261">
        <v>9.4555686812000008</v>
      </c>
      <c r="G43" s="261">
        <v>9.5602836280000005</v>
      </c>
      <c r="H43" s="261">
        <v>9.9672722187999998</v>
      </c>
      <c r="I43" s="261">
        <v>10.086009123</v>
      </c>
      <c r="J43" s="261">
        <v>10.09027388</v>
      </c>
      <c r="K43" s="261">
        <v>10.051065486000001</v>
      </c>
      <c r="L43" s="261">
        <v>9.7020890181000006</v>
      </c>
      <c r="M43" s="261">
        <v>9.6310863568999991</v>
      </c>
      <c r="N43" s="261">
        <v>9.7012813369999993</v>
      </c>
      <c r="O43" s="261">
        <v>9.9427577247999999</v>
      </c>
      <c r="P43" s="261">
        <v>10.114635098999999</v>
      </c>
      <c r="Q43" s="261">
        <v>9.9384570744000005</v>
      </c>
      <c r="R43" s="261">
        <v>9.8720276091999999</v>
      </c>
      <c r="S43" s="261">
        <v>9.8672038728999993</v>
      </c>
      <c r="T43" s="261">
        <v>10.259209254</v>
      </c>
      <c r="U43" s="261">
        <v>10.382392064999999</v>
      </c>
      <c r="V43" s="261">
        <v>10.285075951</v>
      </c>
      <c r="W43" s="261">
        <v>10.483502968</v>
      </c>
      <c r="X43" s="261">
        <v>9.9171053362000006</v>
      </c>
      <c r="Y43" s="261">
        <v>9.8383783066999992</v>
      </c>
      <c r="Z43" s="261">
        <v>9.7833243112999995</v>
      </c>
      <c r="AA43" s="261">
        <v>9.8727152074000006</v>
      </c>
      <c r="AB43" s="261">
        <v>10.040653338</v>
      </c>
      <c r="AC43" s="261">
        <v>9.9071204715000007</v>
      </c>
      <c r="AD43" s="261">
        <v>9.7482798801000001</v>
      </c>
      <c r="AE43" s="261">
        <v>9.7868559511999997</v>
      </c>
      <c r="AF43" s="261">
        <v>10.049843483</v>
      </c>
      <c r="AG43" s="261">
        <v>10.510176012000001</v>
      </c>
      <c r="AH43" s="261">
        <v>10.219616652999999</v>
      </c>
      <c r="AI43" s="261">
        <v>10.123553450999999</v>
      </c>
      <c r="AJ43" s="261">
        <v>9.8156136625000006</v>
      </c>
      <c r="AK43" s="261">
        <v>9.6464072324999997</v>
      </c>
      <c r="AL43" s="261">
        <v>9.6111386140999997</v>
      </c>
      <c r="AM43" s="261">
        <v>9.7626412389000006</v>
      </c>
      <c r="AN43" s="261">
        <v>9.7886644555999993</v>
      </c>
      <c r="AO43" s="261">
        <v>9.6774162265000001</v>
      </c>
      <c r="AP43" s="261">
        <v>9.5762107768</v>
      </c>
      <c r="AQ43" s="261">
        <v>9.6160254135999992</v>
      </c>
      <c r="AR43" s="261">
        <v>10.033839950000001</v>
      </c>
      <c r="AS43" s="261">
        <v>10.148459943000001</v>
      </c>
      <c r="AT43" s="261">
        <v>10.16761855</v>
      </c>
      <c r="AU43" s="261">
        <v>10.036691058000001</v>
      </c>
      <c r="AV43" s="261">
        <v>9.7269008419999992</v>
      </c>
      <c r="AW43" s="261">
        <v>9.6442607614</v>
      </c>
      <c r="AX43" s="261">
        <v>9.5436681549000006</v>
      </c>
      <c r="AY43" s="261">
        <v>9.8298270422999998</v>
      </c>
      <c r="AZ43" s="261">
        <v>9.9925590557999993</v>
      </c>
      <c r="BA43" s="261">
        <v>9.89</v>
      </c>
      <c r="BB43" s="261">
        <v>9.81</v>
      </c>
      <c r="BC43" s="261">
        <v>9.8406330000000004</v>
      </c>
      <c r="BD43" s="261">
        <v>10.2506</v>
      </c>
      <c r="BE43" s="384">
        <v>10.36544</v>
      </c>
      <c r="BF43" s="384">
        <v>10.42966</v>
      </c>
      <c r="BG43" s="384">
        <v>10.324999999999999</v>
      </c>
      <c r="BH43" s="384">
        <v>10.04583</v>
      </c>
      <c r="BI43" s="384">
        <v>9.9899439999999995</v>
      </c>
      <c r="BJ43" s="384">
        <v>9.9116970000000002</v>
      </c>
      <c r="BK43" s="384">
        <v>10.255800000000001</v>
      </c>
      <c r="BL43" s="384">
        <v>10.466340000000001</v>
      </c>
      <c r="BM43" s="384">
        <v>10.36063</v>
      </c>
      <c r="BN43" s="384">
        <v>10.23293</v>
      </c>
      <c r="BO43" s="384">
        <v>10.225390000000001</v>
      </c>
      <c r="BP43" s="384">
        <v>10.596909999999999</v>
      </c>
      <c r="BQ43" s="384">
        <v>10.71186</v>
      </c>
      <c r="BR43" s="384">
        <v>10.76088</v>
      </c>
      <c r="BS43" s="384">
        <v>10.634829999999999</v>
      </c>
      <c r="BT43" s="384">
        <v>10.337859999999999</v>
      </c>
      <c r="BU43" s="384">
        <v>10.270200000000001</v>
      </c>
      <c r="BV43" s="384">
        <v>10.19046</v>
      </c>
    </row>
    <row r="44" spans="1:74" ht="11.1" customHeight="1" x14ac:dyDescent="0.2">
      <c r="A44" s="265" t="s">
        <v>208</v>
      </c>
      <c r="B44" s="205" t="s">
        <v>574</v>
      </c>
      <c r="C44" s="261">
        <v>8.4589065530000003</v>
      </c>
      <c r="D44" s="261">
        <v>8.3972840899999994</v>
      </c>
      <c r="E44" s="261">
        <v>8.4057754387999992</v>
      </c>
      <c r="F44" s="261">
        <v>8.3164103260999998</v>
      </c>
      <c r="G44" s="261">
        <v>8.4925072536999995</v>
      </c>
      <c r="H44" s="261">
        <v>9.1697907771999994</v>
      </c>
      <c r="I44" s="261">
        <v>9.2086247174999993</v>
      </c>
      <c r="J44" s="261">
        <v>9.1359470205999997</v>
      </c>
      <c r="K44" s="261">
        <v>9.1082408501999996</v>
      </c>
      <c r="L44" s="261">
        <v>8.5649200068999995</v>
      </c>
      <c r="M44" s="261">
        <v>8.4166299879000004</v>
      </c>
      <c r="N44" s="261">
        <v>8.6441149421999999</v>
      </c>
      <c r="O44" s="261">
        <v>8.9128931174999995</v>
      </c>
      <c r="P44" s="261">
        <v>8.9880903784000008</v>
      </c>
      <c r="Q44" s="261">
        <v>9.0877645058999992</v>
      </c>
      <c r="R44" s="261">
        <v>8.9367734914000003</v>
      </c>
      <c r="S44" s="261">
        <v>8.9881710192999993</v>
      </c>
      <c r="T44" s="261">
        <v>9.5071439224999992</v>
      </c>
      <c r="U44" s="261">
        <v>9.5999760823999996</v>
      </c>
      <c r="V44" s="261">
        <v>9.4389379474999995</v>
      </c>
      <c r="W44" s="261">
        <v>9.2156329419999992</v>
      </c>
      <c r="X44" s="261">
        <v>8.7160721290000005</v>
      </c>
      <c r="Y44" s="261">
        <v>8.6999273670000008</v>
      </c>
      <c r="Z44" s="261">
        <v>8.7218714599999991</v>
      </c>
      <c r="AA44" s="261">
        <v>8.8193737823999996</v>
      </c>
      <c r="AB44" s="261">
        <v>9.0685915887000004</v>
      </c>
      <c r="AC44" s="261">
        <v>8.8093156380999993</v>
      </c>
      <c r="AD44" s="261">
        <v>8.8268562121999992</v>
      </c>
      <c r="AE44" s="261">
        <v>8.9040994630999997</v>
      </c>
      <c r="AF44" s="261">
        <v>9.3137344511000002</v>
      </c>
      <c r="AG44" s="261">
        <v>9.4084861013999994</v>
      </c>
      <c r="AH44" s="261">
        <v>9.4204208001000005</v>
      </c>
      <c r="AI44" s="261">
        <v>9.3910675603999998</v>
      </c>
      <c r="AJ44" s="261">
        <v>8.9242349736000008</v>
      </c>
      <c r="AK44" s="261">
        <v>8.8355077716999997</v>
      </c>
      <c r="AL44" s="261">
        <v>8.7996161381999993</v>
      </c>
      <c r="AM44" s="261">
        <v>8.7573185033000005</v>
      </c>
      <c r="AN44" s="261">
        <v>8.6699957164000008</v>
      </c>
      <c r="AO44" s="261">
        <v>8.6808669862999999</v>
      </c>
      <c r="AP44" s="261">
        <v>8.6610408637000003</v>
      </c>
      <c r="AQ44" s="261">
        <v>8.6699743499000004</v>
      </c>
      <c r="AR44" s="261">
        <v>9.1878658876999992</v>
      </c>
      <c r="AS44" s="261">
        <v>9.3400664507000002</v>
      </c>
      <c r="AT44" s="261">
        <v>9.3266975123999991</v>
      </c>
      <c r="AU44" s="261">
        <v>9.3377775141000008</v>
      </c>
      <c r="AV44" s="261">
        <v>9.1636848208000004</v>
      </c>
      <c r="AW44" s="261">
        <v>9.0749942845000007</v>
      </c>
      <c r="AX44" s="261">
        <v>9.2483912222000004</v>
      </c>
      <c r="AY44" s="261">
        <v>9.1868075079999993</v>
      </c>
      <c r="AZ44" s="261">
        <v>9.2990221309999992</v>
      </c>
      <c r="BA44" s="261">
        <v>9.17</v>
      </c>
      <c r="BB44" s="261">
        <v>9.1199999999999992</v>
      </c>
      <c r="BC44" s="261">
        <v>9.1214829999999996</v>
      </c>
      <c r="BD44" s="261">
        <v>9.6275200000000005</v>
      </c>
      <c r="BE44" s="384">
        <v>9.7407160000000008</v>
      </c>
      <c r="BF44" s="384">
        <v>9.7825889999999998</v>
      </c>
      <c r="BG44" s="384">
        <v>9.7988739999999996</v>
      </c>
      <c r="BH44" s="384">
        <v>9.6502680000000005</v>
      </c>
      <c r="BI44" s="384">
        <v>9.5642969999999998</v>
      </c>
      <c r="BJ44" s="384">
        <v>9.7901009999999999</v>
      </c>
      <c r="BK44" s="384">
        <v>9.6029940000000007</v>
      </c>
      <c r="BL44" s="384">
        <v>9.8187560000000005</v>
      </c>
      <c r="BM44" s="384">
        <v>9.7094860000000001</v>
      </c>
      <c r="BN44" s="384">
        <v>9.5401070000000008</v>
      </c>
      <c r="BO44" s="384">
        <v>9.3770760000000006</v>
      </c>
      <c r="BP44" s="384">
        <v>9.9022839999999999</v>
      </c>
      <c r="BQ44" s="384">
        <v>10.02223</v>
      </c>
      <c r="BR44" s="384">
        <v>10.035349999999999</v>
      </c>
      <c r="BS44" s="384">
        <v>10.051629999999999</v>
      </c>
      <c r="BT44" s="384">
        <v>9.8903440000000007</v>
      </c>
      <c r="BU44" s="384">
        <v>9.7793489999999998</v>
      </c>
      <c r="BV44" s="384">
        <v>10.02655</v>
      </c>
    </row>
    <row r="45" spans="1:74" ht="11.1" customHeight="1" x14ac:dyDescent="0.2">
      <c r="A45" s="265" t="s">
        <v>209</v>
      </c>
      <c r="B45" s="205" t="s">
        <v>575</v>
      </c>
      <c r="C45" s="261">
        <v>8.0900211562000006</v>
      </c>
      <c r="D45" s="261">
        <v>8.1174289616999999</v>
      </c>
      <c r="E45" s="261">
        <v>8.1239112392999999</v>
      </c>
      <c r="F45" s="261">
        <v>8.1420836987000005</v>
      </c>
      <c r="G45" s="261">
        <v>8.3696837387999992</v>
      </c>
      <c r="H45" s="261">
        <v>8.7005969715999996</v>
      </c>
      <c r="I45" s="261">
        <v>8.8163413885999997</v>
      </c>
      <c r="J45" s="261">
        <v>8.8126667082000001</v>
      </c>
      <c r="K45" s="261">
        <v>8.6744448649999999</v>
      </c>
      <c r="L45" s="261">
        <v>8.4281790358999995</v>
      </c>
      <c r="M45" s="261">
        <v>8.1073907010999999</v>
      </c>
      <c r="N45" s="261">
        <v>8.2646072218000004</v>
      </c>
      <c r="O45" s="261">
        <v>8.2835607226000008</v>
      </c>
      <c r="P45" s="261">
        <v>8.4383791197000004</v>
      </c>
      <c r="Q45" s="261">
        <v>8.4557058981999997</v>
      </c>
      <c r="R45" s="261">
        <v>8.4084345665000004</v>
      </c>
      <c r="S45" s="261">
        <v>8.4502626716000009</v>
      </c>
      <c r="T45" s="261">
        <v>8.9753227809999991</v>
      </c>
      <c r="U45" s="261">
        <v>9.1460664949999995</v>
      </c>
      <c r="V45" s="261">
        <v>9.0052001798999992</v>
      </c>
      <c r="W45" s="261">
        <v>8.9396275737999993</v>
      </c>
      <c r="X45" s="261">
        <v>8.6256203882999998</v>
      </c>
      <c r="Y45" s="261">
        <v>8.2837778755000002</v>
      </c>
      <c r="Z45" s="261">
        <v>8.4068151224999994</v>
      </c>
      <c r="AA45" s="261">
        <v>8.4908958499999994</v>
      </c>
      <c r="AB45" s="261">
        <v>8.4799347183999991</v>
      </c>
      <c r="AC45" s="261">
        <v>8.4325287734999996</v>
      </c>
      <c r="AD45" s="261">
        <v>8.1786008452000001</v>
      </c>
      <c r="AE45" s="261">
        <v>8.3784336458999995</v>
      </c>
      <c r="AF45" s="261">
        <v>8.5726254148999992</v>
      </c>
      <c r="AG45" s="261">
        <v>8.6691018705000005</v>
      </c>
      <c r="AH45" s="261">
        <v>8.7807012025999995</v>
      </c>
      <c r="AI45" s="261">
        <v>8.6319207598999999</v>
      </c>
      <c r="AJ45" s="261">
        <v>8.2139078602000009</v>
      </c>
      <c r="AK45" s="261">
        <v>7.8929936109999996</v>
      </c>
      <c r="AL45" s="261">
        <v>7.8776666732000002</v>
      </c>
      <c r="AM45" s="261">
        <v>7.8371439743</v>
      </c>
      <c r="AN45" s="261">
        <v>7.8559749343999998</v>
      </c>
      <c r="AO45" s="261">
        <v>7.8773046581999999</v>
      </c>
      <c r="AP45" s="261">
        <v>7.6589994295999997</v>
      </c>
      <c r="AQ45" s="261">
        <v>7.8744027838999999</v>
      </c>
      <c r="AR45" s="261">
        <v>8.1710744633000001</v>
      </c>
      <c r="AS45" s="261">
        <v>8.3575943876000007</v>
      </c>
      <c r="AT45" s="261">
        <v>8.4476722349000006</v>
      </c>
      <c r="AU45" s="261">
        <v>8.4782590841999994</v>
      </c>
      <c r="AV45" s="261">
        <v>8.1425225672000003</v>
      </c>
      <c r="AW45" s="261">
        <v>7.8168357795999999</v>
      </c>
      <c r="AX45" s="261">
        <v>7.9392713531999997</v>
      </c>
      <c r="AY45" s="261">
        <v>7.8624826699000003</v>
      </c>
      <c r="AZ45" s="261">
        <v>8.2225554280999997</v>
      </c>
      <c r="BA45" s="261">
        <v>8.16</v>
      </c>
      <c r="BB45" s="261">
        <v>8.18</v>
      </c>
      <c r="BC45" s="261">
        <v>8.309348</v>
      </c>
      <c r="BD45" s="261">
        <v>8.4793730000000007</v>
      </c>
      <c r="BE45" s="384">
        <v>8.6083250000000007</v>
      </c>
      <c r="BF45" s="384">
        <v>8.7828949999999999</v>
      </c>
      <c r="BG45" s="384">
        <v>8.8511430000000004</v>
      </c>
      <c r="BH45" s="384">
        <v>8.5590530000000005</v>
      </c>
      <c r="BI45" s="384">
        <v>8.2250490000000003</v>
      </c>
      <c r="BJ45" s="384">
        <v>8.3153760000000005</v>
      </c>
      <c r="BK45" s="384">
        <v>8.0915710000000001</v>
      </c>
      <c r="BL45" s="384">
        <v>8.5159749999999992</v>
      </c>
      <c r="BM45" s="384">
        <v>8.3508479999999992</v>
      </c>
      <c r="BN45" s="384">
        <v>8.3257480000000008</v>
      </c>
      <c r="BO45" s="384">
        <v>8.3029569999999993</v>
      </c>
      <c r="BP45" s="384">
        <v>8.5796930000000007</v>
      </c>
      <c r="BQ45" s="384">
        <v>8.788449</v>
      </c>
      <c r="BR45" s="384">
        <v>8.9743189999999995</v>
      </c>
      <c r="BS45" s="384">
        <v>9.0546419999999994</v>
      </c>
      <c r="BT45" s="384">
        <v>8.7842950000000002</v>
      </c>
      <c r="BU45" s="384">
        <v>8.4503050000000002</v>
      </c>
      <c r="BV45" s="384">
        <v>8.5949329999999993</v>
      </c>
    </row>
    <row r="46" spans="1:74" s="120" customFormat="1" ht="11.1" customHeight="1" x14ac:dyDescent="0.2">
      <c r="A46" s="265" t="s">
        <v>210</v>
      </c>
      <c r="B46" s="205" t="s">
        <v>576</v>
      </c>
      <c r="C46" s="261">
        <v>8.4506962433999995</v>
      </c>
      <c r="D46" s="261">
        <v>8.5951316443000003</v>
      </c>
      <c r="E46" s="261">
        <v>8.5965543325000002</v>
      </c>
      <c r="F46" s="261">
        <v>8.7118334382999993</v>
      </c>
      <c r="G46" s="261">
        <v>9.0658596653999997</v>
      </c>
      <c r="H46" s="261">
        <v>9.7118004102000004</v>
      </c>
      <c r="I46" s="261">
        <v>10.002270086999999</v>
      </c>
      <c r="J46" s="261">
        <v>9.9208122165999999</v>
      </c>
      <c r="K46" s="261">
        <v>9.7105082683999999</v>
      </c>
      <c r="L46" s="261">
        <v>9.2289699875999993</v>
      </c>
      <c r="M46" s="261">
        <v>8.6612686612999994</v>
      </c>
      <c r="N46" s="261">
        <v>8.7932462991999998</v>
      </c>
      <c r="O46" s="261">
        <v>8.7685245125000009</v>
      </c>
      <c r="P46" s="261">
        <v>8.8738481077000007</v>
      </c>
      <c r="Q46" s="261">
        <v>8.8948182786000007</v>
      </c>
      <c r="R46" s="261">
        <v>9.0214897187999998</v>
      </c>
      <c r="S46" s="261">
        <v>9.4096766653999993</v>
      </c>
      <c r="T46" s="261">
        <v>10.026586939</v>
      </c>
      <c r="U46" s="261">
        <v>10.306538083</v>
      </c>
      <c r="V46" s="261">
        <v>10.099089769000001</v>
      </c>
      <c r="W46" s="261">
        <v>9.9599578979000007</v>
      </c>
      <c r="X46" s="261">
        <v>9.3940283373</v>
      </c>
      <c r="Y46" s="261">
        <v>8.8040122558</v>
      </c>
      <c r="Z46" s="261">
        <v>8.7913852882000008</v>
      </c>
      <c r="AA46" s="261">
        <v>8.9717513772000004</v>
      </c>
      <c r="AB46" s="261">
        <v>9.0382848096000004</v>
      </c>
      <c r="AC46" s="261">
        <v>9.0914873802000002</v>
      </c>
      <c r="AD46" s="261">
        <v>9.1752935696000009</v>
      </c>
      <c r="AE46" s="261">
        <v>9.5410256320000002</v>
      </c>
      <c r="AF46" s="261">
        <v>10.054053739</v>
      </c>
      <c r="AG46" s="261">
        <v>10.259765376000001</v>
      </c>
      <c r="AH46" s="261">
        <v>10.130172985</v>
      </c>
      <c r="AI46" s="261">
        <v>9.9837168086000005</v>
      </c>
      <c r="AJ46" s="261">
        <v>9.3723096881999997</v>
      </c>
      <c r="AK46" s="261">
        <v>8.7556385308000007</v>
      </c>
      <c r="AL46" s="261">
        <v>8.7607532657</v>
      </c>
      <c r="AM46" s="261">
        <v>8.6921931414000007</v>
      </c>
      <c r="AN46" s="261">
        <v>8.7602807866999992</v>
      </c>
      <c r="AO46" s="261">
        <v>8.7639297172999999</v>
      </c>
      <c r="AP46" s="261">
        <v>8.8747397112000002</v>
      </c>
      <c r="AQ46" s="261">
        <v>9.2681856505999995</v>
      </c>
      <c r="AR46" s="261">
        <v>9.9024340071000001</v>
      </c>
      <c r="AS46" s="261">
        <v>10.033208996999999</v>
      </c>
      <c r="AT46" s="261">
        <v>10.012004541</v>
      </c>
      <c r="AU46" s="261">
        <v>9.8821934510999991</v>
      </c>
      <c r="AV46" s="261">
        <v>9.3409216202999996</v>
      </c>
      <c r="AW46" s="261">
        <v>8.8552979721000007</v>
      </c>
      <c r="AX46" s="261">
        <v>8.8947893786000005</v>
      </c>
      <c r="AY46" s="261">
        <v>8.8939616939999997</v>
      </c>
      <c r="AZ46" s="261">
        <v>8.9945229419999997</v>
      </c>
      <c r="BA46" s="261">
        <v>9.0299999999999994</v>
      </c>
      <c r="BB46" s="261">
        <v>9.11</v>
      </c>
      <c r="BC46" s="261">
        <v>9.4277300000000004</v>
      </c>
      <c r="BD46" s="261">
        <v>10.002319999999999</v>
      </c>
      <c r="BE46" s="384">
        <v>10.15143</v>
      </c>
      <c r="BF46" s="384">
        <v>10.17633</v>
      </c>
      <c r="BG46" s="384">
        <v>10.115959999999999</v>
      </c>
      <c r="BH46" s="384">
        <v>9.5306230000000003</v>
      </c>
      <c r="BI46" s="384">
        <v>9.0296120000000002</v>
      </c>
      <c r="BJ46" s="384">
        <v>9.0583500000000008</v>
      </c>
      <c r="BK46" s="384">
        <v>9.0682419999999997</v>
      </c>
      <c r="BL46" s="384">
        <v>9.1958649999999995</v>
      </c>
      <c r="BM46" s="384">
        <v>9.2150359999999996</v>
      </c>
      <c r="BN46" s="384">
        <v>9.2796230000000008</v>
      </c>
      <c r="BO46" s="384">
        <v>9.5504230000000003</v>
      </c>
      <c r="BP46" s="384">
        <v>10.161860000000001</v>
      </c>
      <c r="BQ46" s="384">
        <v>10.386559999999999</v>
      </c>
      <c r="BR46" s="384">
        <v>10.40343</v>
      </c>
      <c r="BS46" s="384">
        <v>10.337730000000001</v>
      </c>
      <c r="BT46" s="384">
        <v>9.7309699999999992</v>
      </c>
      <c r="BU46" s="384">
        <v>9.216348</v>
      </c>
      <c r="BV46" s="384">
        <v>9.2587790000000005</v>
      </c>
    </row>
    <row r="47" spans="1:74" s="120" customFormat="1" ht="11.1" customHeight="1" x14ac:dyDescent="0.2">
      <c r="A47" s="265" t="s">
        <v>211</v>
      </c>
      <c r="B47" s="207" t="s">
        <v>577</v>
      </c>
      <c r="C47" s="261">
        <v>10.916124134</v>
      </c>
      <c r="D47" s="261">
        <v>10.873434510999999</v>
      </c>
      <c r="E47" s="261">
        <v>10.830435934</v>
      </c>
      <c r="F47" s="261">
        <v>10.929589847000001</v>
      </c>
      <c r="G47" s="261">
        <v>11.621757036</v>
      </c>
      <c r="H47" s="261">
        <v>13.14645252</v>
      </c>
      <c r="I47" s="261">
        <v>13.232930185000001</v>
      </c>
      <c r="J47" s="261">
        <v>13.126609534</v>
      </c>
      <c r="K47" s="261">
        <v>13.178330038</v>
      </c>
      <c r="L47" s="261">
        <v>12.290118333000001</v>
      </c>
      <c r="M47" s="261">
        <v>11.651352411</v>
      </c>
      <c r="N47" s="261">
        <v>11.100445382</v>
      </c>
      <c r="O47" s="261">
        <v>11.445494908000001</v>
      </c>
      <c r="P47" s="261">
        <v>11.308972021000001</v>
      </c>
      <c r="Q47" s="261">
        <v>11.284895533</v>
      </c>
      <c r="R47" s="261">
        <v>10.244741164000001</v>
      </c>
      <c r="S47" s="261">
        <v>12.102016075</v>
      </c>
      <c r="T47" s="261">
        <v>13.248108083</v>
      </c>
      <c r="U47" s="261">
        <v>14.166243973</v>
      </c>
      <c r="V47" s="261">
        <v>14.267956644</v>
      </c>
      <c r="W47" s="261">
        <v>14.455966215</v>
      </c>
      <c r="X47" s="261">
        <v>12.987488221</v>
      </c>
      <c r="Y47" s="261">
        <v>12.414726525000001</v>
      </c>
      <c r="Z47" s="261">
        <v>11.84739246</v>
      </c>
      <c r="AA47" s="261">
        <v>11.892761303</v>
      </c>
      <c r="AB47" s="261">
        <v>11.805263974000001</v>
      </c>
      <c r="AC47" s="261">
        <v>11.798914330000001</v>
      </c>
      <c r="AD47" s="261">
        <v>10.85856439</v>
      </c>
      <c r="AE47" s="261">
        <v>12.306610761</v>
      </c>
      <c r="AF47" s="261">
        <v>13.386375721</v>
      </c>
      <c r="AG47" s="261">
        <v>14.377250878</v>
      </c>
      <c r="AH47" s="261">
        <v>14.221404479</v>
      </c>
      <c r="AI47" s="261">
        <v>14.581517472</v>
      </c>
      <c r="AJ47" s="261">
        <v>13.288538832</v>
      </c>
      <c r="AK47" s="261">
        <v>12.512448202</v>
      </c>
      <c r="AL47" s="261">
        <v>12.033384842</v>
      </c>
      <c r="AM47" s="261">
        <v>12.109968551</v>
      </c>
      <c r="AN47" s="261">
        <v>12.074867975</v>
      </c>
      <c r="AO47" s="261">
        <v>12.041497361999999</v>
      </c>
      <c r="AP47" s="261">
        <v>11.023551978</v>
      </c>
      <c r="AQ47" s="261">
        <v>12.511775507999999</v>
      </c>
      <c r="AR47" s="261">
        <v>13.597205021000001</v>
      </c>
      <c r="AS47" s="261">
        <v>14.158174682</v>
      </c>
      <c r="AT47" s="261">
        <v>14.458937959</v>
      </c>
      <c r="AU47" s="261">
        <v>14.117218438</v>
      </c>
      <c r="AV47" s="261">
        <v>12.194178274</v>
      </c>
      <c r="AW47" s="261">
        <v>12.632885627</v>
      </c>
      <c r="AX47" s="261">
        <v>12.246364129</v>
      </c>
      <c r="AY47" s="261">
        <v>12.357328946999999</v>
      </c>
      <c r="AZ47" s="261">
        <v>12.466743917000001</v>
      </c>
      <c r="BA47" s="261">
        <v>12.66</v>
      </c>
      <c r="BB47" s="261">
        <v>11.25</v>
      </c>
      <c r="BC47" s="261">
        <v>12.565770000000001</v>
      </c>
      <c r="BD47" s="261">
        <v>13.503080000000001</v>
      </c>
      <c r="BE47" s="384">
        <v>14.126530000000001</v>
      </c>
      <c r="BF47" s="384">
        <v>14.45567</v>
      </c>
      <c r="BG47" s="384">
        <v>14.29021</v>
      </c>
      <c r="BH47" s="384">
        <v>12.117010000000001</v>
      </c>
      <c r="BI47" s="384">
        <v>12.873329999999999</v>
      </c>
      <c r="BJ47" s="384">
        <v>12.593680000000001</v>
      </c>
      <c r="BK47" s="384">
        <v>12.85899</v>
      </c>
      <c r="BL47" s="384">
        <v>12.946619999999999</v>
      </c>
      <c r="BM47" s="384">
        <v>13.095879999999999</v>
      </c>
      <c r="BN47" s="384">
        <v>11.919079999999999</v>
      </c>
      <c r="BO47" s="384">
        <v>12.93135</v>
      </c>
      <c r="BP47" s="384">
        <v>13.98418</v>
      </c>
      <c r="BQ47" s="384">
        <v>14.639089999999999</v>
      </c>
      <c r="BR47" s="384">
        <v>14.9262</v>
      </c>
      <c r="BS47" s="384">
        <v>14.71635</v>
      </c>
      <c r="BT47" s="384">
        <v>12.19819</v>
      </c>
      <c r="BU47" s="384">
        <v>13.22499</v>
      </c>
      <c r="BV47" s="384">
        <v>12.94679</v>
      </c>
    </row>
    <row r="48" spans="1:74" s="120" customFormat="1" ht="11.1" customHeight="1" x14ac:dyDescent="0.2">
      <c r="A48" s="265" t="s">
        <v>212</v>
      </c>
      <c r="B48" s="208" t="s">
        <v>551</v>
      </c>
      <c r="C48" s="215">
        <v>9.64</v>
      </c>
      <c r="D48" s="215">
        <v>9.77</v>
      </c>
      <c r="E48" s="215">
        <v>9.7100000000000009</v>
      </c>
      <c r="F48" s="215">
        <v>9.66</v>
      </c>
      <c r="G48" s="215">
        <v>9.92</v>
      </c>
      <c r="H48" s="215">
        <v>10.45</v>
      </c>
      <c r="I48" s="215">
        <v>10.69</v>
      </c>
      <c r="J48" s="215">
        <v>10.58</v>
      </c>
      <c r="K48" s="215">
        <v>10.43</v>
      </c>
      <c r="L48" s="215">
        <v>10.02</v>
      </c>
      <c r="M48" s="215">
        <v>9.7899999999999991</v>
      </c>
      <c r="N48" s="215">
        <v>9.86</v>
      </c>
      <c r="O48" s="215">
        <v>10.119999999999999</v>
      </c>
      <c r="P48" s="215">
        <v>10.33</v>
      </c>
      <c r="Q48" s="215">
        <v>10.28</v>
      </c>
      <c r="R48" s="215">
        <v>10</v>
      </c>
      <c r="S48" s="215">
        <v>10.210000000000001</v>
      </c>
      <c r="T48" s="215">
        <v>10.75</v>
      </c>
      <c r="U48" s="215">
        <v>11.03</v>
      </c>
      <c r="V48" s="215">
        <v>10.91</v>
      </c>
      <c r="W48" s="215">
        <v>10.83</v>
      </c>
      <c r="X48" s="215">
        <v>10.34</v>
      </c>
      <c r="Y48" s="215">
        <v>10.130000000000001</v>
      </c>
      <c r="Z48" s="215">
        <v>10.119999999999999</v>
      </c>
      <c r="AA48" s="215">
        <v>10.18</v>
      </c>
      <c r="AB48" s="215">
        <v>10.36</v>
      </c>
      <c r="AC48" s="215">
        <v>10.29</v>
      </c>
      <c r="AD48" s="215">
        <v>10.01</v>
      </c>
      <c r="AE48" s="215">
        <v>10.210000000000001</v>
      </c>
      <c r="AF48" s="215">
        <v>10.64</v>
      </c>
      <c r="AG48" s="215">
        <v>10.95</v>
      </c>
      <c r="AH48" s="215">
        <v>10.85</v>
      </c>
      <c r="AI48" s="215">
        <v>10.79</v>
      </c>
      <c r="AJ48" s="215">
        <v>10.31</v>
      </c>
      <c r="AK48" s="215">
        <v>10.050000000000001</v>
      </c>
      <c r="AL48" s="215">
        <v>9.98</v>
      </c>
      <c r="AM48" s="215">
        <v>9.9600000000000009</v>
      </c>
      <c r="AN48" s="215">
        <v>10</v>
      </c>
      <c r="AO48" s="215">
        <v>10.02</v>
      </c>
      <c r="AP48" s="215">
        <v>9.83</v>
      </c>
      <c r="AQ48" s="215">
        <v>10.07</v>
      </c>
      <c r="AR48" s="215">
        <v>10.53</v>
      </c>
      <c r="AS48" s="215">
        <v>10.71</v>
      </c>
      <c r="AT48" s="215">
        <v>10.83</v>
      </c>
      <c r="AU48" s="215">
        <v>10.69</v>
      </c>
      <c r="AV48" s="215">
        <v>10.15</v>
      </c>
      <c r="AW48" s="215">
        <v>10.11</v>
      </c>
      <c r="AX48" s="215">
        <v>10.07</v>
      </c>
      <c r="AY48" s="215">
        <v>10.15</v>
      </c>
      <c r="AZ48" s="215">
        <v>10.33</v>
      </c>
      <c r="BA48" s="215">
        <v>10.34</v>
      </c>
      <c r="BB48" s="215">
        <v>10.1</v>
      </c>
      <c r="BC48" s="215">
        <v>10.296279999999999</v>
      </c>
      <c r="BD48" s="215">
        <v>10.72964</v>
      </c>
      <c r="BE48" s="386">
        <v>10.88564</v>
      </c>
      <c r="BF48" s="386">
        <v>11.018459999999999</v>
      </c>
      <c r="BG48" s="386">
        <v>10.94562</v>
      </c>
      <c r="BH48" s="386">
        <v>10.420719999999999</v>
      </c>
      <c r="BI48" s="386">
        <v>10.4222</v>
      </c>
      <c r="BJ48" s="386">
        <v>10.387790000000001</v>
      </c>
      <c r="BK48" s="386">
        <v>10.454029999999999</v>
      </c>
      <c r="BL48" s="386">
        <v>10.670769999999999</v>
      </c>
      <c r="BM48" s="386">
        <v>10.65325</v>
      </c>
      <c r="BN48" s="386">
        <v>10.426830000000001</v>
      </c>
      <c r="BO48" s="386">
        <v>10.52431</v>
      </c>
      <c r="BP48" s="386">
        <v>10.946770000000001</v>
      </c>
      <c r="BQ48" s="386">
        <v>11.16967</v>
      </c>
      <c r="BR48" s="386">
        <v>11.296340000000001</v>
      </c>
      <c r="BS48" s="386">
        <v>11.21355</v>
      </c>
      <c r="BT48" s="386">
        <v>10.646229999999999</v>
      </c>
      <c r="BU48" s="386">
        <v>10.67449</v>
      </c>
      <c r="BV48" s="386">
        <v>10.657500000000001</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822" t="s">
        <v>1018</v>
      </c>
      <c r="C50" s="819"/>
      <c r="D50" s="819"/>
      <c r="E50" s="819"/>
      <c r="F50" s="819"/>
      <c r="G50" s="819"/>
      <c r="H50" s="819"/>
      <c r="I50" s="819"/>
      <c r="J50" s="819"/>
      <c r="K50" s="819"/>
      <c r="L50" s="819"/>
      <c r="M50" s="819"/>
      <c r="N50" s="819"/>
      <c r="O50" s="819"/>
      <c r="P50" s="819"/>
      <c r="Q50" s="819"/>
      <c r="AY50" s="515"/>
      <c r="AZ50" s="515"/>
      <c r="BA50" s="515"/>
      <c r="BB50" s="515"/>
      <c r="BC50" s="515"/>
      <c r="BD50" s="515"/>
      <c r="BE50" s="515"/>
      <c r="BF50" s="700"/>
      <c r="BG50" s="515"/>
      <c r="BH50" s="515"/>
      <c r="BI50" s="515"/>
      <c r="BJ50" s="515"/>
    </row>
    <row r="51" spans="1:74" s="296" customFormat="1" ht="12" customHeight="1" x14ac:dyDescent="0.2">
      <c r="A51" s="119"/>
      <c r="B51" s="824" t="s">
        <v>139</v>
      </c>
      <c r="C51" s="819"/>
      <c r="D51" s="819"/>
      <c r="E51" s="819"/>
      <c r="F51" s="819"/>
      <c r="G51" s="819"/>
      <c r="H51" s="819"/>
      <c r="I51" s="819"/>
      <c r="J51" s="819"/>
      <c r="K51" s="819"/>
      <c r="L51" s="819"/>
      <c r="M51" s="819"/>
      <c r="N51" s="819"/>
      <c r="O51" s="819"/>
      <c r="P51" s="819"/>
      <c r="Q51" s="819"/>
      <c r="AY51" s="515"/>
      <c r="AZ51" s="515"/>
      <c r="BA51" s="515"/>
      <c r="BB51" s="515"/>
      <c r="BC51" s="515"/>
      <c r="BD51" s="515"/>
      <c r="BE51" s="515"/>
      <c r="BF51" s="700"/>
      <c r="BG51" s="515"/>
      <c r="BH51" s="515"/>
      <c r="BI51" s="515"/>
      <c r="BJ51" s="515"/>
    </row>
    <row r="52" spans="1:74" s="465" customFormat="1" ht="12" customHeight="1" x14ac:dyDescent="0.2">
      <c r="A52" s="464"/>
      <c r="B52" s="862" t="s">
        <v>1094</v>
      </c>
      <c r="C52" s="805"/>
      <c r="D52" s="805"/>
      <c r="E52" s="805"/>
      <c r="F52" s="805"/>
      <c r="G52" s="805"/>
      <c r="H52" s="805"/>
      <c r="I52" s="805"/>
      <c r="J52" s="805"/>
      <c r="K52" s="805"/>
      <c r="L52" s="805"/>
      <c r="M52" s="805"/>
      <c r="N52" s="805"/>
      <c r="O52" s="805"/>
      <c r="P52" s="805"/>
      <c r="Q52" s="805"/>
      <c r="AY52" s="516"/>
      <c r="AZ52" s="516"/>
      <c r="BA52" s="516"/>
      <c r="BB52" s="516"/>
      <c r="BC52" s="516"/>
      <c r="BD52" s="516"/>
      <c r="BE52" s="516"/>
      <c r="BF52" s="701"/>
      <c r="BG52" s="516"/>
      <c r="BH52" s="516"/>
      <c r="BI52" s="516"/>
      <c r="BJ52" s="516"/>
    </row>
    <row r="53" spans="1:74" s="465" customFormat="1" ht="12" customHeight="1" x14ac:dyDescent="0.2">
      <c r="A53" s="466"/>
      <c r="B53" s="808" t="s">
        <v>1043</v>
      </c>
      <c r="C53" s="809"/>
      <c r="D53" s="809"/>
      <c r="E53" s="809"/>
      <c r="F53" s="809"/>
      <c r="G53" s="809"/>
      <c r="H53" s="809"/>
      <c r="I53" s="809"/>
      <c r="J53" s="809"/>
      <c r="K53" s="809"/>
      <c r="L53" s="809"/>
      <c r="M53" s="809"/>
      <c r="N53" s="809"/>
      <c r="O53" s="809"/>
      <c r="P53" s="809"/>
      <c r="Q53" s="805"/>
      <c r="AY53" s="516"/>
      <c r="AZ53" s="516"/>
      <c r="BA53" s="516"/>
      <c r="BB53" s="516"/>
      <c r="BC53" s="516"/>
      <c r="BD53" s="516"/>
      <c r="BE53" s="516"/>
      <c r="BF53" s="701"/>
      <c r="BG53" s="516"/>
      <c r="BH53" s="516"/>
      <c r="BI53" s="516"/>
      <c r="BJ53" s="516"/>
    </row>
    <row r="54" spans="1:74" s="465" customFormat="1" ht="12" customHeight="1" x14ac:dyDescent="0.2">
      <c r="A54" s="466"/>
      <c r="B54" s="803" t="s">
        <v>1082</v>
      </c>
      <c r="C54" s="809"/>
      <c r="D54" s="809"/>
      <c r="E54" s="809"/>
      <c r="F54" s="809"/>
      <c r="G54" s="809"/>
      <c r="H54" s="809"/>
      <c r="I54" s="809"/>
      <c r="J54" s="809"/>
      <c r="K54" s="809"/>
      <c r="L54" s="809"/>
      <c r="M54" s="809"/>
      <c r="N54" s="809"/>
      <c r="O54" s="809"/>
      <c r="P54" s="809"/>
      <c r="Q54" s="805"/>
      <c r="AY54" s="516"/>
      <c r="AZ54" s="516"/>
      <c r="BA54" s="516"/>
      <c r="BB54" s="516"/>
      <c r="BC54" s="516"/>
      <c r="BD54" s="516"/>
      <c r="BE54" s="516"/>
      <c r="BF54" s="701"/>
      <c r="BG54" s="516"/>
      <c r="BH54" s="516"/>
      <c r="BI54" s="516"/>
      <c r="BJ54" s="516"/>
    </row>
    <row r="55" spans="1:74" s="465" customFormat="1" ht="12" customHeight="1" x14ac:dyDescent="0.2">
      <c r="A55" s="466"/>
      <c r="B55" s="847" t="s">
        <v>1083</v>
      </c>
      <c r="C55" s="805"/>
      <c r="D55" s="805"/>
      <c r="E55" s="805"/>
      <c r="F55" s="805"/>
      <c r="G55" s="805"/>
      <c r="H55" s="805"/>
      <c r="I55" s="805"/>
      <c r="J55" s="805"/>
      <c r="K55" s="805"/>
      <c r="L55" s="805"/>
      <c r="M55" s="805"/>
      <c r="N55" s="805"/>
      <c r="O55" s="805"/>
      <c r="P55" s="805"/>
      <c r="Q55" s="805"/>
      <c r="AY55" s="516"/>
      <c r="AZ55" s="516"/>
      <c r="BA55" s="516"/>
      <c r="BB55" s="516"/>
      <c r="BC55" s="516"/>
      <c r="BD55" s="516"/>
      <c r="BE55" s="516"/>
      <c r="BF55" s="701"/>
      <c r="BG55" s="516"/>
      <c r="BH55" s="516"/>
      <c r="BI55" s="516"/>
      <c r="BJ55" s="516"/>
    </row>
    <row r="56" spans="1:74" s="465" customFormat="1" ht="22.35" customHeight="1" x14ac:dyDescent="0.2">
      <c r="A56" s="466"/>
      <c r="B56" s="808" t="s">
        <v>1090</v>
      </c>
      <c r="C56" s="809"/>
      <c r="D56" s="809"/>
      <c r="E56" s="809"/>
      <c r="F56" s="809"/>
      <c r="G56" s="809"/>
      <c r="H56" s="809"/>
      <c r="I56" s="809"/>
      <c r="J56" s="809"/>
      <c r="K56" s="809"/>
      <c r="L56" s="809"/>
      <c r="M56" s="809"/>
      <c r="N56" s="809"/>
      <c r="O56" s="809"/>
      <c r="P56" s="809"/>
      <c r="Q56" s="805"/>
      <c r="AY56" s="516"/>
      <c r="AZ56" s="516"/>
      <c r="BA56" s="516"/>
      <c r="BB56" s="516"/>
      <c r="BC56" s="516"/>
      <c r="BD56" s="516"/>
      <c r="BE56" s="516"/>
      <c r="BF56" s="701"/>
      <c r="BG56" s="516"/>
      <c r="BH56" s="516"/>
      <c r="BI56" s="516"/>
      <c r="BJ56" s="516"/>
    </row>
    <row r="57" spans="1:74" s="465" customFormat="1" ht="12" customHeight="1" x14ac:dyDescent="0.2">
      <c r="A57" s="466"/>
      <c r="B57" s="803" t="s">
        <v>1047</v>
      </c>
      <c r="C57" s="804"/>
      <c r="D57" s="804"/>
      <c r="E57" s="804"/>
      <c r="F57" s="804"/>
      <c r="G57" s="804"/>
      <c r="H57" s="804"/>
      <c r="I57" s="804"/>
      <c r="J57" s="804"/>
      <c r="K57" s="804"/>
      <c r="L57" s="804"/>
      <c r="M57" s="804"/>
      <c r="N57" s="804"/>
      <c r="O57" s="804"/>
      <c r="P57" s="804"/>
      <c r="Q57" s="805"/>
      <c r="AY57" s="516"/>
      <c r="AZ57" s="516"/>
      <c r="BA57" s="516"/>
      <c r="BB57" s="516"/>
      <c r="BC57" s="516"/>
      <c r="BD57" s="516"/>
      <c r="BE57" s="516"/>
      <c r="BF57" s="701"/>
      <c r="BG57" s="516"/>
      <c r="BH57" s="516"/>
      <c r="BI57" s="516"/>
      <c r="BJ57" s="516"/>
    </row>
    <row r="58" spans="1:74" s="461" customFormat="1" ht="12" customHeight="1" x14ac:dyDescent="0.2">
      <c r="A58" s="436"/>
      <c r="B58" s="825" t="s">
        <v>1156</v>
      </c>
      <c r="C58" s="805"/>
      <c r="D58" s="805"/>
      <c r="E58" s="805"/>
      <c r="F58" s="805"/>
      <c r="G58" s="805"/>
      <c r="H58" s="805"/>
      <c r="I58" s="805"/>
      <c r="J58" s="805"/>
      <c r="K58" s="805"/>
      <c r="L58" s="805"/>
      <c r="M58" s="805"/>
      <c r="N58" s="805"/>
      <c r="O58" s="805"/>
      <c r="P58" s="805"/>
      <c r="Q58" s="805"/>
      <c r="AY58" s="514"/>
      <c r="AZ58" s="514"/>
      <c r="BA58" s="514"/>
      <c r="BB58" s="514"/>
      <c r="BC58" s="514"/>
      <c r="BD58" s="514"/>
      <c r="BE58" s="514"/>
      <c r="BF58" s="694"/>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2"/>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2"/>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2"/>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2"/>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2"/>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2"/>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2"/>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2"/>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2"/>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2"/>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2"/>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2"/>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2"/>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2"/>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2"/>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2"/>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2"/>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2"/>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3"/>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4"/>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4"/>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4"/>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4"/>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4"/>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4"/>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4"/>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4"/>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4"/>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5"/>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X5" activePane="bottomRight" state="frozen"/>
      <selection pane="topRight" activeCell="C1" sqref="C1"/>
      <selection pane="bottomLeft" activeCell="A5" sqref="A5"/>
      <selection pane="bottomRight" activeCell="BH65" sqref="BH65"/>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5" customWidth="1"/>
    <col min="59" max="74" width="6.5703125" style="549" customWidth="1"/>
    <col min="75" max="238" width="11" style="549"/>
    <col min="239" max="239" width="1.5703125" style="549" customWidth="1"/>
    <col min="240" max="16384" width="11" style="549"/>
  </cols>
  <sheetData>
    <row r="1" spans="1:74" ht="12.75" customHeight="1" x14ac:dyDescent="0.2">
      <c r="A1" s="811" t="s">
        <v>997</v>
      </c>
      <c r="B1" s="547" t="s">
        <v>485</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812"/>
      <c r="B2" s="542" t="str">
        <f>"U.S. Energy Information Administration  |  Short-Term Energy Outlook  - "&amp;Dates!D1</f>
        <v>U.S. Energy Information Administration  |  Short-Term Energy Outlook  - July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6"/>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820">
        <f>Dates!D3</f>
        <v>2013</v>
      </c>
      <c r="D3" s="821"/>
      <c r="E3" s="821"/>
      <c r="F3" s="821"/>
      <c r="G3" s="821"/>
      <c r="H3" s="821"/>
      <c r="I3" s="821"/>
      <c r="J3" s="821"/>
      <c r="K3" s="821"/>
      <c r="L3" s="821"/>
      <c r="M3" s="821"/>
      <c r="N3" s="864"/>
      <c r="O3" s="820">
        <f>C3+1</f>
        <v>2014</v>
      </c>
      <c r="P3" s="821"/>
      <c r="Q3" s="821"/>
      <c r="R3" s="821"/>
      <c r="S3" s="821"/>
      <c r="T3" s="821"/>
      <c r="U3" s="821"/>
      <c r="V3" s="821"/>
      <c r="W3" s="821"/>
      <c r="X3" s="821"/>
      <c r="Y3" s="821"/>
      <c r="Z3" s="864"/>
      <c r="AA3" s="820">
        <f>O3+1</f>
        <v>2015</v>
      </c>
      <c r="AB3" s="821"/>
      <c r="AC3" s="821"/>
      <c r="AD3" s="821"/>
      <c r="AE3" s="821"/>
      <c r="AF3" s="821"/>
      <c r="AG3" s="821"/>
      <c r="AH3" s="821"/>
      <c r="AI3" s="821"/>
      <c r="AJ3" s="821"/>
      <c r="AK3" s="821"/>
      <c r="AL3" s="864"/>
      <c r="AM3" s="820">
        <f>AA3+1</f>
        <v>2016</v>
      </c>
      <c r="AN3" s="821"/>
      <c r="AO3" s="821"/>
      <c r="AP3" s="821"/>
      <c r="AQ3" s="821"/>
      <c r="AR3" s="821"/>
      <c r="AS3" s="821"/>
      <c r="AT3" s="821"/>
      <c r="AU3" s="821"/>
      <c r="AV3" s="821"/>
      <c r="AW3" s="821"/>
      <c r="AX3" s="864"/>
      <c r="AY3" s="820">
        <f>AM3+1</f>
        <v>2017</v>
      </c>
      <c r="AZ3" s="821"/>
      <c r="BA3" s="821"/>
      <c r="BB3" s="821"/>
      <c r="BC3" s="821"/>
      <c r="BD3" s="821"/>
      <c r="BE3" s="821"/>
      <c r="BF3" s="821"/>
      <c r="BG3" s="821"/>
      <c r="BH3" s="821"/>
      <c r="BI3" s="821"/>
      <c r="BJ3" s="864"/>
      <c r="BK3" s="820">
        <f>AY3+1</f>
        <v>2018</v>
      </c>
      <c r="BL3" s="821"/>
      <c r="BM3" s="821"/>
      <c r="BN3" s="821"/>
      <c r="BO3" s="821"/>
      <c r="BP3" s="821"/>
      <c r="BQ3" s="821"/>
      <c r="BR3" s="821"/>
      <c r="BS3" s="821"/>
      <c r="BT3" s="821"/>
      <c r="BU3" s="821"/>
      <c r="BV3" s="864"/>
    </row>
    <row r="4" spans="1:74" ht="12.75" customHeight="1" x14ac:dyDescent="0.2">
      <c r="A4" s="551"/>
      <c r="B4" s="553"/>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551"/>
      <c r="B5" s="129" t="s">
        <v>360</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375</v>
      </c>
      <c r="B6" s="558" t="s">
        <v>91</v>
      </c>
      <c r="C6" s="275">
        <v>4454.9942112999997</v>
      </c>
      <c r="D6" s="275">
        <v>4412.3858679000004</v>
      </c>
      <c r="E6" s="275">
        <v>4213.9858013000003</v>
      </c>
      <c r="F6" s="275">
        <v>3727.8227336999998</v>
      </c>
      <c r="G6" s="275">
        <v>3855.2419218999999</v>
      </c>
      <c r="H6" s="275">
        <v>4609.4405150000002</v>
      </c>
      <c r="I6" s="275">
        <v>4931.1887832000002</v>
      </c>
      <c r="J6" s="275">
        <v>4820.1952381000001</v>
      </c>
      <c r="K6" s="275">
        <v>4437.0145583000003</v>
      </c>
      <c r="L6" s="275">
        <v>3903.1094306</v>
      </c>
      <c r="M6" s="275">
        <v>4031.3243077000002</v>
      </c>
      <c r="N6" s="275">
        <v>4576.1182206000003</v>
      </c>
      <c r="O6" s="275">
        <v>5067.6570326000001</v>
      </c>
      <c r="P6" s="275">
        <v>5117.6602479000003</v>
      </c>
      <c r="Q6" s="275">
        <v>4401.3742184000002</v>
      </c>
      <c r="R6" s="275">
        <v>3642.6863712999998</v>
      </c>
      <c r="S6" s="275">
        <v>3831.8000035</v>
      </c>
      <c r="T6" s="275">
        <v>4585.8973660000001</v>
      </c>
      <c r="U6" s="275">
        <v>4826.6792603000004</v>
      </c>
      <c r="V6" s="275">
        <v>4788.7620270999996</v>
      </c>
      <c r="W6" s="275">
        <v>4203.6794687000001</v>
      </c>
      <c r="X6" s="275">
        <v>3590.1921639000002</v>
      </c>
      <c r="Y6" s="275">
        <v>3970.9146286999999</v>
      </c>
      <c r="Z6" s="275">
        <v>4020.0037323000001</v>
      </c>
      <c r="AA6" s="275">
        <v>4272.5974248000002</v>
      </c>
      <c r="AB6" s="275">
        <v>4534.8868386000004</v>
      </c>
      <c r="AC6" s="275">
        <v>3499.5980032000002</v>
      </c>
      <c r="AD6" s="275">
        <v>2966.3047350000002</v>
      </c>
      <c r="AE6" s="275">
        <v>3373.6943928999999</v>
      </c>
      <c r="AF6" s="275">
        <v>4189.1037710000001</v>
      </c>
      <c r="AG6" s="275">
        <v>4487.0925176999999</v>
      </c>
      <c r="AH6" s="275">
        <v>4344.2034952000004</v>
      </c>
      <c r="AI6" s="275">
        <v>3932.8543909999999</v>
      </c>
      <c r="AJ6" s="275">
        <v>3121.2420532000001</v>
      </c>
      <c r="AK6" s="275">
        <v>2907.5711857000001</v>
      </c>
      <c r="AL6" s="275">
        <v>2886.9378176999999</v>
      </c>
      <c r="AM6" s="275">
        <v>3662.9360606</v>
      </c>
      <c r="AN6" s="275">
        <v>3197.2075716999998</v>
      </c>
      <c r="AO6" s="275">
        <v>2327.0274445</v>
      </c>
      <c r="AP6" s="275">
        <v>2400.717048</v>
      </c>
      <c r="AQ6" s="275">
        <v>2636.3847574000001</v>
      </c>
      <c r="AR6" s="275">
        <v>3874.2266100000002</v>
      </c>
      <c r="AS6" s="275">
        <v>4403.3597145000003</v>
      </c>
      <c r="AT6" s="275">
        <v>4380.9986560999996</v>
      </c>
      <c r="AU6" s="275">
        <v>3809.3904520000001</v>
      </c>
      <c r="AV6" s="275">
        <v>3204.4373552000002</v>
      </c>
      <c r="AW6" s="275">
        <v>2899.9901967000001</v>
      </c>
      <c r="AX6" s="275">
        <v>3831.9407747999999</v>
      </c>
      <c r="AY6" s="275">
        <v>3727.3938509999998</v>
      </c>
      <c r="AZ6" s="275">
        <v>3116.6898193000002</v>
      </c>
      <c r="BA6" s="275">
        <v>2891.8730034</v>
      </c>
      <c r="BB6" s="275">
        <v>2726.2956917000001</v>
      </c>
      <c r="BC6" s="275">
        <v>2928.7130000000002</v>
      </c>
      <c r="BD6" s="275">
        <v>3851.8560000000002</v>
      </c>
      <c r="BE6" s="338">
        <v>4273.567</v>
      </c>
      <c r="BF6" s="338">
        <v>4384.2830000000004</v>
      </c>
      <c r="BG6" s="338">
        <v>3611.4929999999999</v>
      </c>
      <c r="BH6" s="338">
        <v>3093.4589999999998</v>
      </c>
      <c r="BI6" s="338">
        <v>3083.511</v>
      </c>
      <c r="BJ6" s="338">
        <v>3676.3670000000002</v>
      </c>
      <c r="BK6" s="338">
        <v>3783.0610000000001</v>
      </c>
      <c r="BL6" s="338">
        <v>3625.9229999999998</v>
      </c>
      <c r="BM6" s="338">
        <v>3143.29</v>
      </c>
      <c r="BN6" s="338">
        <v>2694.4870000000001</v>
      </c>
      <c r="BO6" s="338">
        <v>2739.598</v>
      </c>
      <c r="BP6" s="338">
        <v>3579.1120000000001</v>
      </c>
      <c r="BQ6" s="338">
        <v>4224.4009999999998</v>
      </c>
      <c r="BR6" s="338">
        <v>4361.0609999999997</v>
      </c>
      <c r="BS6" s="338">
        <v>3597.2159999999999</v>
      </c>
      <c r="BT6" s="338">
        <v>3113.8609999999999</v>
      </c>
      <c r="BU6" s="338">
        <v>3115.97</v>
      </c>
      <c r="BV6" s="338">
        <v>3694.174</v>
      </c>
    </row>
    <row r="7" spans="1:74" ht="11.1" customHeight="1" x14ac:dyDescent="0.2">
      <c r="A7" s="557" t="s">
        <v>376</v>
      </c>
      <c r="B7" s="558" t="s">
        <v>92</v>
      </c>
      <c r="C7" s="275">
        <v>2856.7435215999999</v>
      </c>
      <c r="D7" s="275">
        <v>2867.2526050000001</v>
      </c>
      <c r="E7" s="275">
        <v>2733.0728439</v>
      </c>
      <c r="F7" s="275">
        <v>2601.2143633000001</v>
      </c>
      <c r="G7" s="275">
        <v>2703.72874</v>
      </c>
      <c r="H7" s="275">
        <v>3320.5021123000001</v>
      </c>
      <c r="I7" s="275">
        <v>3895.8380603000001</v>
      </c>
      <c r="J7" s="275">
        <v>3908.2708425999999</v>
      </c>
      <c r="K7" s="275">
        <v>3402.1077467</v>
      </c>
      <c r="L7" s="275">
        <v>2857.6580838999998</v>
      </c>
      <c r="M7" s="275">
        <v>2809.5594652999998</v>
      </c>
      <c r="N7" s="275">
        <v>2997.9448526000001</v>
      </c>
      <c r="O7" s="275">
        <v>2937.4494665000002</v>
      </c>
      <c r="P7" s="275">
        <v>2712.2254839000002</v>
      </c>
      <c r="Q7" s="275">
        <v>2520.997339</v>
      </c>
      <c r="R7" s="275">
        <v>2559.3959503000001</v>
      </c>
      <c r="S7" s="275">
        <v>2874.8282465000002</v>
      </c>
      <c r="T7" s="275">
        <v>3282.2535573</v>
      </c>
      <c r="U7" s="275">
        <v>3712.2989868</v>
      </c>
      <c r="V7" s="275">
        <v>3946.7232887</v>
      </c>
      <c r="W7" s="275">
        <v>3552.7194880000002</v>
      </c>
      <c r="X7" s="275">
        <v>3151.0649939</v>
      </c>
      <c r="Y7" s="275">
        <v>2811.7837436999998</v>
      </c>
      <c r="Z7" s="275">
        <v>2936.7038545</v>
      </c>
      <c r="AA7" s="275">
        <v>3280.2384400000001</v>
      </c>
      <c r="AB7" s="275">
        <v>3261.25585</v>
      </c>
      <c r="AC7" s="275">
        <v>3207.1844861</v>
      </c>
      <c r="AD7" s="275">
        <v>3093.5332443000002</v>
      </c>
      <c r="AE7" s="275">
        <v>3274.7210805999998</v>
      </c>
      <c r="AF7" s="275">
        <v>4049.2582769999999</v>
      </c>
      <c r="AG7" s="275">
        <v>4552.2283974000002</v>
      </c>
      <c r="AH7" s="275">
        <v>4486.5726916000003</v>
      </c>
      <c r="AI7" s="275">
        <v>4101.1973822999998</v>
      </c>
      <c r="AJ7" s="275">
        <v>3548.5496168</v>
      </c>
      <c r="AK7" s="275">
        <v>3407.8751299999999</v>
      </c>
      <c r="AL7" s="275">
        <v>3541.1831587000001</v>
      </c>
      <c r="AM7" s="275">
        <v>3541.5264977000002</v>
      </c>
      <c r="AN7" s="275">
        <v>3385.8452766</v>
      </c>
      <c r="AO7" s="275">
        <v>3348.1031145000002</v>
      </c>
      <c r="AP7" s="275">
        <v>3318.7039912999999</v>
      </c>
      <c r="AQ7" s="275">
        <v>3577.4550155000002</v>
      </c>
      <c r="AR7" s="275">
        <v>4396.0977867000001</v>
      </c>
      <c r="AS7" s="275">
        <v>4898.6951683999996</v>
      </c>
      <c r="AT7" s="275">
        <v>5003.7612574000004</v>
      </c>
      <c r="AU7" s="275">
        <v>4187.9760409999999</v>
      </c>
      <c r="AV7" s="275">
        <v>3310.4720867999999</v>
      </c>
      <c r="AW7" s="275">
        <v>3150.9826629999998</v>
      </c>
      <c r="AX7" s="275">
        <v>3110.0609338999998</v>
      </c>
      <c r="AY7" s="275">
        <v>2945.9779174</v>
      </c>
      <c r="AZ7" s="275">
        <v>2806.4765818000001</v>
      </c>
      <c r="BA7" s="275">
        <v>2988.3075490000001</v>
      </c>
      <c r="BB7" s="275">
        <v>2874.4672722</v>
      </c>
      <c r="BC7" s="275">
        <v>3279.3820000000001</v>
      </c>
      <c r="BD7" s="275">
        <v>3884.982</v>
      </c>
      <c r="BE7" s="338">
        <v>4344.5600000000004</v>
      </c>
      <c r="BF7" s="338">
        <v>4453.3900000000003</v>
      </c>
      <c r="BG7" s="338">
        <v>3802.5990000000002</v>
      </c>
      <c r="BH7" s="338">
        <v>3284.732</v>
      </c>
      <c r="BI7" s="338">
        <v>3164.8339999999998</v>
      </c>
      <c r="BJ7" s="338">
        <v>3284.0810000000001</v>
      </c>
      <c r="BK7" s="338">
        <v>3265.4409999999998</v>
      </c>
      <c r="BL7" s="338">
        <v>3225.4459999999999</v>
      </c>
      <c r="BM7" s="338">
        <v>3066.248</v>
      </c>
      <c r="BN7" s="338">
        <v>2915.5360000000001</v>
      </c>
      <c r="BO7" s="338">
        <v>3306.933</v>
      </c>
      <c r="BP7" s="338">
        <v>3846.3989999999999</v>
      </c>
      <c r="BQ7" s="338">
        <v>4365.2489999999998</v>
      </c>
      <c r="BR7" s="338">
        <v>4399.7910000000002</v>
      </c>
      <c r="BS7" s="338">
        <v>3806.2919999999999</v>
      </c>
      <c r="BT7" s="338">
        <v>3261.723</v>
      </c>
      <c r="BU7" s="338">
        <v>3129.7489999999998</v>
      </c>
      <c r="BV7" s="338">
        <v>3313.6709999999998</v>
      </c>
    </row>
    <row r="8" spans="1:74" ht="11.1" customHeight="1" x14ac:dyDescent="0.2">
      <c r="A8" s="559" t="s">
        <v>377</v>
      </c>
      <c r="B8" s="560" t="s">
        <v>378</v>
      </c>
      <c r="C8" s="275">
        <v>89.507053870999997</v>
      </c>
      <c r="D8" s="275">
        <v>71.324452500000007</v>
      </c>
      <c r="E8" s="275">
        <v>64.420501612999999</v>
      </c>
      <c r="F8" s="275">
        <v>62.848716000000003</v>
      </c>
      <c r="G8" s="275">
        <v>77.793114516000003</v>
      </c>
      <c r="H8" s="275">
        <v>78.068951333000001</v>
      </c>
      <c r="I8" s="275">
        <v>90.719520645000003</v>
      </c>
      <c r="J8" s="275">
        <v>78.983810645000005</v>
      </c>
      <c r="K8" s="275">
        <v>72.872685666999999</v>
      </c>
      <c r="L8" s="275">
        <v>65.110788386999999</v>
      </c>
      <c r="M8" s="275">
        <v>61.324438999999998</v>
      </c>
      <c r="N8" s="275">
        <v>79.074935483999994</v>
      </c>
      <c r="O8" s="275">
        <v>228.11466451999999</v>
      </c>
      <c r="P8" s="275">
        <v>98.671567143000004</v>
      </c>
      <c r="Q8" s="275">
        <v>102.83503</v>
      </c>
      <c r="R8" s="275">
        <v>58.439846332999998</v>
      </c>
      <c r="S8" s="275">
        <v>65.934124194000006</v>
      </c>
      <c r="T8" s="275">
        <v>67.353088999999997</v>
      </c>
      <c r="U8" s="275">
        <v>65.875549676999995</v>
      </c>
      <c r="V8" s="275">
        <v>66.138972902999996</v>
      </c>
      <c r="W8" s="275">
        <v>64.948837333</v>
      </c>
      <c r="X8" s="275">
        <v>48.959015805999996</v>
      </c>
      <c r="Y8" s="275">
        <v>57.934908333000003</v>
      </c>
      <c r="Z8" s="275">
        <v>67.585959677000005</v>
      </c>
      <c r="AA8" s="275">
        <v>95.902111613000002</v>
      </c>
      <c r="AB8" s="275">
        <v>225.73642892999999</v>
      </c>
      <c r="AC8" s="275">
        <v>57.370646452000003</v>
      </c>
      <c r="AD8" s="275">
        <v>57.589368</v>
      </c>
      <c r="AE8" s="275">
        <v>62.541078386999999</v>
      </c>
      <c r="AF8" s="275">
        <v>62.016523999999997</v>
      </c>
      <c r="AG8" s="275">
        <v>74.328336128999993</v>
      </c>
      <c r="AH8" s="275">
        <v>68.813079999999999</v>
      </c>
      <c r="AI8" s="275">
        <v>67.810143999999994</v>
      </c>
      <c r="AJ8" s="275">
        <v>57.135201289999998</v>
      </c>
      <c r="AK8" s="275">
        <v>56.996214999999999</v>
      </c>
      <c r="AL8" s="275">
        <v>54.740085806000003</v>
      </c>
      <c r="AM8" s="275">
        <v>74.077761934999998</v>
      </c>
      <c r="AN8" s="275">
        <v>73.804231379000001</v>
      </c>
      <c r="AO8" s="275">
        <v>56.953582257999997</v>
      </c>
      <c r="AP8" s="275">
        <v>61.045280667</v>
      </c>
      <c r="AQ8" s="275">
        <v>62.077909677000001</v>
      </c>
      <c r="AR8" s="275">
        <v>64.826221666999999</v>
      </c>
      <c r="AS8" s="275">
        <v>74.774518387000001</v>
      </c>
      <c r="AT8" s="275">
        <v>76.121064193999999</v>
      </c>
      <c r="AU8" s="275">
        <v>64.144650999999996</v>
      </c>
      <c r="AV8" s="275">
        <v>50.055306774000002</v>
      </c>
      <c r="AW8" s="275">
        <v>61.305276999999997</v>
      </c>
      <c r="AX8" s="275">
        <v>64.858079677000006</v>
      </c>
      <c r="AY8" s="275">
        <v>68.385560323000007</v>
      </c>
      <c r="AZ8" s="275">
        <v>57.959243929000003</v>
      </c>
      <c r="BA8" s="275">
        <v>55.340481773999997</v>
      </c>
      <c r="BB8" s="275">
        <v>44.383955167000003</v>
      </c>
      <c r="BC8" s="275">
        <v>55.602200000000003</v>
      </c>
      <c r="BD8" s="275">
        <v>65.706490000000002</v>
      </c>
      <c r="BE8" s="338">
        <v>70.644189999999995</v>
      </c>
      <c r="BF8" s="338">
        <v>71.51061</v>
      </c>
      <c r="BG8" s="338">
        <v>65.479389999999995</v>
      </c>
      <c r="BH8" s="338">
        <v>59.173389999999998</v>
      </c>
      <c r="BI8" s="338">
        <v>56.298090000000002</v>
      </c>
      <c r="BJ8" s="338">
        <v>68.08717</v>
      </c>
      <c r="BK8" s="338">
        <v>87.047049999999999</v>
      </c>
      <c r="BL8" s="338">
        <v>72.97627</v>
      </c>
      <c r="BM8" s="338">
        <v>65.397819999999996</v>
      </c>
      <c r="BN8" s="338">
        <v>58.485610000000001</v>
      </c>
      <c r="BO8" s="338">
        <v>65.037580000000005</v>
      </c>
      <c r="BP8" s="338">
        <v>72.098290000000006</v>
      </c>
      <c r="BQ8" s="338">
        <v>79.265609999999995</v>
      </c>
      <c r="BR8" s="338">
        <v>77.938059999999993</v>
      </c>
      <c r="BS8" s="338">
        <v>69.244829999999993</v>
      </c>
      <c r="BT8" s="338">
        <v>62.217959999999998</v>
      </c>
      <c r="BU8" s="338">
        <v>58.692320000000002</v>
      </c>
      <c r="BV8" s="338">
        <v>71.414050000000003</v>
      </c>
    </row>
    <row r="9" spans="1:74" ht="11.1" customHeight="1" x14ac:dyDescent="0.2">
      <c r="A9" s="559" t="s">
        <v>379</v>
      </c>
      <c r="B9" s="560" t="s">
        <v>93</v>
      </c>
      <c r="C9" s="275">
        <v>36.890184194</v>
      </c>
      <c r="D9" s="275">
        <v>34.579511070999999</v>
      </c>
      <c r="E9" s="275">
        <v>34.517816129000003</v>
      </c>
      <c r="F9" s="275">
        <v>33.990859333000003</v>
      </c>
      <c r="G9" s="275">
        <v>35.094825161000003</v>
      </c>
      <c r="H9" s="275">
        <v>34.917702667</v>
      </c>
      <c r="I9" s="275">
        <v>37.040429676999999</v>
      </c>
      <c r="J9" s="275">
        <v>36.873102580999998</v>
      </c>
      <c r="K9" s="275">
        <v>36.220911000000001</v>
      </c>
      <c r="L9" s="275">
        <v>34.565077742</v>
      </c>
      <c r="M9" s="275">
        <v>35.345748999999998</v>
      </c>
      <c r="N9" s="275">
        <v>32.452520323000002</v>
      </c>
      <c r="O9" s="275">
        <v>30.092340645</v>
      </c>
      <c r="P9" s="275">
        <v>29.186982857</v>
      </c>
      <c r="Q9" s="275">
        <v>27.922579032000002</v>
      </c>
      <c r="R9" s="275">
        <v>28.472912999999998</v>
      </c>
      <c r="S9" s="275">
        <v>30.46443</v>
      </c>
      <c r="T9" s="275">
        <v>32.289174666999997</v>
      </c>
      <c r="U9" s="275">
        <v>34.472307419000003</v>
      </c>
      <c r="V9" s="275">
        <v>36.617236128999998</v>
      </c>
      <c r="W9" s="275">
        <v>37.545623667000001</v>
      </c>
      <c r="X9" s="275">
        <v>34.911545484000001</v>
      </c>
      <c r="Y9" s="275">
        <v>35.781815332999997</v>
      </c>
      <c r="Z9" s="275">
        <v>37.192565483999999</v>
      </c>
      <c r="AA9" s="275">
        <v>40.204608387</v>
      </c>
      <c r="AB9" s="275">
        <v>36.606423214000003</v>
      </c>
      <c r="AC9" s="275">
        <v>35.180682580999999</v>
      </c>
      <c r="AD9" s="275">
        <v>32.644445666999999</v>
      </c>
      <c r="AE9" s="275">
        <v>35.442749354999997</v>
      </c>
      <c r="AF9" s="275">
        <v>37.253622667000002</v>
      </c>
      <c r="AG9" s="275">
        <v>39.853004515999999</v>
      </c>
      <c r="AH9" s="275">
        <v>38.567025483999998</v>
      </c>
      <c r="AI9" s="275">
        <v>40.337338000000003</v>
      </c>
      <c r="AJ9" s="275">
        <v>29.241212258000001</v>
      </c>
      <c r="AK9" s="275">
        <v>30.055639332999998</v>
      </c>
      <c r="AL9" s="275">
        <v>35.800570323000002</v>
      </c>
      <c r="AM9" s="275">
        <v>40.742535484000001</v>
      </c>
      <c r="AN9" s="275">
        <v>40.299195861999998</v>
      </c>
      <c r="AO9" s="275">
        <v>40.021963870999997</v>
      </c>
      <c r="AP9" s="275">
        <v>38.290058000000002</v>
      </c>
      <c r="AQ9" s="275">
        <v>31.510651934999999</v>
      </c>
      <c r="AR9" s="275">
        <v>36.152496333000002</v>
      </c>
      <c r="AS9" s="275">
        <v>34.385984516000001</v>
      </c>
      <c r="AT9" s="275">
        <v>35.542875805999998</v>
      </c>
      <c r="AU9" s="275">
        <v>35.001636667</v>
      </c>
      <c r="AV9" s="275">
        <v>28.747259031999999</v>
      </c>
      <c r="AW9" s="275">
        <v>33.371728333</v>
      </c>
      <c r="AX9" s="275">
        <v>32.496944515999999</v>
      </c>
      <c r="AY9" s="275">
        <v>35.967531289999997</v>
      </c>
      <c r="AZ9" s="275">
        <v>41.130038214000002</v>
      </c>
      <c r="BA9" s="275">
        <v>38.914535903000001</v>
      </c>
      <c r="BB9" s="275">
        <v>36.119356267000001</v>
      </c>
      <c r="BC9" s="275">
        <v>31.09348</v>
      </c>
      <c r="BD9" s="275">
        <v>34.997500000000002</v>
      </c>
      <c r="BE9" s="338">
        <v>33.277180000000001</v>
      </c>
      <c r="BF9" s="338">
        <v>34.689839999999997</v>
      </c>
      <c r="BG9" s="338">
        <v>34.180390000000003</v>
      </c>
      <c r="BH9" s="338">
        <v>28.78303</v>
      </c>
      <c r="BI9" s="338">
        <v>33.817279999999997</v>
      </c>
      <c r="BJ9" s="338">
        <v>32.911749999999998</v>
      </c>
      <c r="BK9" s="338">
        <v>36.95485</v>
      </c>
      <c r="BL9" s="338">
        <v>43.29645</v>
      </c>
      <c r="BM9" s="338">
        <v>39.906109999999998</v>
      </c>
      <c r="BN9" s="338">
        <v>36.49006</v>
      </c>
      <c r="BO9" s="338">
        <v>31.417470000000002</v>
      </c>
      <c r="BP9" s="338">
        <v>34.929009999999998</v>
      </c>
      <c r="BQ9" s="338">
        <v>33.623930000000001</v>
      </c>
      <c r="BR9" s="338">
        <v>35.101579999999998</v>
      </c>
      <c r="BS9" s="338">
        <v>34.659149999999997</v>
      </c>
      <c r="BT9" s="338">
        <v>29.291370000000001</v>
      </c>
      <c r="BU9" s="338">
        <v>34.240879999999997</v>
      </c>
      <c r="BV9" s="338">
        <v>33.538800000000002</v>
      </c>
    </row>
    <row r="10" spans="1:74" ht="11.1" customHeight="1" x14ac:dyDescent="0.2">
      <c r="A10" s="559" t="s">
        <v>380</v>
      </c>
      <c r="B10" s="560" t="s">
        <v>94</v>
      </c>
      <c r="C10" s="275">
        <v>2303.4134515999999</v>
      </c>
      <c r="D10" s="275">
        <v>2195.8351785999998</v>
      </c>
      <c r="E10" s="275">
        <v>2030.5609354999999</v>
      </c>
      <c r="F10" s="275">
        <v>1892.2293999999999</v>
      </c>
      <c r="G10" s="275">
        <v>2027.3598387</v>
      </c>
      <c r="H10" s="275">
        <v>2214.3229999999999</v>
      </c>
      <c r="I10" s="275">
        <v>2275.4592902999998</v>
      </c>
      <c r="J10" s="275">
        <v>2301.4315806</v>
      </c>
      <c r="K10" s="275">
        <v>2193.2990332999998</v>
      </c>
      <c r="L10" s="275">
        <v>2038.1784838999999</v>
      </c>
      <c r="M10" s="275">
        <v>2165.8485332999999</v>
      </c>
      <c r="N10" s="275">
        <v>2299.7928387000002</v>
      </c>
      <c r="O10" s="275">
        <v>2360.0841612999998</v>
      </c>
      <c r="P10" s="275">
        <v>2237.1053571000002</v>
      </c>
      <c r="Q10" s="275">
        <v>2012.8090322999999</v>
      </c>
      <c r="R10" s="275">
        <v>1879.4862667</v>
      </c>
      <c r="S10" s="275">
        <v>2030.5622581</v>
      </c>
      <c r="T10" s="275">
        <v>2271.2743999999998</v>
      </c>
      <c r="U10" s="275">
        <v>2320.6492257999998</v>
      </c>
      <c r="V10" s="275">
        <v>2294.4756774000002</v>
      </c>
      <c r="W10" s="275">
        <v>2251.15</v>
      </c>
      <c r="X10" s="275">
        <v>2012.6125161</v>
      </c>
      <c r="Y10" s="275">
        <v>2171.3395</v>
      </c>
      <c r="Z10" s="275">
        <v>2366.5338065000001</v>
      </c>
      <c r="AA10" s="275">
        <v>2395.8056129000001</v>
      </c>
      <c r="AB10" s="275">
        <v>2266.4818928999998</v>
      </c>
      <c r="AC10" s="275">
        <v>2082.1548065000002</v>
      </c>
      <c r="AD10" s="275">
        <v>1992.8164999999999</v>
      </c>
      <c r="AE10" s="275">
        <v>2123.4362903000001</v>
      </c>
      <c r="AF10" s="275">
        <v>2283.8721667</v>
      </c>
      <c r="AG10" s="275">
        <v>2303.6185805999999</v>
      </c>
      <c r="AH10" s="275">
        <v>2335.9790968000002</v>
      </c>
      <c r="AI10" s="275">
        <v>2215.8790666999998</v>
      </c>
      <c r="AJ10" s="275">
        <v>1953.9006773999999</v>
      </c>
      <c r="AK10" s="275">
        <v>2008.7980333</v>
      </c>
      <c r="AL10" s="275">
        <v>2246.2472257999998</v>
      </c>
      <c r="AM10" s="275">
        <v>2339.508871</v>
      </c>
      <c r="AN10" s="275">
        <v>2263.3841723999999</v>
      </c>
      <c r="AO10" s="275">
        <v>2133.8352903</v>
      </c>
      <c r="AP10" s="275">
        <v>2078.8372666999999</v>
      </c>
      <c r="AQ10" s="275">
        <v>2147.6288064999999</v>
      </c>
      <c r="AR10" s="275">
        <v>2239.1774667</v>
      </c>
      <c r="AS10" s="275">
        <v>2269.3337741999999</v>
      </c>
      <c r="AT10" s="275">
        <v>2307.3033870999998</v>
      </c>
      <c r="AU10" s="275">
        <v>2181.6058667000002</v>
      </c>
      <c r="AV10" s="275">
        <v>1959.1400968</v>
      </c>
      <c r="AW10" s="275">
        <v>2172.6258667000002</v>
      </c>
      <c r="AX10" s="275">
        <v>2311.6912581000001</v>
      </c>
      <c r="AY10" s="275">
        <v>2358.7294194000001</v>
      </c>
      <c r="AZ10" s="275">
        <v>2287.6001786000002</v>
      </c>
      <c r="BA10" s="275">
        <v>2099.7806452</v>
      </c>
      <c r="BB10" s="275">
        <v>1891.4450667000001</v>
      </c>
      <c r="BC10" s="275">
        <v>1972.0719999999999</v>
      </c>
      <c r="BD10" s="275">
        <v>2230.8580000000002</v>
      </c>
      <c r="BE10" s="338">
        <v>2272.4490000000001</v>
      </c>
      <c r="BF10" s="338">
        <v>2284.3090000000002</v>
      </c>
      <c r="BG10" s="338">
        <v>2210.9760000000001</v>
      </c>
      <c r="BH10" s="338">
        <v>1990.2049999999999</v>
      </c>
      <c r="BI10" s="338">
        <v>2098.9070000000002</v>
      </c>
      <c r="BJ10" s="338">
        <v>2307.7719999999999</v>
      </c>
      <c r="BK10" s="338">
        <v>2354.63</v>
      </c>
      <c r="BL10" s="338">
        <v>2257.6880000000001</v>
      </c>
      <c r="BM10" s="338">
        <v>2061.1089999999999</v>
      </c>
      <c r="BN10" s="338">
        <v>1951.7360000000001</v>
      </c>
      <c r="BO10" s="338">
        <v>2080.4009999999998</v>
      </c>
      <c r="BP10" s="338">
        <v>2260.5639999999999</v>
      </c>
      <c r="BQ10" s="338">
        <v>2304.5100000000002</v>
      </c>
      <c r="BR10" s="338">
        <v>2316.538</v>
      </c>
      <c r="BS10" s="338">
        <v>2217.0189999999998</v>
      </c>
      <c r="BT10" s="338">
        <v>1995.645</v>
      </c>
      <c r="BU10" s="338">
        <v>2104.6439999999998</v>
      </c>
      <c r="BV10" s="338">
        <v>2314.08</v>
      </c>
    </row>
    <row r="11" spans="1:74" ht="11.1" customHeight="1" x14ac:dyDescent="0.2">
      <c r="A11" s="557" t="s">
        <v>1255</v>
      </c>
      <c r="B11" s="561" t="s">
        <v>383</v>
      </c>
      <c r="C11" s="275">
        <v>1495.0566471</v>
      </c>
      <c r="D11" s="275">
        <v>1455.3160736</v>
      </c>
      <c r="E11" s="275">
        <v>1398.2111038999999</v>
      </c>
      <c r="F11" s="275">
        <v>1635.2650269999999</v>
      </c>
      <c r="G11" s="275">
        <v>1667.8822393999999</v>
      </c>
      <c r="H11" s="275">
        <v>1611.276615</v>
      </c>
      <c r="I11" s="275">
        <v>1478.9476135</v>
      </c>
      <c r="J11" s="275">
        <v>1258.5554658000001</v>
      </c>
      <c r="K11" s="275">
        <v>1198.4155527</v>
      </c>
      <c r="L11" s="275">
        <v>1234.0688665</v>
      </c>
      <c r="M11" s="275">
        <v>1356.9099882999999</v>
      </c>
      <c r="N11" s="275">
        <v>1379.1670971000001</v>
      </c>
      <c r="O11" s="275">
        <v>1520.2262126000001</v>
      </c>
      <c r="P11" s="275">
        <v>1371.3196614000001</v>
      </c>
      <c r="Q11" s="275">
        <v>1616.3808251999999</v>
      </c>
      <c r="R11" s="275">
        <v>1730.5236757</v>
      </c>
      <c r="S11" s="275">
        <v>1624.7157668</v>
      </c>
      <c r="T11" s="275">
        <v>1673.6001616999999</v>
      </c>
      <c r="U11" s="275">
        <v>1464.5672571</v>
      </c>
      <c r="V11" s="275">
        <v>1252.5178510000001</v>
      </c>
      <c r="W11" s="275">
        <v>1198.9227377</v>
      </c>
      <c r="X11" s="275">
        <v>1286.3761519</v>
      </c>
      <c r="Y11" s="275">
        <v>1514.413192</v>
      </c>
      <c r="Z11" s="275">
        <v>1450.0079089999999</v>
      </c>
      <c r="AA11" s="275">
        <v>1524.4977965</v>
      </c>
      <c r="AB11" s="275">
        <v>1601.6925043000001</v>
      </c>
      <c r="AC11" s="275">
        <v>1555.6196947999999</v>
      </c>
      <c r="AD11" s="275">
        <v>1632.1777159999999</v>
      </c>
      <c r="AE11" s="275">
        <v>1493.7941464999999</v>
      </c>
      <c r="AF11" s="275">
        <v>1432.4911583000001</v>
      </c>
      <c r="AG11" s="275">
        <v>1434.4747119000001</v>
      </c>
      <c r="AH11" s="275">
        <v>1353.0159774000001</v>
      </c>
      <c r="AI11" s="275">
        <v>1291.3833586999999</v>
      </c>
      <c r="AJ11" s="275">
        <v>1333.4974603000001</v>
      </c>
      <c r="AK11" s="275">
        <v>1580.0883497</v>
      </c>
      <c r="AL11" s="275">
        <v>1669.9181497</v>
      </c>
      <c r="AM11" s="275">
        <v>1693.2514065</v>
      </c>
      <c r="AN11" s="275">
        <v>1837.0540607</v>
      </c>
      <c r="AO11" s="275">
        <v>1882.8619761</v>
      </c>
      <c r="AP11" s="275">
        <v>1841.2139147</v>
      </c>
      <c r="AQ11" s="275">
        <v>1752.8998922999999</v>
      </c>
      <c r="AR11" s="275">
        <v>1647.9050540000001</v>
      </c>
      <c r="AS11" s="275">
        <v>1610.4752581</v>
      </c>
      <c r="AT11" s="275">
        <v>1415.1240700000001</v>
      </c>
      <c r="AU11" s="275">
        <v>1432.5642740000001</v>
      </c>
      <c r="AV11" s="275">
        <v>1521.5548681</v>
      </c>
      <c r="AW11" s="275">
        <v>1579.797116</v>
      </c>
      <c r="AX11" s="275">
        <v>1773.0498358</v>
      </c>
      <c r="AY11" s="275">
        <v>1843.2960241999999</v>
      </c>
      <c r="AZ11" s="275">
        <v>1972.0649900000001</v>
      </c>
      <c r="BA11" s="275">
        <v>2163.5860394000001</v>
      </c>
      <c r="BB11" s="275">
        <v>2195.7945331000001</v>
      </c>
      <c r="BC11" s="275">
        <v>2078.7710000000002</v>
      </c>
      <c r="BD11" s="275">
        <v>2081.712</v>
      </c>
      <c r="BE11" s="338">
        <v>1780.963</v>
      </c>
      <c r="BF11" s="338">
        <v>1595.5840000000001</v>
      </c>
      <c r="BG11" s="338">
        <v>1543.0889999999999</v>
      </c>
      <c r="BH11" s="338">
        <v>1519.875</v>
      </c>
      <c r="BI11" s="338">
        <v>1696.38</v>
      </c>
      <c r="BJ11" s="338">
        <v>1767.0029999999999</v>
      </c>
      <c r="BK11" s="338">
        <v>1839.046</v>
      </c>
      <c r="BL11" s="338">
        <v>1873.54</v>
      </c>
      <c r="BM11" s="338">
        <v>1968.106</v>
      </c>
      <c r="BN11" s="338">
        <v>2075.0390000000002</v>
      </c>
      <c r="BO11" s="338">
        <v>1999.3320000000001</v>
      </c>
      <c r="BP11" s="338">
        <v>2046.5170000000001</v>
      </c>
      <c r="BQ11" s="338">
        <v>1854.1320000000001</v>
      </c>
      <c r="BR11" s="338">
        <v>1672.8330000000001</v>
      </c>
      <c r="BS11" s="338">
        <v>1590.0239999999999</v>
      </c>
      <c r="BT11" s="338">
        <v>1588.309</v>
      </c>
      <c r="BU11" s="338">
        <v>1762.3009999999999</v>
      </c>
      <c r="BV11" s="338">
        <v>1875.67</v>
      </c>
    </row>
    <row r="12" spans="1:74" ht="11.1" customHeight="1" x14ac:dyDescent="0.2">
      <c r="A12" s="557" t="s">
        <v>381</v>
      </c>
      <c r="B12" s="558" t="s">
        <v>443</v>
      </c>
      <c r="C12" s="275">
        <v>800.92023226000003</v>
      </c>
      <c r="D12" s="275">
        <v>729.23088356999995</v>
      </c>
      <c r="E12" s="275">
        <v>662.39863097</v>
      </c>
      <c r="F12" s="275">
        <v>836.57014466999999</v>
      </c>
      <c r="G12" s="275">
        <v>917.74495677000004</v>
      </c>
      <c r="H12" s="275">
        <v>912.80220333</v>
      </c>
      <c r="I12" s="275">
        <v>879.17971225999997</v>
      </c>
      <c r="J12" s="275">
        <v>697.84887613000001</v>
      </c>
      <c r="K12" s="275">
        <v>565.37173067000003</v>
      </c>
      <c r="L12" s="275">
        <v>554.79334418999997</v>
      </c>
      <c r="M12" s="275">
        <v>589.22778032999997</v>
      </c>
      <c r="N12" s="275">
        <v>681.55802516000006</v>
      </c>
      <c r="O12" s="275">
        <v>697.86432935000005</v>
      </c>
      <c r="P12" s="275">
        <v>621.29030428999999</v>
      </c>
      <c r="Q12" s="275">
        <v>782.48802548000003</v>
      </c>
      <c r="R12" s="275">
        <v>847.99687432999997</v>
      </c>
      <c r="S12" s="275">
        <v>856.25434515999996</v>
      </c>
      <c r="T12" s="275">
        <v>858.12924333000001</v>
      </c>
      <c r="U12" s="275">
        <v>785.72264194000002</v>
      </c>
      <c r="V12" s="275">
        <v>638.94342710000001</v>
      </c>
      <c r="W12" s="275">
        <v>535.810878</v>
      </c>
      <c r="X12" s="275">
        <v>553.52296225999999</v>
      </c>
      <c r="Y12" s="275">
        <v>620.83074767000005</v>
      </c>
      <c r="Z12" s="275">
        <v>720.28348903000006</v>
      </c>
      <c r="AA12" s="275">
        <v>778.65753128999995</v>
      </c>
      <c r="AB12" s="275">
        <v>795.93126857000004</v>
      </c>
      <c r="AC12" s="275">
        <v>783.25497871000005</v>
      </c>
      <c r="AD12" s="275">
        <v>749.03256133000002</v>
      </c>
      <c r="AE12" s="275">
        <v>649.20694160999994</v>
      </c>
      <c r="AF12" s="275">
        <v>680.46945200000005</v>
      </c>
      <c r="AG12" s="275">
        <v>677.87809838999999</v>
      </c>
      <c r="AH12" s="275">
        <v>616.84208774000001</v>
      </c>
      <c r="AI12" s="275">
        <v>536.47073166999996</v>
      </c>
      <c r="AJ12" s="275">
        <v>536.46455193999998</v>
      </c>
      <c r="AK12" s="275">
        <v>644.59434867000004</v>
      </c>
      <c r="AL12" s="275">
        <v>747.27617968000004</v>
      </c>
      <c r="AM12" s="275">
        <v>820.20670323000002</v>
      </c>
      <c r="AN12" s="275">
        <v>832.74917310000001</v>
      </c>
      <c r="AO12" s="275">
        <v>871.77106031999995</v>
      </c>
      <c r="AP12" s="275">
        <v>849.17759066999997</v>
      </c>
      <c r="AQ12" s="275">
        <v>818.14127676999999</v>
      </c>
      <c r="AR12" s="275">
        <v>763.40479400000004</v>
      </c>
      <c r="AS12" s="275">
        <v>685.38097452</v>
      </c>
      <c r="AT12" s="275">
        <v>624.48566871000003</v>
      </c>
      <c r="AU12" s="275">
        <v>542.69814199999996</v>
      </c>
      <c r="AV12" s="275">
        <v>556.41644547999999</v>
      </c>
      <c r="AW12" s="275">
        <v>627.16107199999999</v>
      </c>
      <c r="AX12" s="275">
        <v>727.02859000000001</v>
      </c>
      <c r="AY12" s="275">
        <v>893.69087258000002</v>
      </c>
      <c r="AZ12" s="275">
        <v>878.97192070999995</v>
      </c>
      <c r="BA12" s="275">
        <v>974.13005361</v>
      </c>
      <c r="BB12" s="275">
        <v>974.54640340000003</v>
      </c>
      <c r="BC12" s="275">
        <v>980.32910000000004</v>
      </c>
      <c r="BD12" s="275">
        <v>1007.982</v>
      </c>
      <c r="BE12" s="338">
        <v>865.91740000000004</v>
      </c>
      <c r="BF12" s="338">
        <v>722.64909999999998</v>
      </c>
      <c r="BG12" s="338">
        <v>632.58349999999996</v>
      </c>
      <c r="BH12" s="338">
        <v>522.13930000000005</v>
      </c>
      <c r="BI12" s="338">
        <v>589.5634</v>
      </c>
      <c r="BJ12" s="338">
        <v>769.32709999999997</v>
      </c>
      <c r="BK12" s="338">
        <v>808.72360000000003</v>
      </c>
      <c r="BL12" s="338">
        <v>787.85410000000002</v>
      </c>
      <c r="BM12" s="338">
        <v>795.82510000000002</v>
      </c>
      <c r="BN12" s="338">
        <v>824.03330000000005</v>
      </c>
      <c r="BO12" s="338">
        <v>818.20309999999995</v>
      </c>
      <c r="BP12" s="338">
        <v>885.18129999999996</v>
      </c>
      <c r="BQ12" s="338">
        <v>858.25049999999999</v>
      </c>
      <c r="BR12" s="338">
        <v>727.25480000000005</v>
      </c>
      <c r="BS12" s="338">
        <v>611.40110000000004</v>
      </c>
      <c r="BT12" s="338">
        <v>519.92240000000004</v>
      </c>
      <c r="BU12" s="338">
        <v>577.60569999999996</v>
      </c>
      <c r="BV12" s="338">
        <v>753.61260000000004</v>
      </c>
    </row>
    <row r="13" spans="1:74" ht="11.1" customHeight="1" x14ac:dyDescent="0.2">
      <c r="A13" s="557" t="s">
        <v>384</v>
      </c>
      <c r="B13" s="558" t="s">
        <v>97</v>
      </c>
      <c r="C13" s="275">
        <v>475.43561258</v>
      </c>
      <c r="D13" s="275">
        <v>502.69965821</v>
      </c>
      <c r="E13" s="275">
        <v>508.24687452000001</v>
      </c>
      <c r="F13" s="275">
        <v>582.54246899999998</v>
      </c>
      <c r="G13" s="275">
        <v>523.82909257999995</v>
      </c>
      <c r="H13" s="275">
        <v>458.27018433000001</v>
      </c>
      <c r="I13" s="275">
        <v>357.85849387000002</v>
      </c>
      <c r="J13" s="275">
        <v>310.77043193999998</v>
      </c>
      <c r="K13" s="275">
        <v>389.13602932999999</v>
      </c>
      <c r="L13" s="275">
        <v>439.83928580999998</v>
      </c>
      <c r="M13" s="275">
        <v>526.77531333000002</v>
      </c>
      <c r="N13" s="275">
        <v>450.55027612999999</v>
      </c>
      <c r="O13" s="275">
        <v>577.78109773999995</v>
      </c>
      <c r="P13" s="275">
        <v>500.30929250000003</v>
      </c>
      <c r="Q13" s="275">
        <v>572.12524515999996</v>
      </c>
      <c r="R13" s="275">
        <v>621.18496300000004</v>
      </c>
      <c r="S13" s="275">
        <v>503.26988774</v>
      </c>
      <c r="T13" s="275">
        <v>526.62722667000003</v>
      </c>
      <c r="U13" s="275">
        <v>393.14168194000001</v>
      </c>
      <c r="V13" s="275">
        <v>328.08130516</v>
      </c>
      <c r="W13" s="275">
        <v>383.99227100000002</v>
      </c>
      <c r="X13" s="275">
        <v>467.99776806</v>
      </c>
      <c r="Y13" s="275">
        <v>628.89761633000001</v>
      </c>
      <c r="Z13" s="275">
        <v>474.55642581000001</v>
      </c>
      <c r="AA13" s="275">
        <v>489.10148548000001</v>
      </c>
      <c r="AB13" s="275">
        <v>532.91232392999996</v>
      </c>
      <c r="AC13" s="275">
        <v>493.80415065</v>
      </c>
      <c r="AD13" s="275">
        <v>595.57162966999999</v>
      </c>
      <c r="AE13" s="275">
        <v>553.26906484000006</v>
      </c>
      <c r="AF13" s="275">
        <v>447.37553066999999</v>
      </c>
      <c r="AG13" s="275">
        <v>441.14351806000002</v>
      </c>
      <c r="AH13" s="275">
        <v>421.93636257999998</v>
      </c>
      <c r="AI13" s="275">
        <v>465.71887600000002</v>
      </c>
      <c r="AJ13" s="275">
        <v>528.38833096999997</v>
      </c>
      <c r="AK13" s="275">
        <v>656.05717900000002</v>
      </c>
      <c r="AL13" s="275">
        <v>648.33459581</v>
      </c>
      <c r="AM13" s="275">
        <v>597.78781000000004</v>
      </c>
      <c r="AN13" s="275">
        <v>696.67291</v>
      </c>
      <c r="AO13" s="275">
        <v>709.00872709999999</v>
      </c>
      <c r="AP13" s="275">
        <v>691.49338733000002</v>
      </c>
      <c r="AQ13" s="275">
        <v>606.30542613</v>
      </c>
      <c r="AR13" s="275">
        <v>543.94590667</v>
      </c>
      <c r="AS13" s="275">
        <v>567.56796806</v>
      </c>
      <c r="AT13" s="275">
        <v>437.43943160999999</v>
      </c>
      <c r="AU13" s="275">
        <v>547.67923699999994</v>
      </c>
      <c r="AV13" s="275">
        <v>657.43167065</v>
      </c>
      <c r="AW13" s="275">
        <v>644.74110299999995</v>
      </c>
      <c r="AX13" s="275">
        <v>741.64616322999996</v>
      </c>
      <c r="AY13" s="275">
        <v>656.43881839000005</v>
      </c>
      <c r="AZ13" s="275">
        <v>774.70123429</v>
      </c>
      <c r="BA13" s="275">
        <v>825.77120980999996</v>
      </c>
      <c r="BB13" s="275">
        <v>846.76965527000004</v>
      </c>
      <c r="BC13" s="275">
        <v>707.90620000000001</v>
      </c>
      <c r="BD13" s="275">
        <v>656.27859999999998</v>
      </c>
      <c r="BE13" s="338">
        <v>510.86660000000001</v>
      </c>
      <c r="BF13" s="338">
        <v>473.0394</v>
      </c>
      <c r="BG13" s="338">
        <v>531.03</v>
      </c>
      <c r="BH13" s="338">
        <v>656.41719999999998</v>
      </c>
      <c r="BI13" s="338">
        <v>782.83240000000001</v>
      </c>
      <c r="BJ13" s="338">
        <v>693.5</v>
      </c>
      <c r="BK13" s="338">
        <v>729.00490000000002</v>
      </c>
      <c r="BL13" s="338">
        <v>742.6617</v>
      </c>
      <c r="BM13" s="338">
        <v>792.17859999999996</v>
      </c>
      <c r="BN13" s="338">
        <v>851.47680000000003</v>
      </c>
      <c r="BO13" s="338">
        <v>759.12379999999996</v>
      </c>
      <c r="BP13" s="338">
        <v>708.01859999999999</v>
      </c>
      <c r="BQ13" s="338">
        <v>555.29</v>
      </c>
      <c r="BR13" s="338">
        <v>509.64280000000002</v>
      </c>
      <c r="BS13" s="338">
        <v>567.50829999999996</v>
      </c>
      <c r="BT13" s="338">
        <v>700.67399999999998</v>
      </c>
      <c r="BU13" s="338">
        <v>840.83939999999996</v>
      </c>
      <c r="BV13" s="338">
        <v>807.80079999999998</v>
      </c>
    </row>
    <row r="14" spans="1:74" ht="11.1" customHeight="1" x14ac:dyDescent="0.2">
      <c r="A14" s="557" t="s">
        <v>385</v>
      </c>
      <c r="B14" s="558" t="s">
        <v>386</v>
      </c>
      <c r="C14" s="275">
        <v>109.66930323</v>
      </c>
      <c r="D14" s="275">
        <v>110.10814035999999</v>
      </c>
      <c r="E14" s="275">
        <v>106.44425065</v>
      </c>
      <c r="F14" s="275">
        <v>95.437953332999996</v>
      </c>
      <c r="G14" s="275">
        <v>102.38495032</v>
      </c>
      <c r="H14" s="275">
        <v>111.00768167</v>
      </c>
      <c r="I14" s="275">
        <v>114.07086097</v>
      </c>
      <c r="J14" s="275">
        <v>117.22687935</v>
      </c>
      <c r="K14" s="275">
        <v>111.77962866999999</v>
      </c>
      <c r="L14" s="275">
        <v>107.77337226</v>
      </c>
      <c r="M14" s="275">
        <v>113.56683267</v>
      </c>
      <c r="N14" s="275">
        <v>116.32530097</v>
      </c>
      <c r="O14" s="275">
        <v>116.97896129</v>
      </c>
      <c r="P14" s="275">
        <v>116.59294679</v>
      </c>
      <c r="Q14" s="275">
        <v>116.42238032</v>
      </c>
      <c r="R14" s="275">
        <v>107.66819833</v>
      </c>
      <c r="S14" s="275">
        <v>106.12126065</v>
      </c>
      <c r="T14" s="275">
        <v>120.74236333</v>
      </c>
      <c r="U14" s="275">
        <v>122.82011194</v>
      </c>
      <c r="V14" s="275">
        <v>121.33034581</v>
      </c>
      <c r="W14" s="275">
        <v>115.40750967</v>
      </c>
      <c r="X14" s="275">
        <v>110.39448194000001</v>
      </c>
      <c r="Y14" s="275">
        <v>116.93062166999999</v>
      </c>
      <c r="Z14" s="275">
        <v>120.53433419</v>
      </c>
      <c r="AA14" s="275">
        <v>119.8989629</v>
      </c>
      <c r="AB14" s="275">
        <v>120.42648607</v>
      </c>
      <c r="AC14" s="275">
        <v>111.51092806</v>
      </c>
      <c r="AD14" s="275">
        <v>108.21349499999999</v>
      </c>
      <c r="AE14" s="275">
        <v>107.67121161</v>
      </c>
      <c r="AF14" s="275">
        <v>116.53676133</v>
      </c>
      <c r="AG14" s="275">
        <v>122.78962065</v>
      </c>
      <c r="AH14" s="275">
        <v>122.20132226</v>
      </c>
      <c r="AI14" s="275">
        <v>115.011352</v>
      </c>
      <c r="AJ14" s="275">
        <v>104.91017644999999</v>
      </c>
      <c r="AK14" s="275">
        <v>113.92909667000001</v>
      </c>
      <c r="AL14" s="275">
        <v>115.72227581</v>
      </c>
      <c r="AM14" s="275">
        <v>116.62830516</v>
      </c>
      <c r="AN14" s="275">
        <v>117.03199621</v>
      </c>
      <c r="AO14" s="275">
        <v>109.05638677</v>
      </c>
      <c r="AP14" s="275">
        <v>96.962420667000004</v>
      </c>
      <c r="AQ14" s="275">
        <v>102.36833194</v>
      </c>
      <c r="AR14" s="275">
        <v>113.80148267</v>
      </c>
      <c r="AS14" s="275">
        <v>117.81692935</v>
      </c>
      <c r="AT14" s="275">
        <v>117.73579934999999</v>
      </c>
      <c r="AU14" s="275">
        <v>112.30945567000001</v>
      </c>
      <c r="AV14" s="275">
        <v>100.15536677</v>
      </c>
      <c r="AW14" s="275">
        <v>108.554838</v>
      </c>
      <c r="AX14" s="275">
        <v>115.62484354999999</v>
      </c>
      <c r="AY14" s="275">
        <v>111.31525161</v>
      </c>
      <c r="AZ14" s="275">
        <v>118.14096071</v>
      </c>
      <c r="BA14" s="275">
        <v>113.04508361000001</v>
      </c>
      <c r="BB14" s="275">
        <v>108.48146637000001</v>
      </c>
      <c r="BC14" s="275">
        <v>107.16419999999999</v>
      </c>
      <c r="BD14" s="275">
        <v>117.12690000000001</v>
      </c>
      <c r="BE14" s="338">
        <v>119.07089999999999</v>
      </c>
      <c r="BF14" s="338">
        <v>118.72799999999999</v>
      </c>
      <c r="BG14" s="338">
        <v>113.1858</v>
      </c>
      <c r="BH14" s="338">
        <v>105.2539</v>
      </c>
      <c r="BI14" s="338">
        <v>113.2347</v>
      </c>
      <c r="BJ14" s="338">
        <v>114.2863</v>
      </c>
      <c r="BK14" s="338">
        <v>114.2974</v>
      </c>
      <c r="BL14" s="338">
        <v>118.46769999999999</v>
      </c>
      <c r="BM14" s="338">
        <v>109.6675</v>
      </c>
      <c r="BN14" s="338">
        <v>102.8408</v>
      </c>
      <c r="BO14" s="338">
        <v>103.0722</v>
      </c>
      <c r="BP14" s="338">
        <v>114.85039999999999</v>
      </c>
      <c r="BQ14" s="338">
        <v>117.4085</v>
      </c>
      <c r="BR14" s="338">
        <v>117.7894</v>
      </c>
      <c r="BS14" s="338">
        <v>112.52209999999999</v>
      </c>
      <c r="BT14" s="338">
        <v>104.7413</v>
      </c>
      <c r="BU14" s="338">
        <v>113.0735</v>
      </c>
      <c r="BV14" s="338">
        <v>114.3775</v>
      </c>
    </row>
    <row r="15" spans="1:74" ht="11.1" customHeight="1" x14ac:dyDescent="0.2">
      <c r="A15" s="557" t="s">
        <v>387</v>
      </c>
      <c r="B15" s="558" t="s">
        <v>388</v>
      </c>
      <c r="C15" s="275">
        <v>54.460405160999997</v>
      </c>
      <c r="D15" s="275">
        <v>53.674620714</v>
      </c>
      <c r="E15" s="275">
        <v>56.682153548000002</v>
      </c>
      <c r="F15" s="275">
        <v>56.017900333</v>
      </c>
      <c r="G15" s="275">
        <v>57.458154839000002</v>
      </c>
      <c r="H15" s="275">
        <v>57.565239333000001</v>
      </c>
      <c r="I15" s="275">
        <v>57.976311934999998</v>
      </c>
      <c r="J15" s="275">
        <v>59.595474838999998</v>
      </c>
      <c r="K15" s="275">
        <v>57.192228333000003</v>
      </c>
      <c r="L15" s="275">
        <v>55.82311</v>
      </c>
      <c r="M15" s="275">
        <v>58.845630333000003</v>
      </c>
      <c r="N15" s="275">
        <v>59.261217741999999</v>
      </c>
      <c r="O15" s="275">
        <v>59.662018387000003</v>
      </c>
      <c r="P15" s="275">
        <v>60.229916428999999</v>
      </c>
      <c r="Q15" s="275">
        <v>59.707788065000003</v>
      </c>
      <c r="R15" s="275">
        <v>60.319254333000003</v>
      </c>
      <c r="S15" s="275">
        <v>59.650429355</v>
      </c>
      <c r="T15" s="275">
        <v>60.877974999999999</v>
      </c>
      <c r="U15" s="275">
        <v>62.648289032000001</v>
      </c>
      <c r="V15" s="275">
        <v>60.656626774000003</v>
      </c>
      <c r="W15" s="275">
        <v>59.052759999999999</v>
      </c>
      <c r="X15" s="275">
        <v>55.686304516</v>
      </c>
      <c r="Y15" s="275">
        <v>56.350578667000001</v>
      </c>
      <c r="Z15" s="275">
        <v>56.996776451999999</v>
      </c>
      <c r="AA15" s="275">
        <v>55.637714193999997</v>
      </c>
      <c r="AB15" s="275">
        <v>54.434829999999998</v>
      </c>
      <c r="AC15" s="275">
        <v>55.235085806000001</v>
      </c>
      <c r="AD15" s="275">
        <v>57.641843999999999</v>
      </c>
      <c r="AE15" s="275">
        <v>58.024363547999997</v>
      </c>
      <c r="AF15" s="275">
        <v>59.469230332999999</v>
      </c>
      <c r="AG15" s="275">
        <v>64.154108386999994</v>
      </c>
      <c r="AH15" s="275">
        <v>61.981508065</v>
      </c>
      <c r="AI15" s="275">
        <v>60.182892332999998</v>
      </c>
      <c r="AJ15" s="275">
        <v>59.456605484000001</v>
      </c>
      <c r="AK15" s="275">
        <v>63.398084666999999</v>
      </c>
      <c r="AL15" s="275">
        <v>63.524352903</v>
      </c>
      <c r="AM15" s="275">
        <v>62.276060968000003</v>
      </c>
      <c r="AN15" s="275">
        <v>59.059564827999999</v>
      </c>
      <c r="AO15" s="275">
        <v>58.399274839</v>
      </c>
      <c r="AP15" s="275">
        <v>60.628070667000003</v>
      </c>
      <c r="AQ15" s="275">
        <v>62.235827419000003</v>
      </c>
      <c r="AR15" s="275">
        <v>60.962904332999997</v>
      </c>
      <c r="AS15" s="275">
        <v>61.612310645000001</v>
      </c>
      <c r="AT15" s="275">
        <v>61.535310322999997</v>
      </c>
      <c r="AU15" s="275">
        <v>58.757067667000001</v>
      </c>
      <c r="AV15" s="275">
        <v>56.502178065000003</v>
      </c>
      <c r="AW15" s="275">
        <v>59.113155333000002</v>
      </c>
      <c r="AX15" s="275">
        <v>62.337667418999999</v>
      </c>
      <c r="AY15" s="275">
        <v>61.007835161000003</v>
      </c>
      <c r="AZ15" s="275">
        <v>59.857948213999997</v>
      </c>
      <c r="BA15" s="275">
        <v>56.860742258000002</v>
      </c>
      <c r="BB15" s="275">
        <v>55.367098032999998</v>
      </c>
      <c r="BC15" s="275">
        <v>57.715710000000001</v>
      </c>
      <c r="BD15" s="275">
        <v>59.106560000000002</v>
      </c>
      <c r="BE15" s="338">
        <v>61.213140000000003</v>
      </c>
      <c r="BF15" s="338">
        <v>60.532919999999997</v>
      </c>
      <c r="BG15" s="338">
        <v>58.08146</v>
      </c>
      <c r="BH15" s="338">
        <v>56.666879999999999</v>
      </c>
      <c r="BI15" s="338">
        <v>59.520609999999998</v>
      </c>
      <c r="BJ15" s="338">
        <v>60.070639999999997</v>
      </c>
      <c r="BK15" s="338">
        <v>58.480229999999999</v>
      </c>
      <c r="BL15" s="338">
        <v>58.509459999999997</v>
      </c>
      <c r="BM15" s="338">
        <v>58.9739</v>
      </c>
      <c r="BN15" s="338">
        <v>58.522350000000003</v>
      </c>
      <c r="BO15" s="338">
        <v>59.860169999999997</v>
      </c>
      <c r="BP15" s="338">
        <v>60.461289999999998</v>
      </c>
      <c r="BQ15" s="338">
        <v>62.255929999999999</v>
      </c>
      <c r="BR15" s="338">
        <v>61.442689999999999</v>
      </c>
      <c r="BS15" s="338">
        <v>59.013109999999998</v>
      </c>
      <c r="BT15" s="338">
        <v>57.538460000000001</v>
      </c>
      <c r="BU15" s="338">
        <v>60.394539999999999</v>
      </c>
      <c r="BV15" s="338">
        <v>60.954219999999999</v>
      </c>
    </row>
    <row r="16" spans="1:74" ht="11.1" customHeight="1" x14ac:dyDescent="0.2">
      <c r="A16" s="557" t="s">
        <v>389</v>
      </c>
      <c r="B16" s="558" t="s">
        <v>95</v>
      </c>
      <c r="C16" s="275">
        <v>44.576782581000003</v>
      </c>
      <c r="D16" s="275">
        <v>44.151258571</v>
      </c>
      <c r="E16" s="275">
        <v>44.458589031999999</v>
      </c>
      <c r="F16" s="275">
        <v>42.471941000000001</v>
      </c>
      <c r="G16" s="275">
        <v>42.184238065000002</v>
      </c>
      <c r="H16" s="275">
        <v>42.608481333</v>
      </c>
      <c r="I16" s="275">
        <v>43.125232257999997</v>
      </c>
      <c r="J16" s="275">
        <v>42.659239354999997</v>
      </c>
      <c r="K16" s="275">
        <v>43.309987667000001</v>
      </c>
      <c r="L16" s="275">
        <v>43.983846452000002</v>
      </c>
      <c r="M16" s="275">
        <v>41.016033999999998</v>
      </c>
      <c r="N16" s="275">
        <v>44.052240644999998</v>
      </c>
      <c r="O16" s="275">
        <v>43.710177418999997</v>
      </c>
      <c r="P16" s="275">
        <v>43.076061428999999</v>
      </c>
      <c r="Q16" s="275">
        <v>43.150503225999998</v>
      </c>
      <c r="R16" s="275">
        <v>43.784486999999999</v>
      </c>
      <c r="S16" s="275">
        <v>42.979379999999999</v>
      </c>
      <c r="T16" s="275">
        <v>43.112500666999999</v>
      </c>
      <c r="U16" s="275">
        <v>42.566835806</v>
      </c>
      <c r="V16" s="275">
        <v>42.877702257999999</v>
      </c>
      <c r="W16" s="275">
        <v>43.583976999999997</v>
      </c>
      <c r="X16" s="275">
        <v>43.390032257999998</v>
      </c>
      <c r="Y16" s="275">
        <v>45.415638999999999</v>
      </c>
      <c r="Z16" s="275">
        <v>44.354815160999998</v>
      </c>
      <c r="AA16" s="275">
        <v>43.932736452</v>
      </c>
      <c r="AB16" s="275">
        <v>45.003540000000001</v>
      </c>
      <c r="AC16" s="275">
        <v>44.967559354999999</v>
      </c>
      <c r="AD16" s="275">
        <v>42.414259999999999</v>
      </c>
      <c r="AE16" s="275">
        <v>44.843578065000003</v>
      </c>
      <c r="AF16" s="275">
        <v>43.386921332999997</v>
      </c>
      <c r="AG16" s="275">
        <v>43.765389999999996</v>
      </c>
      <c r="AH16" s="275">
        <v>43.359441935</v>
      </c>
      <c r="AI16" s="275">
        <v>40.095380667000001</v>
      </c>
      <c r="AJ16" s="275">
        <v>42.678458065000001</v>
      </c>
      <c r="AK16" s="275">
        <v>44.454274333000001</v>
      </c>
      <c r="AL16" s="275">
        <v>44.418981934999998</v>
      </c>
      <c r="AM16" s="275">
        <v>47.465152903000003</v>
      </c>
      <c r="AN16" s="275">
        <v>47.311497240999998</v>
      </c>
      <c r="AO16" s="275">
        <v>47.107338386999999</v>
      </c>
      <c r="AP16" s="275">
        <v>44.651374666999999</v>
      </c>
      <c r="AQ16" s="275">
        <v>47.610726129</v>
      </c>
      <c r="AR16" s="275">
        <v>45.456426</v>
      </c>
      <c r="AS16" s="275">
        <v>45.938387419000001</v>
      </c>
      <c r="AT16" s="275">
        <v>46.568147418999999</v>
      </c>
      <c r="AU16" s="275">
        <v>48.353984666999999</v>
      </c>
      <c r="AV16" s="275">
        <v>48.035158709999997</v>
      </c>
      <c r="AW16" s="275">
        <v>50.219759666999998</v>
      </c>
      <c r="AX16" s="275">
        <v>52.257271289999998</v>
      </c>
      <c r="AY16" s="275">
        <v>49.694022902999997</v>
      </c>
      <c r="AZ16" s="275">
        <v>48.904024999999997</v>
      </c>
      <c r="BA16" s="275">
        <v>49.441259064999997</v>
      </c>
      <c r="BB16" s="275">
        <v>50.083808167000001</v>
      </c>
      <c r="BC16" s="275">
        <v>48.482019999999999</v>
      </c>
      <c r="BD16" s="275">
        <v>48.614229999999999</v>
      </c>
      <c r="BE16" s="338">
        <v>47.873869999999997</v>
      </c>
      <c r="BF16" s="338">
        <v>47.221800000000002</v>
      </c>
      <c r="BG16" s="338">
        <v>46.891950000000001</v>
      </c>
      <c r="BH16" s="338">
        <v>46.443240000000003</v>
      </c>
      <c r="BI16" s="338">
        <v>46.756270000000001</v>
      </c>
      <c r="BJ16" s="338">
        <v>48.009079999999997</v>
      </c>
      <c r="BK16" s="338">
        <v>48.420740000000002</v>
      </c>
      <c r="BL16" s="338">
        <v>47.579090000000001</v>
      </c>
      <c r="BM16" s="338">
        <v>47.445500000000003</v>
      </c>
      <c r="BN16" s="338">
        <v>46.157600000000002</v>
      </c>
      <c r="BO16" s="338">
        <v>46.053640000000001</v>
      </c>
      <c r="BP16" s="338">
        <v>47.20946</v>
      </c>
      <c r="BQ16" s="338">
        <v>47.145189999999999</v>
      </c>
      <c r="BR16" s="338">
        <v>46.945250000000001</v>
      </c>
      <c r="BS16" s="338">
        <v>46.920740000000002</v>
      </c>
      <c r="BT16" s="338">
        <v>46.673999999999999</v>
      </c>
      <c r="BU16" s="338">
        <v>47.131450000000001</v>
      </c>
      <c r="BV16" s="338">
        <v>48.37565</v>
      </c>
    </row>
    <row r="17" spans="1:74" ht="11.1" customHeight="1" x14ac:dyDescent="0.2">
      <c r="A17" s="557" t="s">
        <v>390</v>
      </c>
      <c r="B17" s="558" t="s">
        <v>96</v>
      </c>
      <c r="C17" s="275">
        <v>9.9943112903000006</v>
      </c>
      <c r="D17" s="275">
        <v>15.451512143</v>
      </c>
      <c r="E17" s="275">
        <v>19.980605161</v>
      </c>
      <c r="F17" s="275">
        <v>22.224618667000001</v>
      </c>
      <c r="G17" s="275">
        <v>24.280846774</v>
      </c>
      <c r="H17" s="275">
        <v>29.022825000000001</v>
      </c>
      <c r="I17" s="275">
        <v>26.737002258</v>
      </c>
      <c r="J17" s="275">
        <v>30.454564194</v>
      </c>
      <c r="K17" s="275">
        <v>31.625948000000001</v>
      </c>
      <c r="L17" s="275">
        <v>31.855907741999999</v>
      </c>
      <c r="M17" s="275">
        <v>27.478397666999999</v>
      </c>
      <c r="N17" s="275">
        <v>27.420036452000002</v>
      </c>
      <c r="O17" s="275">
        <v>24.229628387000002</v>
      </c>
      <c r="P17" s="275">
        <v>29.82114</v>
      </c>
      <c r="Q17" s="275">
        <v>42.486882903000001</v>
      </c>
      <c r="R17" s="275">
        <v>49.569898666999997</v>
      </c>
      <c r="S17" s="275">
        <v>56.440463870999999</v>
      </c>
      <c r="T17" s="275">
        <v>64.110852667000003</v>
      </c>
      <c r="U17" s="275">
        <v>57.667696452000001</v>
      </c>
      <c r="V17" s="275">
        <v>60.628443871000002</v>
      </c>
      <c r="W17" s="275">
        <v>61.075341999999999</v>
      </c>
      <c r="X17" s="275">
        <v>55.384602903000001</v>
      </c>
      <c r="Y17" s="275">
        <v>45.987988667000003</v>
      </c>
      <c r="Z17" s="275">
        <v>33.282068387000002</v>
      </c>
      <c r="AA17" s="275">
        <v>37.269366128999998</v>
      </c>
      <c r="AB17" s="275">
        <v>52.984055714</v>
      </c>
      <c r="AC17" s="275">
        <v>66.846992258</v>
      </c>
      <c r="AD17" s="275">
        <v>79.303926000000004</v>
      </c>
      <c r="AE17" s="275">
        <v>80.778986774000003</v>
      </c>
      <c r="AF17" s="275">
        <v>85.253262667000001</v>
      </c>
      <c r="AG17" s="275">
        <v>84.743976451999998</v>
      </c>
      <c r="AH17" s="275">
        <v>86.695254839</v>
      </c>
      <c r="AI17" s="275">
        <v>73.904126000000005</v>
      </c>
      <c r="AJ17" s="275">
        <v>61.599337419000001</v>
      </c>
      <c r="AK17" s="275">
        <v>57.655366333000003</v>
      </c>
      <c r="AL17" s="275">
        <v>50.641763548</v>
      </c>
      <c r="AM17" s="275">
        <v>48.887374194000003</v>
      </c>
      <c r="AN17" s="275">
        <v>84.228919309999995</v>
      </c>
      <c r="AO17" s="275">
        <v>87.519188709999995</v>
      </c>
      <c r="AP17" s="275">
        <v>98.301070667000005</v>
      </c>
      <c r="AQ17" s="275">
        <v>116.23830387</v>
      </c>
      <c r="AR17" s="275">
        <v>120.33354033000001</v>
      </c>
      <c r="AS17" s="275">
        <v>132.15868806</v>
      </c>
      <c r="AT17" s="275">
        <v>127.35971257999999</v>
      </c>
      <c r="AU17" s="275">
        <v>122.76638699999999</v>
      </c>
      <c r="AV17" s="275">
        <v>103.01404839</v>
      </c>
      <c r="AW17" s="275">
        <v>90.007187999999999</v>
      </c>
      <c r="AX17" s="275">
        <v>74.155300323000006</v>
      </c>
      <c r="AY17" s="275">
        <v>71.149223547999995</v>
      </c>
      <c r="AZ17" s="275">
        <v>91.488901071000001</v>
      </c>
      <c r="BA17" s="275">
        <v>144.33769106</v>
      </c>
      <c r="BB17" s="275">
        <v>160.5461019</v>
      </c>
      <c r="BC17" s="275">
        <v>177.17400000000001</v>
      </c>
      <c r="BD17" s="275">
        <v>192.6036</v>
      </c>
      <c r="BE17" s="338">
        <v>176.0214</v>
      </c>
      <c r="BF17" s="338">
        <v>173.41290000000001</v>
      </c>
      <c r="BG17" s="338">
        <v>161.31610000000001</v>
      </c>
      <c r="BH17" s="338">
        <v>132.95490000000001</v>
      </c>
      <c r="BI17" s="338">
        <v>104.47239999999999</v>
      </c>
      <c r="BJ17" s="338">
        <v>81.810180000000003</v>
      </c>
      <c r="BK17" s="338">
        <v>80.118979999999993</v>
      </c>
      <c r="BL17" s="338">
        <v>118.46769999999999</v>
      </c>
      <c r="BM17" s="338">
        <v>164.01570000000001</v>
      </c>
      <c r="BN17" s="338">
        <v>192.00819999999999</v>
      </c>
      <c r="BO17" s="338">
        <v>213.01949999999999</v>
      </c>
      <c r="BP17" s="338">
        <v>230.79589999999999</v>
      </c>
      <c r="BQ17" s="338">
        <v>213.7818</v>
      </c>
      <c r="BR17" s="338">
        <v>209.7578</v>
      </c>
      <c r="BS17" s="338">
        <v>192.6584</v>
      </c>
      <c r="BT17" s="338">
        <v>158.75899999999999</v>
      </c>
      <c r="BU17" s="338">
        <v>123.2559</v>
      </c>
      <c r="BV17" s="338">
        <v>90.549549999999996</v>
      </c>
    </row>
    <row r="18" spans="1:74" ht="11.1" customHeight="1" x14ac:dyDescent="0.2">
      <c r="A18" s="557" t="s">
        <v>382</v>
      </c>
      <c r="B18" s="558" t="s">
        <v>444</v>
      </c>
      <c r="C18" s="275">
        <v>-14.998322581</v>
      </c>
      <c r="D18" s="275">
        <v>-11.413571428999999</v>
      </c>
      <c r="E18" s="275">
        <v>-14.910129032</v>
      </c>
      <c r="F18" s="275">
        <v>-9.7397333333000002</v>
      </c>
      <c r="G18" s="275">
        <v>-10.775322580999999</v>
      </c>
      <c r="H18" s="275">
        <v>-11.940766667</v>
      </c>
      <c r="I18" s="275">
        <v>-10.982838709999999</v>
      </c>
      <c r="J18" s="275">
        <v>-14.984193548</v>
      </c>
      <c r="K18" s="275">
        <v>-14.618333333000001</v>
      </c>
      <c r="L18" s="275">
        <v>-12.019290323</v>
      </c>
      <c r="M18" s="275">
        <v>-13.768066666999999</v>
      </c>
      <c r="N18" s="275">
        <v>-13.570096774</v>
      </c>
      <c r="O18" s="275">
        <v>-9.3446774194</v>
      </c>
      <c r="P18" s="275">
        <v>-15.898285714</v>
      </c>
      <c r="Q18" s="275">
        <v>-13.593645161</v>
      </c>
      <c r="R18" s="275">
        <v>-12.603633332999999</v>
      </c>
      <c r="S18" s="275">
        <v>-19.379096774000001</v>
      </c>
      <c r="T18" s="275">
        <v>-21.7682</v>
      </c>
      <c r="U18" s="275">
        <v>-17.569548387000001</v>
      </c>
      <c r="V18" s="275">
        <v>-27.108290322999999</v>
      </c>
      <c r="W18" s="275">
        <v>-18.062533333000001</v>
      </c>
      <c r="X18" s="275">
        <v>-14.439</v>
      </c>
      <c r="Y18" s="275">
        <v>-17.7014</v>
      </c>
      <c r="Z18" s="275">
        <v>-15.479387097</v>
      </c>
      <c r="AA18" s="275">
        <v>-17.775806452000001</v>
      </c>
      <c r="AB18" s="275">
        <v>-16.287857143</v>
      </c>
      <c r="AC18" s="275">
        <v>-13.203387097</v>
      </c>
      <c r="AD18" s="275">
        <v>-7.1470333332999996</v>
      </c>
      <c r="AE18" s="275">
        <v>-11.942225806</v>
      </c>
      <c r="AF18" s="275">
        <v>-13.260366667</v>
      </c>
      <c r="AG18" s="275">
        <v>-16.56183871</v>
      </c>
      <c r="AH18" s="275">
        <v>-20.189612903</v>
      </c>
      <c r="AI18" s="275">
        <v>-18.134733333</v>
      </c>
      <c r="AJ18" s="275">
        <v>-14.300870968</v>
      </c>
      <c r="AK18" s="275">
        <v>-9.5091999999999999</v>
      </c>
      <c r="AL18" s="275">
        <v>-9.0549032258000004</v>
      </c>
      <c r="AM18" s="275">
        <v>-10.056709677000001</v>
      </c>
      <c r="AN18" s="275">
        <v>-13.74337931</v>
      </c>
      <c r="AO18" s="275">
        <v>-12.389258065</v>
      </c>
      <c r="AP18" s="275">
        <v>-15.0626</v>
      </c>
      <c r="AQ18" s="275">
        <v>-10.345709677</v>
      </c>
      <c r="AR18" s="275">
        <v>-16.576766667000001</v>
      </c>
      <c r="AS18" s="275">
        <v>-25.286903226</v>
      </c>
      <c r="AT18" s="275">
        <v>-29.098967741999999</v>
      </c>
      <c r="AU18" s="275">
        <v>-23.844999999999999</v>
      </c>
      <c r="AV18" s="275">
        <v>-18.089354838999999</v>
      </c>
      <c r="AW18" s="275">
        <v>-20.229833332999998</v>
      </c>
      <c r="AX18" s="275">
        <v>-24.286096774000001</v>
      </c>
      <c r="AY18" s="275">
        <v>-13.482548387</v>
      </c>
      <c r="AZ18" s="275">
        <v>-18.007000000000001</v>
      </c>
      <c r="BA18" s="275">
        <v>-16.662741935</v>
      </c>
      <c r="BB18" s="275">
        <v>-14.570766666999999</v>
      </c>
      <c r="BC18" s="275">
        <v>-13.75872</v>
      </c>
      <c r="BD18" s="275">
        <v>-14.035640000000001</v>
      </c>
      <c r="BE18" s="338">
        <v>-15.887840000000001</v>
      </c>
      <c r="BF18" s="338">
        <v>-18.140550000000001</v>
      </c>
      <c r="BG18" s="338">
        <v>-17.341229999999999</v>
      </c>
      <c r="BH18" s="338">
        <v>-14.67497</v>
      </c>
      <c r="BI18" s="338">
        <v>-15.28243</v>
      </c>
      <c r="BJ18" s="338">
        <v>-15.14833</v>
      </c>
      <c r="BK18" s="338">
        <v>-15.51323</v>
      </c>
      <c r="BL18" s="338">
        <v>-13.33427</v>
      </c>
      <c r="BM18" s="338">
        <v>-12.97503</v>
      </c>
      <c r="BN18" s="338">
        <v>-11.2165</v>
      </c>
      <c r="BO18" s="338">
        <v>-12.243309999999999</v>
      </c>
      <c r="BP18" s="338">
        <v>-13.51431</v>
      </c>
      <c r="BQ18" s="338">
        <v>-15.46088</v>
      </c>
      <c r="BR18" s="338">
        <v>-17.18084</v>
      </c>
      <c r="BS18" s="338">
        <v>-16.032889999999998</v>
      </c>
      <c r="BT18" s="338">
        <v>-13.6654</v>
      </c>
      <c r="BU18" s="338">
        <v>-14.553940000000001</v>
      </c>
      <c r="BV18" s="338">
        <v>-14.480409999999999</v>
      </c>
    </row>
    <row r="19" spans="1:74" ht="11.1" customHeight="1" x14ac:dyDescent="0.2">
      <c r="A19" s="557" t="s">
        <v>391</v>
      </c>
      <c r="B19" s="560" t="s">
        <v>392</v>
      </c>
      <c r="C19" s="275">
        <v>35.405285806000002</v>
      </c>
      <c r="D19" s="275">
        <v>36.436844999999998</v>
      </c>
      <c r="E19" s="275">
        <v>36.877544194000002</v>
      </c>
      <c r="F19" s="275">
        <v>34.130746000000002</v>
      </c>
      <c r="G19" s="275">
        <v>35.791917097000002</v>
      </c>
      <c r="H19" s="275">
        <v>37.499942666999999</v>
      </c>
      <c r="I19" s="275">
        <v>38.744491289999999</v>
      </c>
      <c r="J19" s="275">
        <v>39.246416129000004</v>
      </c>
      <c r="K19" s="275">
        <v>39.384396000000002</v>
      </c>
      <c r="L19" s="275">
        <v>38.214283225999999</v>
      </c>
      <c r="M19" s="275">
        <v>38.110145332999998</v>
      </c>
      <c r="N19" s="275">
        <v>36.801655160999999</v>
      </c>
      <c r="O19" s="275">
        <v>35.227427097000003</v>
      </c>
      <c r="P19" s="275">
        <v>33.601501429000002</v>
      </c>
      <c r="Q19" s="275">
        <v>35.244100322999998</v>
      </c>
      <c r="R19" s="275">
        <v>34.618025666999998</v>
      </c>
      <c r="S19" s="275">
        <v>36.051527419000003</v>
      </c>
      <c r="T19" s="275">
        <v>37.235033999999999</v>
      </c>
      <c r="U19" s="275">
        <v>37.528457742000001</v>
      </c>
      <c r="V19" s="275">
        <v>39.974626129000001</v>
      </c>
      <c r="W19" s="275">
        <v>38.646393666999998</v>
      </c>
      <c r="X19" s="275">
        <v>36.193364838999997</v>
      </c>
      <c r="Y19" s="275">
        <v>38.700403332999997</v>
      </c>
      <c r="Z19" s="275">
        <v>39.279004516000001</v>
      </c>
      <c r="AA19" s="275">
        <v>36.115683226000002</v>
      </c>
      <c r="AB19" s="275">
        <v>35.182960713999996</v>
      </c>
      <c r="AC19" s="275">
        <v>33.897924838999998</v>
      </c>
      <c r="AD19" s="275">
        <v>36.525607333000004</v>
      </c>
      <c r="AE19" s="275">
        <v>38.212715160999998</v>
      </c>
      <c r="AF19" s="275">
        <v>39.571400333</v>
      </c>
      <c r="AG19" s="275">
        <v>41.703308710000002</v>
      </c>
      <c r="AH19" s="275">
        <v>41.947852902999998</v>
      </c>
      <c r="AI19" s="275">
        <v>39.394487667</v>
      </c>
      <c r="AJ19" s="275">
        <v>38.853189677000003</v>
      </c>
      <c r="AK19" s="275">
        <v>39.900061000000001</v>
      </c>
      <c r="AL19" s="275">
        <v>39.622039676999997</v>
      </c>
      <c r="AM19" s="275">
        <v>36.890150644999999</v>
      </c>
      <c r="AN19" s="275">
        <v>35.083644483</v>
      </c>
      <c r="AO19" s="275">
        <v>35.458130322999999</v>
      </c>
      <c r="AP19" s="275">
        <v>37.444017332999998</v>
      </c>
      <c r="AQ19" s="275">
        <v>39.072114839000001</v>
      </c>
      <c r="AR19" s="275">
        <v>38.786710999999997</v>
      </c>
      <c r="AS19" s="275">
        <v>39.084907418999997</v>
      </c>
      <c r="AT19" s="275">
        <v>39.708206451999999</v>
      </c>
      <c r="AU19" s="275">
        <v>38.789628999999998</v>
      </c>
      <c r="AV19" s="275">
        <v>34.921359355</v>
      </c>
      <c r="AW19" s="275">
        <v>36.401764667000002</v>
      </c>
      <c r="AX19" s="275">
        <v>36.907671290000003</v>
      </c>
      <c r="AY19" s="275">
        <v>36.054156128999999</v>
      </c>
      <c r="AZ19" s="275">
        <v>36.582173929</v>
      </c>
      <c r="BA19" s="275">
        <v>34.782496129000002</v>
      </c>
      <c r="BB19" s="275">
        <v>35.363441432999998</v>
      </c>
      <c r="BC19" s="275">
        <v>37.666420000000002</v>
      </c>
      <c r="BD19" s="275">
        <v>38.831609999999998</v>
      </c>
      <c r="BE19" s="338">
        <v>39.742379999999997</v>
      </c>
      <c r="BF19" s="338">
        <v>40.319719999999997</v>
      </c>
      <c r="BG19" s="338">
        <v>38.730789999999999</v>
      </c>
      <c r="BH19" s="338">
        <v>34.863669999999999</v>
      </c>
      <c r="BI19" s="338">
        <v>36.295459999999999</v>
      </c>
      <c r="BJ19" s="338">
        <v>36.202300000000001</v>
      </c>
      <c r="BK19" s="338">
        <v>34.704599999999999</v>
      </c>
      <c r="BL19" s="338">
        <v>35.537010000000002</v>
      </c>
      <c r="BM19" s="338">
        <v>35.697580000000002</v>
      </c>
      <c r="BN19" s="338">
        <v>35.343170000000001</v>
      </c>
      <c r="BO19" s="338">
        <v>37.506839999999997</v>
      </c>
      <c r="BP19" s="338">
        <v>38.229010000000002</v>
      </c>
      <c r="BQ19" s="338">
        <v>39.909700000000001</v>
      </c>
      <c r="BR19" s="338">
        <v>40.382939999999998</v>
      </c>
      <c r="BS19" s="338">
        <v>38.804070000000003</v>
      </c>
      <c r="BT19" s="338">
        <v>35.037300000000002</v>
      </c>
      <c r="BU19" s="338">
        <v>36.452939999999998</v>
      </c>
      <c r="BV19" s="338">
        <v>36.537799999999997</v>
      </c>
    </row>
    <row r="20" spans="1:74" ht="11.1" customHeight="1" x14ac:dyDescent="0.2">
      <c r="A20" s="557" t="s">
        <v>393</v>
      </c>
      <c r="B20" s="558" t="s">
        <v>394</v>
      </c>
      <c r="C20" s="275">
        <v>11257.012033000001</v>
      </c>
      <c r="D20" s="275">
        <v>11061.716962</v>
      </c>
      <c r="E20" s="275">
        <v>10496.736417</v>
      </c>
      <c r="F20" s="275">
        <v>9977.7621120000003</v>
      </c>
      <c r="G20" s="275">
        <v>10392.117274</v>
      </c>
      <c r="H20" s="275">
        <v>11894.088072</v>
      </c>
      <c r="I20" s="275">
        <v>12736.95535</v>
      </c>
      <c r="J20" s="275">
        <v>12428.572263</v>
      </c>
      <c r="K20" s="275">
        <v>11364.696550000001</v>
      </c>
      <c r="L20" s="275">
        <v>10158.885724</v>
      </c>
      <c r="M20" s="275">
        <v>10484.654560999999</v>
      </c>
      <c r="N20" s="275">
        <v>11387.782023</v>
      </c>
      <c r="O20" s="275">
        <v>12169.506627999999</v>
      </c>
      <c r="P20" s="275">
        <v>11583.872515999999</v>
      </c>
      <c r="Q20" s="275">
        <v>10703.969478999999</v>
      </c>
      <c r="R20" s="275">
        <v>9921.0194157000005</v>
      </c>
      <c r="S20" s="275">
        <v>10474.97726</v>
      </c>
      <c r="T20" s="275">
        <v>11928.134582999999</v>
      </c>
      <c r="U20" s="275">
        <v>12444.501496000001</v>
      </c>
      <c r="V20" s="275">
        <v>12398.101388999999</v>
      </c>
      <c r="W20" s="275">
        <v>11329.550015999999</v>
      </c>
      <c r="X20" s="275">
        <v>10145.870752000001</v>
      </c>
      <c r="Y20" s="275">
        <v>10583.166791</v>
      </c>
      <c r="Z20" s="275">
        <v>10901.827445000001</v>
      </c>
      <c r="AA20" s="275">
        <v>11627.585870999999</v>
      </c>
      <c r="AB20" s="275">
        <v>11945.555041</v>
      </c>
      <c r="AC20" s="275">
        <v>10457.802857000001</v>
      </c>
      <c r="AD20" s="275">
        <v>9804.4445830000004</v>
      </c>
      <c r="AE20" s="275">
        <v>10389.900227</v>
      </c>
      <c r="AF20" s="275">
        <v>12080.306553</v>
      </c>
      <c r="AG20" s="275">
        <v>12916.737018</v>
      </c>
      <c r="AH20" s="275">
        <v>12648.909605999999</v>
      </c>
      <c r="AI20" s="275">
        <v>11670.721434999999</v>
      </c>
      <c r="AJ20" s="275">
        <v>10068.118539999999</v>
      </c>
      <c r="AK20" s="275">
        <v>10021.775414</v>
      </c>
      <c r="AL20" s="275">
        <v>10465.394145</v>
      </c>
      <c r="AM20" s="275">
        <v>11378.876574</v>
      </c>
      <c r="AN20" s="275">
        <v>10818.934773999999</v>
      </c>
      <c r="AO20" s="275">
        <v>9811.8722438999994</v>
      </c>
      <c r="AP20" s="275">
        <v>9761.1889766999993</v>
      </c>
      <c r="AQ20" s="275">
        <v>10236.683438</v>
      </c>
      <c r="AR20" s="275">
        <v>12280.595579999999</v>
      </c>
      <c r="AS20" s="275">
        <v>13304.822421999999</v>
      </c>
      <c r="AT20" s="275">
        <v>13229.460548999999</v>
      </c>
      <c r="AU20" s="275">
        <v>11725.627549999999</v>
      </c>
      <c r="AV20" s="275">
        <v>10091.238977000001</v>
      </c>
      <c r="AW20" s="275">
        <v>9914.2447790000006</v>
      </c>
      <c r="AX20" s="275">
        <v>11136.719401</v>
      </c>
      <c r="AY20" s="275">
        <v>11002.321910999999</v>
      </c>
      <c r="AZ20" s="275">
        <v>10300.496026000001</v>
      </c>
      <c r="BA20" s="275">
        <v>10255.922009</v>
      </c>
      <c r="BB20" s="275">
        <v>9789.2985499000006</v>
      </c>
      <c r="BC20" s="275">
        <v>10369.540000000001</v>
      </c>
      <c r="BD20" s="275">
        <v>12174.91</v>
      </c>
      <c r="BE20" s="338">
        <v>12799.32</v>
      </c>
      <c r="BF20" s="338">
        <v>12845.95</v>
      </c>
      <c r="BG20" s="338">
        <v>11289.21</v>
      </c>
      <c r="BH20" s="338">
        <v>9996.4159999999993</v>
      </c>
      <c r="BI20" s="338">
        <v>10154.76</v>
      </c>
      <c r="BJ20" s="338">
        <v>11157.28</v>
      </c>
      <c r="BK20" s="338">
        <v>11385.37</v>
      </c>
      <c r="BL20" s="338">
        <v>11121.07</v>
      </c>
      <c r="BM20" s="338">
        <v>10366.780000000001</v>
      </c>
      <c r="BN20" s="338">
        <v>9755.9009999999998</v>
      </c>
      <c r="BO20" s="338">
        <v>10247.98</v>
      </c>
      <c r="BP20" s="338">
        <v>11864.33</v>
      </c>
      <c r="BQ20" s="338">
        <v>12885.63</v>
      </c>
      <c r="BR20" s="338">
        <v>12886.46</v>
      </c>
      <c r="BS20" s="338">
        <v>11337.23</v>
      </c>
      <c r="BT20" s="338">
        <v>10072.42</v>
      </c>
      <c r="BU20" s="338">
        <v>10227.5</v>
      </c>
      <c r="BV20" s="338">
        <v>11324.61</v>
      </c>
    </row>
    <row r="21" spans="1:74" ht="11.1" customHeight="1" x14ac:dyDescent="0.2">
      <c r="A21" s="551"/>
      <c r="B21" s="131" t="s">
        <v>395</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7" t="s">
        <v>396</v>
      </c>
      <c r="B22" s="558" t="s">
        <v>91</v>
      </c>
      <c r="C22" s="275">
        <v>323.05162194000002</v>
      </c>
      <c r="D22" s="275">
        <v>340.39036750000002</v>
      </c>
      <c r="E22" s="275">
        <v>313.91496065000001</v>
      </c>
      <c r="F22" s="275">
        <v>252.94710832999999</v>
      </c>
      <c r="G22" s="275">
        <v>269.54917289999997</v>
      </c>
      <c r="H22" s="275">
        <v>292.04413799999998</v>
      </c>
      <c r="I22" s="275">
        <v>345.45771805999999</v>
      </c>
      <c r="J22" s="275">
        <v>255.46966613000001</v>
      </c>
      <c r="K22" s="275">
        <v>244.78861133000001</v>
      </c>
      <c r="L22" s="275">
        <v>174.06916709999999</v>
      </c>
      <c r="M22" s="275">
        <v>210.50556900000001</v>
      </c>
      <c r="N22" s="275">
        <v>311.66843968000001</v>
      </c>
      <c r="O22" s="275">
        <v>344.31317547999998</v>
      </c>
      <c r="P22" s="275">
        <v>371.29738250000003</v>
      </c>
      <c r="Q22" s="275">
        <v>330.89506999999998</v>
      </c>
      <c r="R22" s="275">
        <v>260.99429133000001</v>
      </c>
      <c r="S22" s="275">
        <v>210.28247644999999</v>
      </c>
      <c r="T22" s="275">
        <v>255.99097</v>
      </c>
      <c r="U22" s="275">
        <v>237.28212418999999</v>
      </c>
      <c r="V22" s="275">
        <v>205.33649097</v>
      </c>
      <c r="W22" s="275">
        <v>178.69662167000001</v>
      </c>
      <c r="X22" s="275">
        <v>158.20483257999999</v>
      </c>
      <c r="Y22" s="275">
        <v>226.67636032999999</v>
      </c>
      <c r="Z22" s="275">
        <v>224.64239903000001</v>
      </c>
      <c r="AA22" s="275">
        <v>301.47949548000003</v>
      </c>
      <c r="AB22" s="275">
        <v>335.40133929000001</v>
      </c>
      <c r="AC22" s="275">
        <v>238.50713451999999</v>
      </c>
      <c r="AD22" s="275">
        <v>149.24730532999999</v>
      </c>
      <c r="AE22" s="275">
        <v>185.37340387</v>
      </c>
      <c r="AF22" s="275">
        <v>182.18187767000001</v>
      </c>
      <c r="AG22" s="275">
        <v>192.36114355000001</v>
      </c>
      <c r="AH22" s="275">
        <v>208.84314548</v>
      </c>
      <c r="AI22" s="275">
        <v>194.36913533000001</v>
      </c>
      <c r="AJ22" s="275">
        <v>123.92572516</v>
      </c>
      <c r="AK22" s="275">
        <v>154.399856</v>
      </c>
      <c r="AL22" s="275">
        <v>132.11985741999999</v>
      </c>
      <c r="AM22" s="275">
        <v>217.54133096999999</v>
      </c>
      <c r="AN22" s="275">
        <v>184.68151069000001</v>
      </c>
      <c r="AO22" s="275">
        <v>85.325382258000005</v>
      </c>
      <c r="AP22" s="275">
        <v>122.18450667</v>
      </c>
      <c r="AQ22" s="275">
        <v>133.58573322999999</v>
      </c>
      <c r="AR22" s="275">
        <v>167.88928867000001</v>
      </c>
      <c r="AS22" s="275">
        <v>222.04544612999999</v>
      </c>
      <c r="AT22" s="275">
        <v>218.28549387000001</v>
      </c>
      <c r="AU22" s="275">
        <v>168.50282200000001</v>
      </c>
      <c r="AV22" s="275">
        <v>116.44174160999999</v>
      </c>
      <c r="AW22" s="275">
        <v>129.24224533</v>
      </c>
      <c r="AX22" s="275">
        <v>203.85069967999999</v>
      </c>
      <c r="AY22" s="275">
        <v>160.14304999999999</v>
      </c>
      <c r="AZ22" s="275">
        <v>138.66837856999999</v>
      </c>
      <c r="BA22" s="275">
        <v>160.40885761000001</v>
      </c>
      <c r="BB22" s="275">
        <v>114.95536420000001</v>
      </c>
      <c r="BC22" s="275">
        <v>196.14670000000001</v>
      </c>
      <c r="BD22" s="275">
        <v>186.1782</v>
      </c>
      <c r="BE22" s="338">
        <v>227.8304</v>
      </c>
      <c r="BF22" s="338">
        <v>231.4888</v>
      </c>
      <c r="BG22" s="338">
        <v>154.66200000000001</v>
      </c>
      <c r="BH22" s="338">
        <v>147.7722</v>
      </c>
      <c r="BI22" s="338">
        <v>181.6258</v>
      </c>
      <c r="BJ22" s="338">
        <v>231.10560000000001</v>
      </c>
      <c r="BK22" s="338">
        <v>197.8466</v>
      </c>
      <c r="BL22" s="338">
        <v>225.91540000000001</v>
      </c>
      <c r="BM22" s="338">
        <v>221.77350000000001</v>
      </c>
      <c r="BN22" s="338">
        <v>97.484769999999997</v>
      </c>
      <c r="BO22" s="338">
        <v>125.4606</v>
      </c>
      <c r="BP22" s="338">
        <v>138.34880000000001</v>
      </c>
      <c r="BQ22" s="338">
        <v>212.6848</v>
      </c>
      <c r="BR22" s="338">
        <v>209.8092</v>
      </c>
      <c r="BS22" s="338">
        <v>143.14400000000001</v>
      </c>
      <c r="BT22" s="338">
        <v>147.53989999999999</v>
      </c>
      <c r="BU22" s="338">
        <v>194.43469999999999</v>
      </c>
      <c r="BV22" s="338">
        <v>248.7055</v>
      </c>
    </row>
    <row r="23" spans="1:74" ht="11.1" customHeight="1" x14ac:dyDescent="0.2">
      <c r="A23" s="557" t="s">
        <v>397</v>
      </c>
      <c r="B23" s="558" t="s">
        <v>92</v>
      </c>
      <c r="C23" s="275">
        <v>453.67611128999999</v>
      </c>
      <c r="D23" s="275">
        <v>463.60808464000002</v>
      </c>
      <c r="E23" s="275">
        <v>448.43814773999998</v>
      </c>
      <c r="F23" s="275">
        <v>446.15823332999997</v>
      </c>
      <c r="G23" s="275">
        <v>485.04690032000002</v>
      </c>
      <c r="H23" s="275">
        <v>529.32314832999998</v>
      </c>
      <c r="I23" s="275">
        <v>721.90584322999996</v>
      </c>
      <c r="J23" s="275">
        <v>606.16013419000001</v>
      </c>
      <c r="K23" s="275">
        <v>520.17030699999998</v>
      </c>
      <c r="L23" s="275">
        <v>454.52027806000001</v>
      </c>
      <c r="M23" s="275">
        <v>447.39231532999997</v>
      </c>
      <c r="N23" s="275">
        <v>451.19240354999999</v>
      </c>
      <c r="O23" s="275">
        <v>397.39647323000003</v>
      </c>
      <c r="P23" s="275">
        <v>436.47780179</v>
      </c>
      <c r="Q23" s="275">
        <v>421.64657419000002</v>
      </c>
      <c r="R23" s="275">
        <v>422.18298099999998</v>
      </c>
      <c r="S23" s="275">
        <v>463.49657225999999</v>
      </c>
      <c r="T23" s="275">
        <v>588.58224367000003</v>
      </c>
      <c r="U23" s="275">
        <v>683.86744677000002</v>
      </c>
      <c r="V23" s="275">
        <v>629.43537031999995</v>
      </c>
      <c r="W23" s="275">
        <v>593.13482733000001</v>
      </c>
      <c r="X23" s="275">
        <v>532.17323968000005</v>
      </c>
      <c r="Y23" s="275">
        <v>462.55630967000002</v>
      </c>
      <c r="Z23" s="275">
        <v>500.24148418999999</v>
      </c>
      <c r="AA23" s="275">
        <v>480.59963193999999</v>
      </c>
      <c r="AB23" s="275">
        <v>434.07704143000001</v>
      </c>
      <c r="AC23" s="275">
        <v>520.61673323000002</v>
      </c>
      <c r="AD23" s="275">
        <v>462.55996133000002</v>
      </c>
      <c r="AE23" s="275">
        <v>546.20087032000004</v>
      </c>
      <c r="AF23" s="275">
        <v>592.73205132999999</v>
      </c>
      <c r="AG23" s="275">
        <v>739.82728323000003</v>
      </c>
      <c r="AH23" s="275">
        <v>745.96166547999997</v>
      </c>
      <c r="AI23" s="275">
        <v>666.13928967000004</v>
      </c>
      <c r="AJ23" s="275">
        <v>579.51356032000001</v>
      </c>
      <c r="AK23" s="275">
        <v>527.43344533000004</v>
      </c>
      <c r="AL23" s="275">
        <v>506.41513515999998</v>
      </c>
      <c r="AM23" s="275">
        <v>516.02832161000003</v>
      </c>
      <c r="AN23" s="275">
        <v>503.60442931</v>
      </c>
      <c r="AO23" s="275">
        <v>515.79560774000004</v>
      </c>
      <c r="AP23" s="275">
        <v>540.51867900000002</v>
      </c>
      <c r="AQ23" s="275">
        <v>568.91117225999994</v>
      </c>
      <c r="AR23" s="275">
        <v>689.24327200000005</v>
      </c>
      <c r="AS23" s="275">
        <v>832.31591031999994</v>
      </c>
      <c r="AT23" s="275">
        <v>864.94658516000004</v>
      </c>
      <c r="AU23" s="275">
        <v>684.83259899999996</v>
      </c>
      <c r="AV23" s="275">
        <v>529.31731677000005</v>
      </c>
      <c r="AW23" s="275">
        <v>509.95748366999999</v>
      </c>
      <c r="AX23" s="275">
        <v>524.83173644999999</v>
      </c>
      <c r="AY23" s="275">
        <v>470.10514418999998</v>
      </c>
      <c r="AZ23" s="275">
        <v>456.87483035999998</v>
      </c>
      <c r="BA23" s="275">
        <v>493.34199371</v>
      </c>
      <c r="BB23" s="275">
        <v>425.62279317000002</v>
      </c>
      <c r="BC23" s="275">
        <v>482.33269999999999</v>
      </c>
      <c r="BD23" s="275">
        <v>580.79259999999999</v>
      </c>
      <c r="BE23" s="338">
        <v>702.63040000000001</v>
      </c>
      <c r="BF23" s="338">
        <v>721.64469999999994</v>
      </c>
      <c r="BG23" s="338">
        <v>613.43759999999997</v>
      </c>
      <c r="BH23" s="338">
        <v>533.40350000000001</v>
      </c>
      <c r="BI23" s="338">
        <v>513.77930000000003</v>
      </c>
      <c r="BJ23" s="338">
        <v>517.74739999999997</v>
      </c>
      <c r="BK23" s="338">
        <v>463.70920000000001</v>
      </c>
      <c r="BL23" s="338">
        <v>475.19470000000001</v>
      </c>
      <c r="BM23" s="338">
        <v>490.75099999999998</v>
      </c>
      <c r="BN23" s="338">
        <v>418.00139999999999</v>
      </c>
      <c r="BO23" s="338">
        <v>510.67189999999999</v>
      </c>
      <c r="BP23" s="338">
        <v>591.85850000000005</v>
      </c>
      <c r="BQ23" s="338">
        <v>715.46889999999996</v>
      </c>
      <c r="BR23" s="338">
        <v>730.80319999999995</v>
      </c>
      <c r="BS23" s="338">
        <v>620.55859999999996</v>
      </c>
      <c r="BT23" s="338">
        <v>541.57050000000004</v>
      </c>
      <c r="BU23" s="338">
        <v>508.82729999999998</v>
      </c>
      <c r="BV23" s="338">
        <v>516.25469999999996</v>
      </c>
    </row>
    <row r="24" spans="1:74" ht="11.1" customHeight="1" x14ac:dyDescent="0.2">
      <c r="A24" s="557" t="s">
        <v>398</v>
      </c>
      <c r="B24" s="560" t="s">
        <v>378</v>
      </c>
      <c r="C24" s="275">
        <v>22.987272258000001</v>
      </c>
      <c r="D24" s="275">
        <v>12.535679643</v>
      </c>
      <c r="E24" s="275">
        <v>1.6969283871</v>
      </c>
      <c r="F24" s="275">
        <v>2.6862336667000002</v>
      </c>
      <c r="G24" s="275">
        <v>3.3685651612999998</v>
      </c>
      <c r="H24" s="275">
        <v>4.8813550000000001</v>
      </c>
      <c r="I24" s="275">
        <v>14.915700644999999</v>
      </c>
      <c r="J24" s="275">
        <v>3.4773741935000002</v>
      </c>
      <c r="K24" s="275">
        <v>3.6687750000000001</v>
      </c>
      <c r="L24" s="275">
        <v>2.3079722581</v>
      </c>
      <c r="M24" s="275">
        <v>2.8764083333000001</v>
      </c>
      <c r="N24" s="275">
        <v>14.159246774</v>
      </c>
      <c r="O24" s="275">
        <v>106.26682934999999</v>
      </c>
      <c r="P24" s="275">
        <v>28.938771071000001</v>
      </c>
      <c r="Q24" s="275">
        <v>27.759764193999999</v>
      </c>
      <c r="R24" s="275">
        <v>1.5723689999999999</v>
      </c>
      <c r="S24" s="275">
        <v>2.2529745161000001</v>
      </c>
      <c r="T24" s="275">
        <v>2.1411833332999999</v>
      </c>
      <c r="U24" s="275">
        <v>3.0921970968000001</v>
      </c>
      <c r="V24" s="275">
        <v>3.2880348386999998</v>
      </c>
      <c r="W24" s="275">
        <v>2.0424329999999999</v>
      </c>
      <c r="X24" s="275">
        <v>1.4075925806</v>
      </c>
      <c r="Y24" s="275">
        <v>2.4224933332999998</v>
      </c>
      <c r="Z24" s="275">
        <v>3.8468545161000001</v>
      </c>
      <c r="AA24" s="275">
        <v>23.200439676999999</v>
      </c>
      <c r="AB24" s="275">
        <v>119.56993357</v>
      </c>
      <c r="AC24" s="275">
        <v>6.4290329032000004</v>
      </c>
      <c r="AD24" s="275">
        <v>2.0073370000000001</v>
      </c>
      <c r="AE24" s="275">
        <v>2.5658312902999998</v>
      </c>
      <c r="AF24" s="275">
        <v>2.1096110000000001</v>
      </c>
      <c r="AG24" s="275">
        <v>4.5978787096999998</v>
      </c>
      <c r="AH24" s="275">
        <v>3.5464693548000001</v>
      </c>
      <c r="AI24" s="275">
        <v>4.2955750000000004</v>
      </c>
      <c r="AJ24" s="275">
        <v>2.1991425805999998</v>
      </c>
      <c r="AK24" s="275">
        <v>2.130487</v>
      </c>
      <c r="AL24" s="275">
        <v>2.2188041935</v>
      </c>
      <c r="AM24" s="275">
        <v>6.5840709676999998</v>
      </c>
      <c r="AN24" s="275">
        <v>13.184982069</v>
      </c>
      <c r="AO24" s="275">
        <v>2.3363219355</v>
      </c>
      <c r="AP24" s="275">
        <v>2.6913490000000002</v>
      </c>
      <c r="AQ24" s="275">
        <v>2.7565716129000002</v>
      </c>
      <c r="AR24" s="275">
        <v>2.7735486667</v>
      </c>
      <c r="AS24" s="275">
        <v>5.9832377419</v>
      </c>
      <c r="AT24" s="275">
        <v>7.9483145160999999</v>
      </c>
      <c r="AU24" s="275">
        <v>4.0615693332999996</v>
      </c>
      <c r="AV24" s="275">
        <v>3.4098712902999999</v>
      </c>
      <c r="AW24" s="275">
        <v>7.5998396667000003</v>
      </c>
      <c r="AX24" s="275">
        <v>6.5172706452</v>
      </c>
      <c r="AY24" s="275">
        <v>5.2285674194</v>
      </c>
      <c r="AZ24" s="275">
        <v>4.3796035713999997</v>
      </c>
      <c r="BA24" s="275">
        <v>2.9338052258</v>
      </c>
      <c r="BB24" s="275">
        <v>1.8342565333</v>
      </c>
      <c r="BC24" s="275">
        <v>3.4318870000000001</v>
      </c>
      <c r="BD24" s="275">
        <v>4.2223410000000001</v>
      </c>
      <c r="BE24" s="338">
        <v>5.7335880000000001</v>
      </c>
      <c r="BF24" s="338">
        <v>5.7936699999999997</v>
      </c>
      <c r="BG24" s="338">
        <v>3.892709</v>
      </c>
      <c r="BH24" s="338">
        <v>3.2451089999999998</v>
      </c>
      <c r="BI24" s="338">
        <v>3.9341430000000002</v>
      </c>
      <c r="BJ24" s="338">
        <v>5.5612469999999998</v>
      </c>
      <c r="BK24" s="338">
        <v>11.512359999999999</v>
      </c>
      <c r="BL24" s="338">
        <v>7.397278</v>
      </c>
      <c r="BM24" s="338">
        <v>6.7704769999999996</v>
      </c>
      <c r="BN24" s="338">
        <v>4.4391230000000004</v>
      </c>
      <c r="BO24" s="338">
        <v>6.043552</v>
      </c>
      <c r="BP24" s="338">
        <v>6.6346259999999999</v>
      </c>
      <c r="BQ24" s="338">
        <v>9.6488379999999996</v>
      </c>
      <c r="BR24" s="338">
        <v>9.8731240000000007</v>
      </c>
      <c r="BS24" s="338">
        <v>6.1368090000000004</v>
      </c>
      <c r="BT24" s="338">
        <v>4.9438589999999998</v>
      </c>
      <c r="BU24" s="338">
        <v>4.8803700000000001</v>
      </c>
      <c r="BV24" s="338">
        <v>8.1644509999999997</v>
      </c>
    </row>
    <row r="25" spans="1:74" ht="11.1" customHeight="1" x14ac:dyDescent="0.2">
      <c r="A25" s="557" t="s">
        <v>399</v>
      </c>
      <c r="B25" s="560" t="s">
        <v>93</v>
      </c>
      <c r="C25" s="275">
        <v>2.3118806452</v>
      </c>
      <c r="D25" s="275">
        <v>2.4335582143000001</v>
      </c>
      <c r="E25" s="275">
        <v>2.2527432258000002</v>
      </c>
      <c r="F25" s="275">
        <v>2.6208183332999999</v>
      </c>
      <c r="G25" s="275">
        <v>2.6324890323000001</v>
      </c>
      <c r="H25" s="275">
        <v>2.442221</v>
      </c>
      <c r="I25" s="275">
        <v>2.5279177419000001</v>
      </c>
      <c r="J25" s="275">
        <v>2.3965596774</v>
      </c>
      <c r="K25" s="275">
        <v>2.0791136667000001</v>
      </c>
      <c r="L25" s="275">
        <v>2.2359509677</v>
      </c>
      <c r="M25" s="275">
        <v>2.3627286666999998</v>
      </c>
      <c r="N25" s="275">
        <v>2.4174696774000002</v>
      </c>
      <c r="O25" s="275">
        <v>2.1183838709999998</v>
      </c>
      <c r="P25" s="275">
        <v>1.7249003570999999</v>
      </c>
      <c r="Q25" s="275">
        <v>1.2949948387000001</v>
      </c>
      <c r="R25" s="275">
        <v>1.8171453333000001</v>
      </c>
      <c r="S25" s="275">
        <v>1.7500458065</v>
      </c>
      <c r="T25" s="275">
        <v>1.6954223333</v>
      </c>
      <c r="U25" s="275">
        <v>1.8368693547999999</v>
      </c>
      <c r="V25" s="275">
        <v>1.8206745161</v>
      </c>
      <c r="W25" s="275">
        <v>1.8394566667000001</v>
      </c>
      <c r="X25" s="275">
        <v>1.6418699999999999</v>
      </c>
      <c r="Y25" s="275">
        <v>1.9303506667000001</v>
      </c>
      <c r="Z25" s="275">
        <v>1.9787748386999999</v>
      </c>
      <c r="AA25" s="275">
        <v>1.9850977419</v>
      </c>
      <c r="AB25" s="275">
        <v>1.6350939285999999</v>
      </c>
      <c r="AC25" s="275">
        <v>1.8638345161000001</v>
      </c>
      <c r="AD25" s="275">
        <v>2.1015853333000001</v>
      </c>
      <c r="AE25" s="275">
        <v>1.7998412903000001</v>
      </c>
      <c r="AF25" s="275">
        <v>1.6528776667</v>
      </c>
      <c r="AG25" s="275">
        <v>1.7227780644999999</v>
      </c>
      <c r="AH25" s="275">
        <v>1.7013632258</v>
      </c>
      <c r="AI25" s="275">
        <v>1.6931816666999999</v>
      </c>
      <c r="AJ25" s="275">
        <v>1.6829383871000001</v>
      </c>
      <c r="AK25" s="275">
        <v>1.6772386667000001</v>
      </c>
      <c r="AL25" s="275">
        <v>1.5583522581</v>
      </c>
      <c r="AM25" s="275">
        <v>1.8913029031999999</v>
      </c>
      <c r="AN25" s="275">
        <v>2.5474968965999998</v>
      </c>
      <c r="AO25" s="275">
        <v>2.2279732258</v>
      </c>
      <c r="AP25" s="275">
        <v>2.3732103332999999</v>
      </c>
      <c r="AQ25" s="275">
        <v>1.9314087096999999</v>
      </c>
      <c r="AR25" s="275">
        <v>2.1196133332999998</v>
      </c>
      <c r="AS25" s="275">
        <v>1.9973119355</v>
      </c>
      <c r="AT25" s="275">
        <v>2.1430222580999998</v>
      </c>
      <c r="AU25" s="275">
        <v>1.7771413332999999</v>
      </c>
      <c r="AV25" s="275">
        <v>1.4177258065</v>
      </c>
      <c r="AW25" s="275">
        <v>1.6616059999999999</v>
      </c>
      <c r="AX25" s="275">
        <v>1.5620703225999999</v>
      </c>
      <c r="AY25" s="275">
        <v>1.8588016129</v>
      </c>
      <c r="AZ25" s="275">
        <v>2.2912242856999998</v>
      </c>
      <c r="BA25" s="275">
        <v>2.2551676451999998</v>
      </c>
      <c r="BB25" s="275">
        <v>1.7983265333</v>
      </c>
      <c r="BC25" s="275">
        <v>1.9314089999999999</v>
      </c>
      <c r="BD25" s="275">
        <v>2.1196139999999999</v>
      </c>
      <c r="BE25" s="338">
        <v>1.997312</v>
      </c>
      <c r="BF25" s="338">
        <v>2.1430229999999999</v>
      </c>
      <c r="BG25" s="338">
        <v>1.777142</v>
      </c>
      <c r="BH25" s="338">
        <v>1.417726</v>
      </c>
      <c r="BI25" s="338">
        <v>1.6616059999999999</v>
      </c>
      <c r="BJ25" s="338">
        <v>1.562071</v>
      </c>
      <c r="BK25" s="338">
        <v>1.8588020000000001</v>
      </c>
      <c r="BL25" s="338">
        <v>2.2912249999999998</v>
      </c>
      <c r="BM25" s="338">
        <v>2.2551679999999998</v>
      </c>
      <c r="BN25" s="338">
        <v>1.798327</v>
      </c>
      <c r="BO25" s="338">
        <v>1.931411</v>
      </c>
      <c r="BP25" s="338">
        <v>2.119618</v>
      </c>
      <c r="BQ25" s="338">
        <v>1.997312</v>
      </c>
      <c r="BR25" s="338">
        <v>2.1430229999999999</v>
      </c>
      <c r="BS25" s="338">
        <v>1.777142</v>
      </c>
      <c r="BT25" s="338">
        <v>1.417726</v>
      </c>
      <c r="BU25" s="338">
        <v>1.6616059999999999</v>
      </c>
      <c r="BV25" s="338">
        <v>1.562071</v>
      </c>
    </row>
    <row r="26" spans="1:74" ht="11.1" customHeight="1" x14ac:dyDescent="0.2">
      <c r="A26" s="557" t="s">
        <v>400</v>
      </c>
      <c r="B26" s="560" t="s">
        <v>94</v>
      </c>
      <c r="C26" s="275">
        <v>577.76022580999995</v>
      </c>
      <c r="D26" s="275">
        <v>571.61492856999996</v>
      </c>
      <c r="E26" s="275">
        <v>535.16038709999998</v>
      </c>
      <c r="F26" s="275">
        <v>488.74343333000002</v>
      </c>
      <c r="G26" s="275">
        <v>449.54203225999998</v>
      </c>
      <c r="H26" s="275">
        <v>531.27850000000001</v>
      </c>
      <c r="I26" s="275">
        <v>551.46354839000003</v>
      </c>
      <c r="J26" s="275">
        <v>552.12867742000003</v>
      </c>
      <c r="K26" s="275">
        <v>525.11386666999999</v>
      </c>
      <c r="L26" s="275">
        <v>501.93599999999998</v>
      </c>
      <c r="M26" s="275">
        <v>537.39829999999995</v>
      </c>
      <c r="N26" s="275">
        <v>559.47238709999999</v>
      </c>
      <c r="O26" s="275">
        <v>561.76225806000002</v>
      </c>
      <c r="P26" s="275">
        <v>567.38092857000004</v>
      </c>
      <c r="Q26" s="275">
        <v>499.13374193999999</v>
      </c>
      <c r="R26" s="275">
        <v>433.56959999999998</v>
      </c>
      <c r="S26" s="275">
        <v>457.31193547999999</v>
      </c>
      <c r="T26" s="275">
        <v>522.86966667000002</v>
      </c>
      <c r="U26" s="275">
        <v>539.76841935000004</v>
      </c>
      <c r="V26" s="275">
        <v>554.11306451999997</v>
      </c>
      <c r="W26" s="275">
        <v>522.17769999999996</v>
      </c>
      <c r="X26" s="275">
        <v>512.15022581000005</v>
      </c>
      <c r="Y26" s="275">
        <v>513.35373332999995</v>
      </c>
      <c r="Z26" s="275">
        <v>567.80025806000003</v>
      </c>
      <c r="AA26" s="275">
        <v>566.40729032000002</v>
      </c>
      <c r="AB26" s="275">
        <v>547.83707143000004</v>
      </c>
      <c r="AC26" s="275">
        <v>519.65599999999995</v>
      </c>
      <c r="AD26" s="275">
        <v>479.36856667000001</v>
      </c>
      <c r="AE26" s="275">
        <v>462.58164515999999</v>
      </c>
      <c r="AF26" s="275">
        <v>557.24666666999997</v>
      </c>
      <c r="AG26" s="275">
        <v>553.77574193999999</v>
      </c>
      <c r="AH26" s="275">
        <v>548.19193547999998</v>
      </c>
      <c r="AI26" s="275">
        <v>523.89596667000001</v>
      </c>
      <c r="AJ26" s="275">
        <v>456.87277418999997</v>
      </c>
      <c r="AK26" s="275">
        <v>486.92919999999998</v>
      </c>
      <c r="AL26" s="275">
        <v>554.08429032000004</v>
      </c>
      <c r="AM26" s="275">
        <v>563.29370968000001</v>
      </c>
      <c r="AN26" s="275">
        <v>554.28082758999994</v>
      </c>
      <c r="AO26" s="275">
        <v>512.40658065000002</v>
      </c>
      <c r="AP26" s="275">
        <v>438.58833333000001</v>
      </c>
      <c r="AQ26" s="275">
        <v>477.96261290000001</v>
      </c>
      <c r="AR26" s="275">
        <v>466.50613333000001</v>
      </c>
      <c r="AS26" s="275">
        <v>494.33712903000003</v>
      </c>
      <c r="AT26" s="275">
        <v>534.16603225999995</v>
      </c>
      <c r="AU26" s="275">
        <v>519.83860000000004</v>
      </c>
      <c r="AV26" s="275">
        <v>501.58583871000002</v>
      </c>
      <c r="AW26" s="275">
        <v>528.71983333000003</v>
      </c>
      <c r="AX26" s="275">
        <v>543.58454839000001</v>
      </c>
      <c r="AY26" s="275">
        <v>556.14474194000002</v>
      </c>
      <c r="AZ26" s="275">
        <v>544.23299999999995</v>
      </c>
      <c r="BA26" s="275">
        <v>516.55022581000003</v>
      </c>
      <c r="BB26" s="275">
        <v>423.9135</v>
      </c>
      <c r="BC26" s="275">
        <v>455.23050000000001</v>
      </c>
      <c r="BD26" s="275">
        <v>550.80250000000001</v>
      </c>
      <c r="BE26" s="338">
        <v>541.79219999999998</v>
      </c>
      <c r="BF26" s="338">
        <v>544.61980000000005</v>
      </c>
      <c r="BG26" s="338">
        <v>521.22299999999996</v>
      </c>
      <c r="BH26" s="338">
        <v>469.17770000000002</v>
      </c>
      <c r="BI26" s="338">
        <v>494.80349999999999</v>
      </c>
      <c r="BJ26" s="338">
        <v>544.0421</v>
      </c>
      <c r="BK26" s="338">
        <v>553.2337</v>
      </c>
      <c r="BL26" s="338">
        <v>530.45669999999996</v>
      </c>
      <c r="BM26" s="338">
        <v>484.26929999999999</v>
      </c>
      <c r="BN26" s="338">
        <v>458.57159999999999</v>
      </c>
      <c r="BO26" s="338">
        <v>489.09210000000002</v>
      </c>
      <c r="BP26" s="338">
        <v>531.44749999999999</v>
      </c>
      <c r="BQ26" s="338">
        <v>541.77919999999995</v>
      </c>
      <c r="BR26" s="338">
        <v>544.60670000000005</v>
      </c>
      <c r="BS26" s="338">
        <v>521.21040000000005</v>
      </c>
      <c r="BT26" s="338">
        <v>469.16640000000001</v>
      </c>
      <c r="BU26" s="338">
        <v>494.79160000000002</v>
      </c>
      <c r="BV26" s="338">
        <v>544.029</v>
      </c>
    </row>
    <row r="27" spans="1:74" ht="11.1" customHeight="1" x14ac:dyDescent="0.2">
      <c r="A27" s="557" t="s">
        <v>401</v>
      </c>
      <c r="B27" s="560" t="s">
        <v>402</v>
      </c>
      <c r="C27" s="275">
        <v>97.599123226000003</v>
      </c>
      <c r="D27" s="275">
        <v>94.666658928999993</v>
      </c>
      <c r="E27" s="275">
        <v>96.741210323000004</v>
      </c>
      <c r="F27" s="275">
        <v>98.133058000000005</v>
      </c>
      <c r="G27" s="275">
        <v>89.981576774000004</v>
      </c>
      <c r="H27" s="275">
        <v>94.128951999999998</v>
      </c>
      <c r="I27" s="275">
        <v>97.548116452000002</v>
      </c>
      <c r="J27" s="275">
        <v>82.855115483999995</v>
      </c>
      <c r="K27" s="275">
        <v>78.581895333000006</v>
      </c>
      <c r="L27" s="275">
        <v>81.039752581000002</v>
      </c>
      <c r="M27" s="275">
        <v>95.462671</v>
      </c>
      <c r="N27" s="275">
        <v>99.237940323000004</v>
      </c>
      <c r="O27" s="275">
        <v>94.861914193999993</v>
      </c>
      <c r="P27" s="275">
        <v>88.234561786</v>
      </c>
      <c r="Q27" s="275">
        <v>90.879187419000004</v>
      </c>
      <c r="R27" s="275">
        <v>110.30682433</v>
      </c>
      <c r="S27" s="275">
        <v>114.42208194</v>
      </c>
      <c r="T27" s="275">
        <v>97.798197333000005</v>
      </c>
      <c r="U27" s="275">
        <v>92.135398386999995</v>
      </c>
      <c r="V27" s="275">
        <v>89.286024515999998</v>
      </c>
      <c r="W27" s="275">
        <v>78.615817332999995</v>
      </c>
      <c r="X27" s="275">
        <v>83.094933225999995</v>
      </c>
      <c r="Y27" s="275">
        <v>90.028127999999995</v>
      </c>
      <c r="Z27" s="275">
        <v>104.1587529</v>
      </c>
      <c r="AA27" s="275">
        <v>90.430774193999994</v>
      </c>
      <c r="AB27" s="275">
        <v>81.355725714000002</v>
      </c>
      <c r="AC27" s="275">
        <v>89.229164515999997</v>
      </c>
      <c r="AD27" s="275">
        <v>107.23759533</v>
      </c>
      <c r="AE27" s="275">
        <v>90.027708709999999</v>
      </c>
      <c r="AF27" s="275">
        <v>101.620013</v>
      </c>
      <c r="AG27" s="275">
        <v>104.92501935</v>
      </c>
      <c r="AH27" s="275">
        <v>88.301981290000001</v>
      </c>
      <c r="AI27" s="275">
        <v>81.933304332999995</v>
      </c>
      <c r="AJ27" s="275">
        <v>83.779735806000005</v>
      </c>
      <c r="AK27" s="275">
        <v>94.722343667000004</v>
      </c>
      <c r="AL27" s="275">
        <v>101.96846128999999</v>
      </c>
      <c r="AM27" s="275">
        <v>113.30058419</v>
      </c>
      <c r="AN27" s="275">
        <v>114.61937931</v>
      </c>
      <c r="AO27" s="275">
        <v>105.26580097</v>
      </c>
      <c r="AP27" s="275">
        <v>100.692843</v>
      </c>
      <c r="AQ27" s="275">
        <v>96.702543871000003</v>
      </c>
      <c r="AR27" s="275">
        <v>85.577697999999998</v>
      </c>
      <c r="AS27" s="275">
        <v>81.081269676999995</v>
      </c>
      <c r="AT27" s="275">
        <v>79.920023548000003</v>
      </c>
      <c r="AU27" s="275">
        <v>74.031497666999996</v>
      </c>
      <c r="AV27" s="275">
        <v>75.871641935</v>
      </c>
      <c r="AW27" s="275">
        <v>82.385514999999998</v>
      </c>
      <c r="AX27" s="275">
        <v>88.753114839000006</v>
      </c>
      <c r="AY27" s="275">
        <v>101.67257257999999</v>
      </c>
      <c r="AZ27" s="275">
        <v>102.07585036</v>
      </c>
      <c r="BA27" s="275">
        <v>106.25470058000001</v>
      </c>
      <c r="BB27" s="275">
        <v>104.90246303000001</v>
      </c>
      <c r="BC27" s="275">
        <v>107.6657</v>
      </c>
      <c r="BD27" s="275">
        <v>100.3532</v>
      </c>
      <c r="BE27" s="338">
        <v>94.896240000000006</v>
      </c>
      <c r="BF27" s="338">
        <v>91.559600000000003</v>
      </c>
      <c r="BG27" s="338">
        <v>79.184550000000002</v>
      </c>
      <c r="BH27" s="338">
        <v>79.943010000000001</v>
      </c>
      <c r="BI27" s="338">
        <v>90.847980000000007</v>
      </c>
      <c r="BJ27" s="338">
        <v>95.796869999999998</v>
      </c>
      <c r="BK27" s="338">
        <v>82.106430000000003</v>
      </c>
      <c r="BL27" s="338">
        <v>81.348609999999994</v>
      </c>
      <c r="BM27" s="338">
        <v>82.746380000000002</v>
      </c>
      <c r="BN27" s="338">
        <v>87.428359999999998</v>
      </c>
      <c r="BO27" s="338">
        <v>104.7239</v>
      </c>
      <c r="BP27" s="338">
        <v>97.108800000000002</v>
      </c>
      <c r="BQ27" s="338">
        <v>92.422240000000002</v>
      </c>
      <c r="BR27" s="338">
        <v>90.576539999999994</v>
      </c>
      <c r="BS27" s="338">
        <v>77.479169999999996</v>
      </c>
      <c r="BT27" s="338">
        <v>79.585700000000003</v>
      </c>
      <c r="BU27" s="338">
        <v>87.786050000000003</v>
      </c>
      <c r="BV27" s="338">
        <v>93.663210000000007</v>
      </c>
    </row>
    <row r="28" spans="1:74" ht="11.1" customHeight="1" x14ac:dyDescent="0.2">
      <c r="A28" s="557" t="s">
        <v>403</v>
      </c>
      <c r="B28" s="558" t="s">
        <v>445</v>
      </c>
      <c r="C28" s="275">
        <v>67.190018710000004</v>
      </c>
      <c r="D28" s="275">
        <v>63.643876786</v>
      </c>
      <c r="E28" s="275">
        <v>66.087890000000002</v>
      </c>
      <c r="F28" s="275">
        <v>64.005882666999995</v>
      </c>
      <c r="G28" s="275">
        <v>57.958344193999999</v>
      </c>
      <c r="H28" s="275">
        <v>58.129457000000002</v>
      </c>
      <c r="I28" s="275">
        <v>51.948039031999997</v>
      </c>
      <c r="J28" s="275">
        <v>53.692427418999998</v>
      </c>
      <c r="K28" s="275">
        <v>55.981932999999998</v>
      </c>
      <c r="L28" s="275">
        <v>60.468458065</v>
      </c>
      <c r="M28" s="275">
        <v>75.595299667000006</v>
      </c>
      <c r="N28" s="275">
        <v>67.892104193999998</v>
      </c>
      <c r="O28" s="275">
        <v>72.571528709999995</v>
      </c>
      <c r="P28" s="275">
        <v>69.176563571000003</v>
      </c>
      <c r="Q28" s="275">
        <v>73.380071290000004</v>
      </c>
      <c r="R28" s="275">
        <v>71.544529667000006</v>
      </c>
      <c r="S28" s="275">
        <v>58.273171290000001</v>
      </c>
      <c r="T28" s="275">
        <v>56.512513333000001</v>
      </c>
      <c r="U28" s="275">
        <v>59.542444516000003</v>
      </c>
      <c r="V28" s="275">
        <v>55.763563226000002</v>
      </c>
      <c r="W28" s="275">
        <v>59.378524667000001</v>
      </c>
      <c r="X28" s="275">
        <v>67.548927418999995</v>
      </c>
      <c r="Y28" s="275">
        <v>77.659654666999998</v>
      </c>
      <c r="Z28" s="275">
        <v>68.715320968</v>
      </c>
      <c r="AA28" s="275">
        <v>75.558163871000005</v>
      </c>
      <c r="AB28" s="275">
        <v>69.735666070999997</v>
      </c>
      <c r="AC28" s="275">
        <v>74.407206451999997</v>
      </c>
      <c r="AD28" s="275">
        <v>69.188451333000003</v>
      </c>
      <c r="AE28" s="275">
        <v>59.305727742000002</v>
      </c>
      <c r="AF28" s="275">
        <v>58.153454332999999</v>
      </c>
      <c r="AG28" s="275">
        <v>55.571797097000001</v>
      </c>
      <c r="AH28" s="275">
        <v>56.138848709999998</v>
      </c>
      <c r="AI28" s="275">
        <v>56.226597667</v>
      </c>
      <c r="AJ28" s="275">
        <v>67.784682580999998</v>
      </c>
      <c r="AK28" s="275">
        <v>74.138346333000001</v>
      </c>
      <c r="AL28" s="275">
        <v>71.179994839000003</v>
      </c>
      <c r="AM28" s="275">
        <v>77.826934194000003</v>
      </c>
      <c r="AN28" s="275">
        <v>80.044683793000004</v>
      </c>
      <c r="AO28" s="275">
        <v>72.847188709999998</v>
      </c>
      <c r="AP28" s="275">
        <v>60.889928333</v>
      </c>
      <c r="AQ28" s="275">
        <v>60.015510968000001</v>
      </c>
      <c r="AR28" s="275">
        <v>67.263582</v>
      </c>
      <c r="AS28" s="275">
        <v>62.581247742000002</v>
      </c>
      <c r="AT28" s="275">
        <v>60.923394516000002</v>
      </c>
      <c r="AU28" s="275">
        <v>60.387962666999996</v>
      </c>
      <c r="AV28" s="275">
        <v>65.131605805999996</v>
      </c>
      <c r="AW28" s="275">
        <v>71.538771999999994</v>
      </c>
      <c r="AX28" s="275">
        <v>83.291363871000001</v>
      </c>
      <c r="AY28" s="275">
        <v>62.949576129</v>
      </c>
      <c r="AZ28" s="275">
        <v>74.412859286</v>
      </c>
      <c r="BA28" s="275">
        <v>77.282169676999999</v>
      </c>
      <c r="BB28" s="275">
        <v>77.516420632999996</v>
      </c>
      <c r="BC28" s="275">
        <v>65.313680000000005</v>
      </c>
      <c r="BD28" s="275">
        <v>67.999070000000003</v>
      </c>
      <c r="BE28" s="338">
        <v>62.703690000000002</v>
      </c>
      <c r="BF28" s="338">
        <v>62.001289999999997</v>
      </c>
      <c r="BG28" s="338">
        <v>64.317480000000003</v>
      </c>
      <c r="BH28" s="338">
        <v>70.690790000000007</v>
      </c>
      <c r="BI28" s="338">
        <v>77.840239999999994</v>
      </c>
      <c r="BJ28" s="338">
        <v>75.485140000000001</v>
      </c>
      <c r="BK28" s="338">
        <v>78.81317</v>
      </c>
      <c r="BL28" s="338">
        <v>79.461569999999995</v>
      </c>
      <c r="BM28" s="338">
        <v>80.149870000000007</v>
      </c>
      <c r="BN28" s="338">
        <v>77.505189999999999</v>
      </c>
      <c r="BO28" s="338">
        <v>66.42389</v>
      </c>
      <c r="BP28" s="338">
        <v>68.818370000000002</v>
      </c>
      <c r="BQ28" s="338">
        <v>63.289430000000003</v>
      </c>
      <c r="BR28" s="338">
        <v>62.559339999999999</v>
      </c>
      <c r="BS28" s="338">
        <v>65.018060000000006</v>
      </c>
      <c r="BT28" s="338">
        <v>71.628169999999997</v>
      </c>
      <c r="BU28" s="338">
        <v>81.261799999999994</v>
      </c>
      <c r="BV28" s="338">
        <v>79.163700000000006</v>
      </c>
    </row>
    <row r="29" spans="1:74" ht="11.1" customHeight="1" x14ac:dyDescent="0.2">
      <c r="A29" s="557" t="s">
        <v>404</v>
      </c>
      <c r="B29" s="560" t="s">
        <v>392</v>
      </c>
      <c r="C29" s="275">
        <v>10.999426129</v>
      </c>
      <c r="D29" s="275">
        <v>10.613415356999999</v>
      </c>
      <c r="E29" s="275">
        <v>11.937419354999999</v>
      </c>
      <c r="F29" s="275">
        <v>11.838811333000001</v>
      </c>
      <c r="G29" s="275">
        <v>12.114368387000001</v>
      </c>
      <c r="H29" s="275">
        <v>12.865789667</v>
      </c>
      <c r="I29" s="275">
        <v>12.618003871000001</v>
      </c>
      <c r="J29" s="275">
        <v>12.612468387</v>
      </c>
      <c r="K29" s="275">
        <v>12.365542333</v>
      </c>
      <c r="L29" s="275">
        <v>12.182335483999999</v>
      </c>
      <c r="M29" s="275">
        <v>12.233124999999999</v>
      </c>
      <c r="N29" s="275">
        <v>12.126636129</v>
      </c>
      <c r="O29" s="275">
        <v>10.552771935000001</v>
      </c>
      <c r="P29" s="275">
        <v>10.281851429</v>
      </c>
      <c r="Q29" s="275">
        <v>11.666199032</v>
      </c>
      <c r="R29" s="275">
        <v>11.441092666999999</v>
      </c>
      <c r="S29" s="275">
        <v>12.201034194</v>
      </c>
      <c r="T29" s="275">
        <v>12.679752333</v>
      </c>
      <c r="U29" s="275">
        <v>12.81438129</v>
      </c>
      <c r="V29" s="275">
        <v>12.876300968000001</v>
      </c>
      <c r="W29" s="275">
        <v>12.813057667000001</v>
      </c>
      <c r="X29" s="275">
        <v>12.051536452000001</v>
      </c>
      <c r="Y29" s="275">
        <v>12.898610667</v>
      </c>
      <c r="Z29" s="275">
        <v>12.608391613</v>
      </c>
      <c r="AA29" s="275">
        <v>11.326132257999999</v>
      </c>
      <c r="AB29" s="275">
        <v>10.208188571000001</v>
      </c>
      <c r="AC29" s="275">
        <v>10.457227097000001</v>
      </c>
      <c r="AD29" s="275">
        <v>10.800702333</v>
      </c>
      <c r="AE29" s="275">
        <v>11.271848387</v>
      </c>
      <c r="AF29" s="275">
        <v>11.935196667</v>
      </c>
      <c r="AG29" s="275">
        <v>11.997068387000001</v>
      </c>
      <c r="AH29" s="275">
        <v>12.367820968</v>
      </c>
      <c r="AI29" s="275">
        <v>12.088352667000001</v>
      </c>
      <c r="AJ29" s="275">
        <v>11.207636451999999</v>
      </c>
      <c r="AK29" s="275">
        <v>12.460825</v>
      </c>
      <c r="AL29" s="275">
        <v>12.325805484</v>
      </c>
      <c r="AM29" s="275">
        <v>11.694465161</v>
      </c>
      <c r="AN29" s="275">
        <v>11.259412414</v>
      </c>
      <c r="AO29" s="275">
        <v>11.121376774</v>
      </c>
      <c r="AP29" s="275">
        <v>11.368046</v>
      </c>
      <c r="AQ29" s="275">
        <v>12.006426128999999</v>
      </c>
      <c r="AR29" s="275">
        <v>11.600536999999999</v>
      </c>
      <c r="AS29" s="275">
        <v>11.689234516000001</v>
      </c>
      <c r="AT29" s="275">
        <v>11.799263226000001</v>
      </c>
      <c r="AU29" s="275">
        <v>11.477311</v>
      </c>
      <c r="AV29" s="275">
        <v>10.885386129</v>
      </c>
      <c r="AW29" s="275">
        <v>11.397742666999999</v>
      </c>
      <c r="AX29" s="275">
        <v>11.816819355</v>
      </c>
      <c r="AY29" s="275">
        <v>11.302267419</v>
      </c>
      <c r="AZ29" s="275">
        <v>11.1659825</v>
      </c>
      <c r="BA29" s="275">
        <v>10.849309161000001</v>
      </c>
      <c r="BB29" s="275">
        <v>10.662143833</v>
      </c>
      <c r="BC29" s="275">
        <v>11.61293</v>
      </c>
      <c r="BD29" s="275">
        <v>11.714549999999999</v>
      </c>
      <c r="BE29" s="338">
        <v>11.822369999999999</v>
      </c>
      <c r="BF29" s="338">
        <v>11.91943</v>
      </c>
      <c r="BG29" s="338">
        <v>11.515219999999999</v>
      </c>
      <c r="BH29" s="338">
        <v>11.078390000000001</v>
      </c>
      <c r="BI29" s="338">
        <v>11.70599</v>
      </c>
      <c r="BJ29" s="338">
        <v>11.73878</v>
      </c>
      <c r="BK29" s="338">
        <v>10.587210000000001</v>
      </c>
      <c r="BL29" s="338">
        <v>10.7986</v>
      </c>
      <c r="BM29" s="338">
        <v>11.649470000000001</v>
      </c>
      <c r="BN29" s="338">
        <v>10.76942</v>
      </c>
      <c r="BO29" s="338">
        <v>11.57123</v>
      </c>
      <c r="BP29" s="338">
        <v>11.324059999999999</v>
      </c>
      <c r="BQ29" s="338">
        <v>11.818759999999999</v>
      </c>
      <c r="BR29" s="338">
        <v>11.86088</v>
      </c>
      <c r="BS29" s="338">
        <v>11.49076</v>
      </c>
      <c r="BT29" s="338">
        <v>11.15423</v>
      </c>
      <c r="BU29" s="338">
        <v>11.77439</v>
      </c>
      <c r="BV29" s="338">
        <v>11.88082</v>
      </c>
    </row>
    <row r="30" spans="1:74" ht="11.1" customHeight="1" x14ac:dyDescent="0.2">
      <c r="A30" s="557" t="s">
        <v>405</v>
      </c>
      <c r="B30" s="558" t="s">
        <v>394</v>
      </c>
      <c r="C30" s="275">
        <v>1555.5756799999999</v>
      </c>
      <c r="D30" s="275">
        <v>1559.5065695999999</v>
      </c>
      <c r="E30" s="275">
        <v>1476.2296868000001</v>
      </c>
      <c r="F30" s="275">
        <v>1367.1335790000001</v>
      </c>
      <c r="G30" s="275">
        <v>1370.1934490000001</v>
      </c>
      <c r="H30" s="275">
        <v>1525.0935609999999</v>
      </c>
      <c r="I30" s="275">
        <v>1798.3848874</v>
      </c>
      <c r="J30" s="275">
        <v>1568.7924229</v>
      </c>
      <c r="K30" s="275">
        <v>1442.7500442999999</v>
      </c>
      <c r="L30" s="275">
        <v>1288.7599144999999</v>
      </c>
      <c r="M30" s="275">
        <v>1383.826417</v>
      </c>
      <c r="N30" s="275">
        <v>1518.1666273999999</v>
      </c>
      <c r="O30" s="275">
        <v>1589.8433348000001</v>
      </c>
      <c r="P30" s="275">
        <v>1573.5127611</v>
      </c>
      <c r="Q30" s="275">
        <v>1456.6556029000001</v>
      </c>
      <c r="R30" s="275">
        <v>1313.4288333</v>
      </c>
      <c r="S30" s="275">
        <v>1319.9902919000001</v>
      </c>
      <c r="T30" s="275">
        <v>1538.269949</v>
      </c>
      <c r="U30" s="275">
        <v>1630.339281</v>
      </c>
      <c r="V30" s="275">
        <v>1551.9195239000001</v>
      </c>
      <c r="W30" s="275">
        <v>1448.6984382999999</v>
      </c>
      <c r="X30" s="275">
        <v>1368.2731577</v>
      </c>
      <c r="Y30" s="275">
        <v>1387.5256406999999</v>
      </c>
      <c r="Z30" s="275">
        <v>1483.9922360999999</v>
      </c>
      <c r="AA30" s="275">
        <v>1550.9870255000001</v>
      </c>
      <c r="AB30" s="275">
        <v>1599.82006</v>
      </c>
      <c r="AC30" s="275">
        <v>1461.1663332000001</v>
      </c>
      <c r="AD30" s="275">
        <v>1282.5115046999999</v>
      </c>
      <c r="AE30" s="275">
        <v>1359.1268768</v>
      </c>
      <c r="AF30" s="275">
        <v>1507.6317483</v>
      </c>
      <c r="AG30" s="275">
        <v>1664.7787103000001</v>
      </c>
      <c r="AH30" s="275">
        <v>1665.05323</v>
      </c>
      <c r="AI30" s="275">
        <v>1540.6414030000001</v>
      </c>
      <c r="AJ30" s="275">
        <v>1326.9661954999999</v>
      </c>
      <c r="AK30" s="275">
        <v>1353.891742</v>
      </c>
      <c r="AL30" s="275">
        <v>1381.8707010000001</v>
      </c>
      <c r="AM30" s="275">
        <v>1508.1607197000001</v>
      </c>
      <c r="AN30" s="275">
        <v>1464.2227221000001</v>
      </c>
      <c r="AO30" s="275">
        <v>1307.3262322999999</v>
      </c>
      <c r="AP30" s="275">
        <v>1279.3068957</v>
      </c>
      <c r="AQ30" s="275">
        <v>1353.8719797000001</v>
      </c>
      <c r="AR30" s="275">
        <v>1492.973673</v>
      </c>
      <c r="AS30" s="275">
        <v>1712.0307871</v>
      </c>
      <c r="AT30" s="275">
        <v>1780.1321293999999</v>
      </c>
      <c r="AU30" s="275">
        <v>1524.9095030000001</v>
      </c>
      <c r="AV30" s="275">
        <v>1304.0611280999999</v>
      </c>
      <c r="AW30" s="275">
        <v>1342.5030377</v>
      </c>
      <c r="AX30" s="275">
        <v>1464.2076235</v>
      </c>
      <c r="AY30" s="275">
        <v>1369.4047212999999</v>
      </c>
      <c r="AZ30" s="275">
        <v>1334.1017288999999</v>
      </c>
      <c r="BA30" s="275">
        <v>1369.8762294000001</v>
      </c>
      <c r="BB30" s="275">
        <v>1161.2052679000001</v>
      </c>
      <c r="BC30" s="275">
        <v>1323.6659999999999</v>
      </c>
      <c r="BD30" s="275">
        <v>1504.182</v>
      </c>
      <c r="BE30" s="338">
        <v>1649.4059999999999</v>
      </c>
      <c r="BF30" s="338">
        <v>1671.17</v>
      </c>
      <c r="BG30" s="338">
        <v>1450.01</v>
      </c>
      <c r="BH30" s="338">
        <v>1316.7280000000001</v>
      </c>
      <c r="BI30" s="338">
        <v>1376.1990000000001</v>
      </c>
      <c r="BJ30" s="338">
        <v>1483.039</v>
      </c>
      <c r="BK30" s="338">
        <v>1399.6679999999999</v>
      </c>
      <c r="BL30" s="338">
        <v>1412.864</v>
      </c>
      <c r="BM30" s="338">
        <v>1380.365</v>
      </c>
      <c r="BN30" s="338">
        <v>1155.998</v>
      </c>
      <c r="BO30" s="338">
        <v>1315.9190000000001</v>
      </c>
      <c r="BP30" s="338">
        <v>1447.66</v>
      </c>
      <c r="BQ30" s="338">
        <v>1649.1089999999999</v>
      </c>
      <c r="BR30" s="338">
        <v>1662.232</v>
      </c>
      <c r="BS30" s="338">
        <v>1446.8150000000001</v>
      </c>
      <c r="BT30" s="338">
        <v>1327.0060000000001</v>
      </c>
      <c r="BU30" s="338">
        <v>1385.4179999999999</v>
      </c>
      <c r="BV30" s="338">
        <v>1503.423</v>
      </c>
    </row>
    <row r="31" spans="1:74" ht="11.1" customHeight="1" x14ac:dyDescent="0.2">
      <c r="A31" s="551"/>
      <c r="B31" s="131" t="s">
        <v>406</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7" t="s">
        <v>407</v>
      </c>
      <c r="B32" s="558" t="s">
        <v>91</v>
      </c>
      <c r="C32" s="275">
        <v>1815.2091786999999</v>
      </c>
      <c r="D32" s="275">
        <v>1756.5221629</v>
      </c>
      <c r="E32" s="275">
        <v>1758.3432439000001</v>
      </c>
      <c r="F32" s="275">
        <v>1524.4954613</v>
      </c>
      <c r="G32" s="275">
        <v>1641.2596397</v>
      </c>
      <c r="H32" s="275">
        <v>2091.8988490000002</v>
      </c>
      <c r="I32" s="275">
        <v>2132.6586077000002</v>
      </c>
      <c r="J32" s="275">
        <v>2125.0081168000002</v>
      </c>
      <c r="K32" s="275">
        <v>1991.1234073000001</v>
      </c>
      <c r="L32" s="275">
        <v>1663.5416994</v>
      </c>
      <c r="M32" s="275">
        <v>1711.8029489999999</v>
      </c>
      <c r="N32" s="275">
        <v>1880.0470642</v>
      </c>
      <c r="O32" s="275">
        <v>2230.6687206000001</v>
      </c>
      <c r="P32" s="275">
        <v>2269.5339189000001</v>
      </c>
      <c r="Q32" s="275">
        <v>1887.6465396999999</v>
      </c>
      <c r="R32" s="275">
        <v>1593.2668557</v>
      </c>
      <c r="S32" s="275">
        <v>1818.1188806</v>
      </c>
      <c r="T32" s="275">
        <v>2126.4678453000001</v>
      </c>
      <c r="U32" s="275">
        <v>2205.0200884000001</v>
      </c>
      <c r="V32" s="275">
        <v>2133.5623270999999</v>
      </c>
      <c r="W32" s="275">
        <v>1944.8939817</v>
      </c>
      <c r="X32" s="275">
        <v>1510.7587045</v>
      </c>
      <c r="Y32" s="275">
        <v>1669.0261539999999</v>
      </c>
      <c r="Z32" s="275">
        <v>1659.0247661000001</v>
      </c>
      <c r="AA32" s="275">
        <v>1792.5531226000001</v>
      </c>
      <c r="AB32" s="275">
        <v>1988.7357896000001</v>
      </c>
      <c r="AC32" s="275">
        <v>1391.8587606000001</v>
      </c>
      <c r="AD32" s="275">
        <v>1183.6588617</v>
      </c>
      <c r="AE32" s="275">
        <v>1503.6827900000001</v>
      </c>
      <c r="AF32" s="275">
        <v>1941.2723913</v>
      </c>
      <c r="AG32" s="275">
        <v>2045.1243942000001</v>
      </c>
      <c r="AH32" s="275">
        <v>1937.4068826</v>
      </c>
      <c r="AI32" s="275">
        <v>1716.3979053</v>
      </c>
      <c r="AJ32" s="275">
        <v>1233.8193113</v>
      </c>
      <c r="AK32" s="275">
        <v>1156.2614037000001</v>
      </c>
      <c r="AL32" s="275">
        <v>1099.7634613</v>
      </c>
      <c r="AM32" s="275">
        <v>1484.9572658</v>
      </c>
      <c r="AN32" s="275">
        <v>1358.7636551999999</v>
      </c>
      <c r="AO32" s="275">
        <v>970.76421805999996</v>
      </c>
      <c r="AP32" s="275">
        <v>1033.0830923000001</v>
      </c>
      <c r="AQ32" s="275">
        <v>1202.3866399999999</v>
      </c>
      <c r="AR32" s="275">
        <v>1810.453634</v>
      </c>
      <c r="AS32" s="275">
        <v>2055.9415902999999</v>
      </c>
      <c r="AT32" s="275">
        <v>2013.2167523000001</v>
      </c>
      <c r="AU32" s="275">
        <v>1775.6909252999999</v>
      </c>
      <c r="AV32" s="275">
        <v>1463.3674851999999</v>
      </c>
      <c r="AW32" s="275">
        <v>1236.3597743</v>
      </c>
      <c r="AX32" s="275">
        <v>1678.6465393999999</v>
      </c>
      <c r="AY32" s="275">
        <v>1578.3997409999999</v>
      </c>
      <c r="AZ32" s="275">
        <v>1237.3850464</v>
      </c>
      <c r="BA32" s="275">
        <v>1177.1014132</v>
      </c>
      <c r="BB32" s="275">
        <v>1214.9549774</v>
      </c>
      <c r="BC32" s="275">
        <v>1424.971</v>
      </c>
      <c r="BD32" s="275">
        <v>1869.5840000000001</v>
      </c>
      <c r="BE32" s="338">
        <v>2009.6120000000001</v>
      </c>
      <c r="BF32" s="338">
        <v>2054.9050000000002</v>
      </c>
      <c r="BG32" s="338">
        <v>1675.8330000000001</v>
      </c>
      <c r="BH32" s="338">
        <v>1336.961</v>
      </c>
      <c r="BI32" s="338">
        <v>1291.085</v>
      </c>
      <c r="BJ32" s="338">
        <v>1587.4880000000001</v>
      </c>
      <c r="BK32" s="338">
        <v>1658.979</v>
      </c>
      <c r="BL32" s="338">
        <v>1539.181</v>
      </c>
      <c r="BM32" s="338">
        <v>1280.2650000000001</v>
      </c>
      <c r="BN32" s="338">
        <v>1214.5840000000001</v>
      </c>
      <c r="BO32" s="338">
        <v>1332.046</v>
      </c>
      <c r="BP32" s="338">
        <v>1726.3779999999999</v>
      </c>
      <c r="BQ32" s="338">
        <v>1984.683</v>
      </c>
      <c r="BR32" s="338">
        <v>2033.021</v>
      </c>
      <c r="BS32" s="338">
        <v>1678.7760000000001</v>
      </c>
      <c r="BT32" s="338">
        <v>1351.942</v>
      </c>
      <c r="BU32" s="338">
        <v>1294.4580000000001</v>
      </c>
      <c r="BV32" s="338">
        <v>1619.29</v>
      </c>
    </row>
    <row r="33" spans="1:74" ht="11.1" customHeight="1" x14ac:dyDescent="0.2">
      <c r="A33" s="557" t="s">
        <v>408</v>
      </c>
      <c r="B33" s="558" t="s">
        <v>92</v>
      </c>
      <c r="C33" s="275">
        <v>1628.9771226</v>
      </c>
      <c r="D33" s="275">
        <v>1628.4256895999999</v>
      </c>
      <c r="E33" s="275">
        <v>1545.1464000000001</v>
      </c>
      <c r="F33" s="275">
        <v>1517.5700357000001</v>
      </c>
      <c r="G33" s="275">
        <v>1570.3991252000001</v>
      </c>
      <c r="H33" s="275">
        <v>1966.2148626999999</v>
      </c>
      <c r="I33" s="275">
        <v>2067.4045987</v>
      </c>
      <c r="J33" s="275">
        <v>2196.7357876999999</v>
      </c>
      <c r="K33" s="275">
        <v>1927.3706917</v>
      </c>
      <c r="L33" s="275">
        <v>1613.3525803</v>
      </c>
      <c r="M33" s="275">
        <v>1565.1731526999999</v>
      </c>
      <c r="N33" s="275">
        <v>1614.5919042</v>
      </c>
      <c r="O33" s="275">
        <v>1691.1470529000001</v>
      </c>
      <c r="P33" s="275">
        <v>1442.3796057</v>
      </c>
      <c r="Q33" s="275">
        <v>1468.6768767999999</v>
      </c>
      <c r="R33" s="275">
        <v>1530.8294149999999</v>
      </c>
      <c r="S33" s="275">
        <v>1710.0982905999999</v>
      </c>
      <c r="T33" s="275">
        <v>1937.0347707000001</v>
      </c>
      <c r="U33" s="275">
        <v>2055.1175748000001</v>
      </c>
      <c r="V33" s="275">
        <v>2257.8103823000001</v>
      </c>
      <c r="W33" s="275">
        <v>1947.3600193</v>
      </c>
      <c r="X33" s="275">
        <v>1692.1022</v>
      </c>
      <c r="Y33" s="275">
        <v>1575.6271907</v>
      </c>
      <c r="Z33" s="275">
        <v>1644.5609035</v>
      </c>
      <c r="AA33" s="275">
        <v>1964.8143623000001</v>
      </c>
      <c r="AB33" s="275">
        <v>2039.0010189</v>
      </c>
      <c r="AC33" s="275">
        <v>1901.809381</v>
      </c>
      <c r="AD33" s="275">
        <v>1860.9320660000001</v>
      </c>
      <c r="AE33" s="275">
        <v>2002.5611154999999</v>
      </c>
      <c r="AF33" s="275">
        <v>2373.7419399999999</v>
      </c>
      <c r="AG33" s="275">
        <v>2592.0675554999998</v>
      </c>
      <c r="AH33" s="275">
        <v>2526.6230725999999</v>
      </c>
      <c r="AI33" s="275">
        <v>2267.9478377</v>
      </c>
      <c r="AJ33" s="275">
        <v>1945.9828190000001</v>
      </c>
      <c r="AK33" s="275">
        <v>1949.6924246999999</v>
      </c>
      <c r="AL33" s="275">
        <v>2031.0029497</v>
      </c>
      <c r="AM33" s="275">
        <v>2052.3338002999999</v>
      </c>
      <c r="AN33" s="275">
        <v>1978.7504041</v>
      </c>
      <c r="AO33" s="275">
        <v>2006.2380519000001</v>
      </c>
      <c r="AP33" s="275">
        <v>1963.2413369999999</v>
      </c>
      <c r="AQ33" s="275">
        <v>2177.0792242000002</v>
      </c>
      <c r="AR33" s="275">
        <v>2566.1660167</v>
      </c>
      <c r="AS33" s="275">
        <v>2756.1996629</v>
      </c>
      <c r="AT33" s="275">
        <v>2748.2669555000002</v>
      </c>
      <c r="AU33" s="275">
        <v>2422.4373092999999</v>
      </c>
      <c r="AV33" s="275">
        <v>1899.7956297000001</v>
      </c>
      <c r="AW33" s="275">
        <v>1825.8547177</v>
      </c>
      <c r="AX33" s="275">
        <v>1750.0710561000001</v>
      </c>
      <c r="AY33" s="275">
        <v>1652.2219071</v>
      </c>
      <c r="AZ33" s="275">
        <v>1674.3697156999999</v>
      </c>
      <c r="BA33" s="275">
        <v>1830.6653684</v>
      </c>
      <c r="BB33" s="275">
        <v>1847.2087025000001</v>
      </c>
      <c r="BC33" s="275">
        <v>2091.174</v>
      </c>
      <c r="BD33" s="275">
        <v>2332.2979999999998</v>
      </c>
      <c r="BE33" s="338">
        <v>2473.1970000000001</v>
      </c>
      <c r="BF33" s="338">
        <v>2512.3649999999998</v>
      </c>
      <c r="BG33" s="338">
        <v>2191.25</v>
      </c>
      <c r="BH33" s="338">
        <v>1853.3689999999999</v>
      </c>
      <c r="BI33" s="338">
        <v>1776.712</v>
      </c>
      <c r="BJ33" s="338">
        <v>1871.384</v>
      </c>
      <c r="BK33" s="338">
        <v>1868.915</v>
      </c>
      <c r="BL33" s="338">
        <v>1913.778</v>
      </c>
      <c r="BM33" s="338">
        <v>1774.0820000000001</v>
      </c>
      <c r="BN33" s="338">
        <v>1720.0160000000001</v>
      </c>
      <c r="BO33" s="338">
        <v>1949.72</v>
      </c>
      <c r="BP33" s="338">
        <v>2267.4720000000002</v>
      </c>
      <c r="BQ33" s="338">
        <v>2486.8290000000002</v>
      </c>
      <c r="BR33" s="338">
        <v>2494.3270000000002</v>
      </c>
      <c r="BS33" s="338">
        <v>2180.9259999999999</v>
      </c>
      <c r="BT33" s="338">
        <v>1837.528</v>
      </c>
      <c r="BU33" s="338">
        <v>1764.7760000000001</v>
      </c>
      <c r="BV33" s="338">
        <v>1907.84</v>
      </c>
    </row>
    <row r="34" spans="1:74" ht="11.1" customHeight="1" x14ac:dyDescent="0.2">
      <c r="A34" s="557" t="s">
        <v>409</v>
      </c>
      <c r="B34" s="560" t="s">
        <v>378</v>
      </c>
      <c r="C34" s="275">
        <v>28.889816452000002</v>
      </c>
      <c r="D34" s="275">
        <v>24.965930713999999</v>
      </c>
      <c r="E34" s="275">
        <v>26.512169031999999</v>
      </c>
      <c r="F34" s="275">
        <v>28.841800332999998</v>
      </c>
      <c r="G34" s="275">
        <v>38.563714515999997</v>
      </c>
      <c r="H34" s="275">
        <v>39.130317333000001</v>
      </c>
      <c r="I34" s="275">
        <v>39.337339354999997</v>
      </c>
      <c r="J34" s="275">
        <v>39.043243226000001</v>
      </c>
      <c r="K34" s="275">
        <v>35.330354667000002</v>
      </c>
      <c r="L34" s="275">
        <v>29.460900644999999</v>
      </c>
      <c r="M34" s="275">
        <v>20.031556333000001</v>
      </c>
      <c r="N34" s="275">
        <v>24.266252258000002</v>
      </c>
      <c r="O34" s="275">
        <v>85.351634838999999</v>
      </c>
      <c r="P34" s="275">
        <v>33.916667142999998</v>
      </c>
      <c r="Q34" s="275">
        <v>37.045199031999999</v>
      </c>
      <c r="R34" s="275">
        <v>23.995639000000001</v>
      </c>
      <c r="S34" s="275">
        <v>28.926227419</v>
      </c>
      <c r="T34" s="275">
        <v>31.385268332999999</v>
      </c>
      <c r="U34" s="275">
        <v>27.870739031999999</v>
      </c>
      <c r="V34" s="275">
        <v>27.031188709999999</v>
      </c>
      <c r="W34" s="275">
        <v>24.787393333000001</v>
      </c>
      <c r="X34" s="275">
        <v>18.162210323</v>
      </c>
      <c r="Y34" s="275">
        <v>23.716175667000002</v>
      </c>
      <c r="Z34" s="275">
        <v>30.799765806</v>
      </c>
      <c r="AA34" s="275">
        <v>37.499222258000003</v>
      </c>
      <c r="AB34" s="275">
        <v>69.190273214000001</v>
      </c>
      <c r="AC34" s="275">
        <v>21.186645806000001</v>
      </c>
      <c r="AD34" s="275">
        <v>23.948297</v>
      </c>
      <c r="AE34" s="275">
        <v>27.165100323000001</v>
      </c>
      <c r="AF34" s="275">
        <v>21.405768667</v>
      </c>
      <c r="AG34" s="275">
        <v>31.455662258</v>
      </c>
      <c r="AH34" s="275">
        <v>26.707334839000001</v>
      </c>
      <c r="AI34" s="275">
        <v>26.673217999999999</v>
      </c>
      <c r="AJ34" s="275">
        <v>23.588510968000001</v>
      </c>
      <c r="AK34" s="275">
        <v>19.161936333</v>
      </c>
      <c r="AL34" s="275">
        <v>21.619371935</v>
      </c>
      <c r="AM34" s="275">
        <v>36.147861935000002</v>
      </c>
      <c r="AN34" s="275">
        <v>26.347095517</v>
      </c>
      <c r="AO34" s="275">
        <v>25.709672903000001</v>
      </c>
      <c r="AP34" s="275">
        <v>28.602730666999999</v>
      </c>
      <c r="AQ34" s="275">
        <v>29.645132580999999</v>
      </c>
      <c r="AR34" s="275">
        <v>32.804550333000002</v>
      </c>
      <c r="AS34" s="275">
        <v>38.052865484000002</v>
      </c>
      <c r="AT34" s="275">
        <v>36.526413226000003</v>
      </c>
      <c r="AU34" s="275">
        <v>30.872227667000001</v>
      </c>
      <c r="AV34" s="275">
        <v>17.519595161000002</v>
      </c>
      <c r="AW34" s="275">
        <v>24.859395667000001</v>
      </c>
      <c r="AX34" s="275">
        <v>26.623306128999999</v>
      </c>
      <c r="AY34" s="275">
        <v>29.939741612999999</v>
      </c>
      <c r="AZ34" s="275">
        <v>25.130998570999999</v>
      </c>
      <c r="BA34" s="275">
        <v>22.836768839000001</v>
      </c>
      <c r="BB34" s="275">
        <v>13.731502900000001</v>
      </c>
      <c r="BC34" s="275">
        <v>21.458400000000001</v>
      </c>
      <c r="BD34" s="275">
        <v>25.8398</v>
      </c>
      <c r="BE34" s="338">
        <v>29.581759999999999</v>
      </c>
      <c r="BF34" s="338">
        <v>29.18524</v>
      </c>
      <c r="BG34" s="338">
        <v>26.972760000000001</v>
      </c>
      <c r="BH34" s="338">
        <v>23.655539999999998</v>
      </c>
      <c r="BI34" s="338">
        <v>19.334409999999998</v>
      </c>
      <c r="BJ34" s="338">
        <v>27.118130000000001</v>
      </c>
      <c r="BK34" s="338">
        <v>37.879040000000003</v>
      </c>
      <c r="BL34" s="338">
        <v>30.567959999999999</v>
      </c>
      <c r="BM34" s="338">
        <v>25.52421</v>
      </c>
      <c r="BN34" s="338">
        <v>23.17502</v>
      </c>
      <c r="BO34" s="338">
        <v>25.780889999999999</v>
      </c>
      <c r="BP34" s="338">
        <v>29.450060000000001</v>
      </c>
      <c r="BQ34" s="338">
        <v>32.562530000000002</v>
      </c>
      <c r="BR34" s="338">
        <v>30.122949999999999</v>
      </c>
      <c r="BS34" s="338">
        <v>27.270710000000001</v>
      </c>
      <c r="BT34" s="338">
        <v>23.755109999999998</v>
      </c>
      <c r="BU34" s="338">
        <v>19.756160000000001</v>
      </c>
      <c r="BV34" s="338">
        <v>27.942679999999999</v>
      </c>
    </row>
    <row r="35" spans="1:74" ht="11.1" customHeight="1" x14ac:dyDescent="0.2">
      <c r="A35" s="557" t="s">
        <v>410</v>
      </c>
      <c r="B35" s="560" t="s">
        <v>93</v>
      </c>
      <c r="C35" s="275">
        <v>14.634279677</v>
      </c>
      <c r="D35" s="275">
        <v>13.057936429</v>
      </c>
      <c r="E35" s="275">
        <v>12.569476774</v>
      </c>
      <c r="F35" s="275">
        <v>12.738704</v>
      </c>
      <c r="G35" s="275">
        <v>14.543744839</v>
      </c>
      <c r="H35" s="275">
        <v>14.415947333</v>
      </c>
      <c r="I35" s="275">
        <v>15.710368387000001</v>
      </c>
      <c r="J35" s="275">
        <v>15.514653548</v>
      </c>
      <c r="K35" s="275">
        <v>14.372934667000001</v>
      </c>
      <c r="L35" s="275">
        <v>13.834401613000001</v>
      </c>
      <c r="M35" s="275">
        <v>14.337533333</v>
      </c>
      <c r="N35" s="275">
        <v>12.393200968</v>
      </c>
      <c r="O35" s="275">
        <v>11.571497097</v>
      </c>
      <c r="P35" s="275">
        <v>10.6855425</v>
      </c>
      <c r="Q35" s="275">
        <v>10.531371934999999</v>
      </c>
      <c r="R35" s="275">
        <v>10.129813333</v>
      </c>
      <c r="S35" s="275">
        <v>10.613297419</v>
      </c>
      <c r="T35" s="275">
        <v>13.343446999999999</v>
      </c>
      <c r="U35" s="275">
        <v>14.139970645</v>
      </c>
      <c r="V35" s="275">
        <v>14.189857419000001</v>
      </c>
      <c r="W35" s="275">
        <v>15.830172333</v>
      </c>
      <c r="X35" s="275">
        <v>14.74654129</v>
      </c>
      <c r="Y35" s="275">
        <v>14.751784667000001</v>
      </c>
      <c r="Z35" s="275">
        <v>14.071047741999999</v>
      </c>
      <c r="AA35" s="275">
        <v>14.981497419</v>
      </c>
      <c r="AB35" s="275">
        <v>15.432137143</v>
      </c>
      <c r="AC35" s="275">
        <v>14.824492902999999</v>
      </c>
      <c r="AD35" s="275">
        <v>13.573748999999999</v>
      </c>
      <c r="AE35" s="275">
        <v>12.873467097000001</v>
      </c>
      <c r="AF35" s="275">
        <v>13.843386667000001</v>
      </c>
      <c r="AG35" s="275">
        <v>15.227577096999999</v>
      </c>
      <c r="AH35" s="275">
        <v>14.778106451999999</v>
      </c>
      <c r="AI35" s="275">
        <v>15.767148667000001</v>
      </c>
      <c r="AJ35" s="275">
        <v>12.772756451999999</v>
      </c>
      <c r="AK35" s="275">
        <v>13.691338</v>
      </c>
      <c r="AL35" s="275">
        <v>16.523856128999999</v>
      </c>
      <c r="AM35" s="275">
        <v>15.626155806</v>
      </c>
      <c r="AN35" s="275">
        <v>13.016472414000001</v>
      </c>
      <c r="AO35" s="275">
        <v>16.857912257999999</v>
      </c>
      <c r="AP35" s="275">
        <v>15.27487</v>
      </c>
      <c r="AQ35" s="275">
        <v>11.107217418999999</v>
      </c>
      <c r="AR35" s="275">
        <v>13.325476667</v>
      </c>
      <c r="AS35" s="275">
        <v>14.351814515999999</v>
      </c>
      <c r="AT35" s="275">
        <v>14.098120968</v>
      </c>
      <c r="AU35" s="275">
        <v>13.587396667</v>
      </c>
      <c r="AV35" s="275">
        <v>11.799534839</v>
      </c>
      <c r="AW35" s="275">
        <v>13.666978</v>
      </c>
      <c r="AX35" s="275">
        <v>13.308340644999999</v>
      </c>
      <c r="AY35" s="275">
        <v>13.870456774000001</v>
      </c>
      <c r="AZ35" s="275">
        <v>14.800309285999999</v>
      </c>
      <c r="BA35" s="275">
        <v>13.399355290000001</v>
      </c>
      <c r="BB35" s="275">
        <v>14.0935158</v>
      </c>
      <c r="BC35" s="275">
        <v>11.83943</v>
      </c>
      <c r="BD35" s="275">
        <v>13.751709999999999</v>
      </c>
      <c r="BE35" s="338">
        <v>14.57296</v>
      </c>
      <c r="BF35" s="338">
        <v>14.37734</v>
      </c>
      <c r="BG35" s="338">
        <v>13.621930000000001</v>
      </c>
      <c r="BH35" s="338">
        <v>12.08827</v>
      </c>
      <c r="BI35" s="338">
        <v>13.99654</v>
      </c>
      <c r="BJ35" s="338">
        <v>13.81861</v>
      </c>
      <c r="BK35" s="338">
        <v>14.82395</v>
      </c>
      <c r="BL35" s="338">
        <v>15.76632</v>
      </c>
      <c r="BM35" s="338">
        <v>13.582839999999999</v>
      </c>
      <c r="BN35" s="338">
        <v>14.04621</v>
      </c>
      <c r="BO35" s="338">
        <v>11.74722</v>
      </c>
      <c r="BP35" s="338">
        <v>13.70054</v>
      </c>
      <c r="BQ35" s="338">
        <v>14.7121</v>
      </c>
      <c r="BR35" s="338">
        <v>14.53397</v>
      </c>
      <c r="BS35" s="338">
        <v>13.80105</v>
      </c>
      <c r="BT35" s="338">
        <v>12.30489</v>
      </c>
      <c r="BU35" s="338">
        <v>14.206939999999999</v>
      </c>
      <c r="BV35" s="338">
        <v>14.19196</v>
      </c>
    </row>
    <row r="36" spans="1:74" ht="11.1" customHeight="1" x14ac:dyDescent="0.2">
      <c r="A36" s="557" t="s">
        <v>411</v>
      </c>
      <c r="B36" s="560" t="s">
        <v>94</v>
      </c>
      <c r="C36" s="275">
        <v>964.13470968000001</v>
      </c>
      <c r="D36" s="275">
        <v>923.78014285999996</v>
      </c>
      <c r="E36" s="275">
        <v>837.21058065</v>
      </c>
      <c r="F36" s="275">
        <v>838.62073333000001</v>
      </c>
      <c r="G36" s="275">
        <v>947.49561289999997</v>
      </c>
      <c r="H36" s="275">
        <v>999.41306667000003</v>
      </c>
      <c r="I36" s="275">
        <v>1019.2651613</v>
      </c>
      <c r="J36" s="275">
        <v>1023.3827742</v>
      </c>
      <c r="K36" s="275">
        <v>978.28466666999998</v>
      </c>
      <c r="L36" s="275">
        <v>876.23158064999996</v>
      </c>
      <c r="M36" s="275">
        <v>928.72810000000004</v>
      </c>
      <c r="N36" s="275">
        <v>999.52929031999997</v>
      </c>
      <c r="O36" s="275">
        <v>1037.5478387000001</v>
      </c>
      <c r="P36" s="275">
        <v>992.99678571000004</v>
      </c>
      <c r="Q36" s="275">
        <v>873.55235484000002</v>
      </c>
      <c r="R36" s="275">
        <v>802.41016666999997</v>
      </c>
      <c r="S36" s="275">
        <v>863.53448387000003</v>
      </c>
      <c r="T36" s="275">
        <v>980.71713333000002</v>
      </c>
      <c r="U36" s="275">
        <v>1010.0427097</v>
      </c>
      <c r="V36" s="275">
        <v>995.37554838999995</v>
      </c>
      <c r="W36" s="275">
        <v>976.38166666999996</v>
      </c>
      <c r="X36" s="275">
        <v>910.43435483999997</v>
      </c>
      <c r="Y36" s="275">
        <v>983.34079999999994</v>
      </c>
      <c r="Z36" s="275">
        <v>1036.6689355000001</v>
      </c>
      <c r="AA36" s="275">
        <v>1053.0472580999999</v>
      </c>
      <c r="AB36" s="275">
        <v>971.35717856999997</v>
      </c>
      <c r="AC36" s="275">
        <v>897.51487096999995</v>
      </c>
      <c r="AD36" s="275">
        <v>894.27530000000002</v>
      </c>
      <c r="AE36" s="275">
        <v>963.87148387000002</v>
      </c>
      <c r="AF36" s="275">
        <v>1011.0156667</v>
      </c>
      <c r="AG36" s="275">
        <v>1013.1765484</v>
      </c>
      <c r="AH36" s="275">
        <v>1023.9803548</v>
      </c>
      <c r="AI36" s="275">
        <v>965.65869999999995</v>
      </c>
      <c r="AJ36" s="275">
        <v>843.04012903</v>
      </c>
      <c r="AK36" s="275">
        <v>825.01673332999997</v>
      </c>
      <c r="AL36" s="275">
        <v>946.00800000000004</v>
      </c>
      <c r="AM36" s="275">
        <v>1006.1387097</v>
      </c>
      <c r="AN36" s="275">
        <v>956.27255172000002</v>
      </c>
      <c r="AO36" s="275">
        <v>890.9606129</v>
      </c>
      <c r="AP36" s="275">
        <v>988.88890000000004</v>
      </c>
      <c r="AQ36" s="275">
        <v>989.14661290000004</v>
      </c>
      <c r="AR36" s="275">
        <v>1017.5486333</v>
      </c>
      <c r="AS36" s="275">
        <v>1013.9164194</v>
      </c>
      <c r="AT36" s="275">
        <v>1007.3107419</v>
      </c>
      <c r="AU36" s="275">
        <v>959.16223333000005</v>
      </c>
      <c r="AV36" s="275">
        <v>831.88129031999995</v>
      </c>
      <c r="AW36" s="275">
        <v>956.48666666999998</v>
      </c>
      <c r="AX36" s="275">
        <v>1019.9937419</v>
      </c>
      <c r="AY36" s="275">
        <v>1031.7941934999999</v>
      </c>
      <c r="AZ36" s="275">
        <v>1003.2183929</v>
      </c>
      <c r="BA36" s="275">
        <v>904.01574194</v>
      </c>
      <c r="BB36" s="275">
        <v>805.21500000000003</v>
      </c>
      <c r="BC36" s="275">
        <v>881.40689999999995</v>
      </c>
      <c r="BD36" s="275">
        <v>974.72329999999999</v>
      </c>
      <c r="BE36" s="338">
        <v>999.31359999999995</v>
      </c>
      <c r="BF36" s="338">
        <v>1004.529</v>
      </c>
      <c r="BG36" s="338">
        <v>986.1748</v>
      </c>
      <c r="BH36" s="338">
        <v>887.70299999999997</v>
      </c>
      <c r="BI36" s="338">
        <v>936.18809999999996</v>
      </c>
      <c r="BJ36" s="338">
        <v>1029.3499999999999</v>
      </c>
      <c r="BK36" s="338">
        <v>1054.6079999999999</v>
      </c>
      <c r="BL36" s="338">
        <v>1011.189</v>
      </c>
      <c r="BM36" s="338">
        <v>923.14400000000001</v>
      </c>
      <c r="BN36" s="338">
        <v>874.15740000000005</v>
      </c>
      <c r="BO36" s="338">
        <v>931.61490000000003</v>
      </c>
      <c r="BP36" s="338">
        <v>1012.293</v>
      </c>
      <c r="BQ36" s="338">
        <v>1031.972</v>
      </c>
      <c r="BR36" s="338">
        <v>1037.3579999999999</v>
      </c>
      <c r="BS36" s="338">
        <v>992.79330000000004</v>
      </c>
      <c r="BT36" s="338">
        <v>893.66070000000002</v>
      </c>
      <c r="BU36" s="338">
        <v>942.47109999999998</v>
      </c>
      <c r="BV36" s="338">
        <v>1036.258</v>
      </c>
    </row>
    <row r="37" spans="1:74" ht="11.1" customHeight="1" x14ac:dyDescent="0.2">
      <c r="A37" s="557" t="s">
        <v>412</v>
      </c>
      <c r="B37" s="560" t="s">
        <v>402</v>
      </c>
      <c r="C37" s="275">
        <v>150.36202548</v>
      </c>
      <c r="D37" s="275">
        <v>176.15988429000001</v>
      </c>
      <c r="E37" s="275">
        <v>135.07989581000001</v>
      </c>
      <c r="F37" s="275">
        <v>134.93306566999999</v>
      </c>
      <c r="G37" s="275">
        <v>166.99309676999999</v>
      </c>
      <c r="H37" s="275">
        <v>149.26953166999999</v>
      </c>
      <c r="I37" s="275">
        <v>182.57072676999999</v>
      </c>
      <c r="J37" s="275">
        <v>134.21960386999999</v>
      </c>
      <c r="K37" s="275">
        <v>101.97935467000001</v>
      </c>
      <c r="L37" s="275">
        <v>88.380966774000001</v>
      </c>
      <c r="M37" s="275">
        <v>93.900250666999995</v>
      </c>
      <c r="N37" s="275">
        <v>171.01801742000001</v>
      </c>
      <c r="O37" s="275">
        <v>186.81039967999999</v>
      </c>
      <c r="P37" s="275">
        <v>145.52239320999999</v>
      </c>
      <c r="Q37" s="275">
        <v>114.61848323</v>
      </c>
      <c r="R37" s="275">
        <v>117.34200533000001</v>
      </c>
      <c r="S37" s="275">
        <v>84.544444193999993</v>
      </c>
      <c r="T37" s="275">
        <v>85.849405000000004</v>
      </c>
      <c r="U37" s="275">
        <v>67.421333226000002</v>
      </c>
      <c r="V37" s="275">
        <v>76.387639355000005</v>
      </c>
      <c r="W37" s="275">
        <v>71.204616000000001</v>
      </c>
      <c r="X37" s="275">
        <v>98.587568709999999</v>
      </c>
      <c r="Y37" s="275">
        <v>94.894681000000006</v>
      </c>
      <c r="Z37" s="275">
        <v>110.44205871</v>
      </c>
      <c r="AA37" s="275">
        <v>130.33582354999999</v>
      </c>
      <c r="AB37" s="275">
        <v>101.50278679</v>
      </c>
      <c r="AC37" s="275">
        <v>137.40379709999999</v>
      </c>
      <c r="AD37" s="275">
        <v>151.149742</v>
      </c>
      <c r="AE37" s="275">
        <v>75.585373548000007</v>
      </c>
      <c r="AF37" s="275">
        <v>85.550974332999999</v>
      </c>
      <c r="AG37" s="275">
        <v>112.06724355</v>
      </c>
      <c r="AH37" s="275">
        <v>86.423226129</v>
      </c>
      <c r="AI37" s="275">
        <v>66.570839000000007</v>
      </c>
      <c r="AJ37" s="275">
        <v>104.59883096999999</v>
      </c>
      <c r="AK37" s="275">
        <v>147.30130600000001</v>
      </c>
      <c r="AL37" s="275">
        <v>193.90678355</v>
      </c>
      <c r="AM37" s="275">
        <v>228.30635484000001</v>
      </c>
      <c r="AN37" s="275">
        <v>201.69810552000001</v>
      </c>
      <c r="AO37" s="275">
        <v>142.8144929</v>
      </c>
      <c r="AP37" s="275">
        <v>92.205009333000007</v>
      </c>
      <c r="AQ37" s="275">
        <v>89.824957741999995</v>
      </c>
      <c r="AR37" s="275">
        <v>70.106883999999994</v>
      </c>
      <c r="AS37" s="275">
        <v>69.153910644999996</v>
      </c>
      <c r="AT37" s="275">
        <v>79.497879999999995</v>
      </c>
      <c r="AU37" s="275">
        <v>62.640716333</v>
      </c>
      <c r="AV37" s="275">
        <v>67.253920968000003</v>
      </c>
      <c r="AW37" s="275">
        <v>47.885246666999997</v>
      </c>
      <c r="AX37" s="275">
        <v>72.779453226000001</v>
      </c>
      <c r="AY37" s="275">
        <v>138.29938064999999</v>
      </c>
      <c r="AZ37" s="275">
        <v>131.14423786</v>
      </c>
      <c r="BA37" s="275">
        <v>135.33126318999999</v>
      </c>
      <c r="BB37" s="275">
        <v>143.42732773</v>
      </c>
      <c r="BC37" s="275">
        <v>94.725539999999995</v>
      </c>
      <c r="BD37" s="275">
        <v>88.372010000000003</v>
      </c>
      <c r="BE37" s="338">
        <v>85.771720000000002</v>
      </c>
      <c r="BF37" s="338">
        <v>91.435339999999997</v>
      </c>
      <c r="BG37" s="338">
        <v>73.007930000000002</v>
      </c>
      <c r="BH37" s="338">
        <v>74.820570000000004</v>
      </c>
      <c r="BI37" s="338">
        <v>55.523130000000002</v>
      </c>
      <c r="BJ37" s="338">
        <v>82.084100000000007</v>
      </c>
      <c r="BK37" s="338">
        <v>116.0514</v>
      </c>
      <c r="BL37" s="338">
        <v>105.1146</v>
      </c>
      <c r="BM37" s="338">
        <v>107.45740000000001</v>
      </c>
      <c r="BN37" s="338">
        <v>120.57559999999999</v>
      </c>
      <c r="BO37" s="338">
        <v>93.06447</v>
      </c>
      <c r="BP37" s="338">
        <v>86.152379999999994</v>
      </c>
      <c r="BQ37" s="338">
        <v>84.027730000000005</v>
      </c>
      <c r="BR37" s="338">
        <v>90.895769999999999</v>
      </c>
      <c r="BS37" s="338">
        <v>71.576149999999998</v>
      </c>
      <c r="BT37" s="338">
        <v>74.752970000000005</v>
      </c>
      <c r="BU37" s="338">
        <v>53.846620000000001</v>
      </c>
      <c r="BV37" s="338">
        <v>80.541420000000002</v>
      </c>
    </row>
    <row r="38" spans="1:74" ht="11.1" customHeight="1" x14ac:dyDescent="0.2">
      <c r="A38" s="557" t="s">
        <v>413</v>
      </c>
      <c r="B38" s="558" t="s">
        <v>445</v>
      </c>
      <c r="C38" s="275">
        <v>200.39661258000001</v>
      </c>
      <c r="D38" s="275">
        <v>224.54272</v>
      </c>
      <c r="E38" s="275">
        <v>240.03037806</v>
      </c>
      <c r="F38" s="275">
        <v>244.097036</v>
      </c>
      <c r="G38" s="275">
        <v>249.74168742000001</v>
      </c>
      <c r="H38" s="275">
        <v>232.779222</v>
      </c>
      <c r="I38" s="275">
        <v>187.90813129</v>
      </c>
      <c r="J38" s="275">
        <v>179.52524289999999</v>
      </c>
      <c r="K38" s="275">
        <v>174.47572066999999</v>
      </c>
      <c r="L38" s="275">
        <v>216.01500483999999</v>
      </c>
      <c r="M38" s="275">
        <v>225.25462533000001</v>
      </c>
      <c r="N38" s="275">
        <v>205.47130322999999</v>
      </c>
      <c r="O38" s="275">
        <v>259.16558902999998</v>
      </c>
      <c r="P38" s="275">
        <v>217.41387286</v>
      </c>
      <c r="Q38" s="275">
        <v>253.64918097</v>
      </c>
      <c r="R38" s="275">
        <v>267.14971566999998</v>
      </c>
      <c r="S38" s="275">
        <v>234.57824644999999</v>
      </c>
      <c r="T38" s="275">
        <v>272.50419299999999</v>
      </c>
      <c r="U38" s="275">
        <v>211.21211613</v>
      </c>
      <c r="V38" s="275">
        <v>201.32523516000001</v>
      </c>
      <c r="W38" s="275">
        <v>195.20899967</v>
      </c>
      <c r="X38" s="275">
        <v>216.57454290000001</v>
      </c>
      <c r="Y38" s="275">
        <v>266.45766033000001</v>
      </c>
      <c r="Z38" s="275">
        <v>234.18118516000001</v>
      </c>
      <c r="AA38" s="275">
        <v>228.92933613</v>
      </c>
      <c r="AB38" s="275">
        <v>253.03528070999999</v>
      </c>
      <c r="AC38" s="275">
        <v>205.96494806000001</v>
      </c>
      <c r="AD38" s="275">
        <v>272.13996766999998</v>
      </c>
      <c r="AE38" s="275">
        <v>272.05470935</v>
      </c>
      <c r="AF38" s="275">
        <v>253.11703499999999</v>
      </c>
      <c r="AG38" s="275">
        <v>273.30486452000002</v>
      </c>
      <c r="AH38" s="275">
        <v>235.36024</v>
      </c>
      <c r="AI38" s="275">
        <v>252.98889066999999</v>
      </c>
      <c r="AJ38" s="275">
        <v>242.73556676999999</v>
      </c>
      <c r="AK38" s="275">
        <v>309.76000533000001</v>
      </c>
      <c r="AL38" s="275">
        <v>310.82067710000001</v>
      </c>
      <c r="AM38" s="275">
        <v>294.32583258</v>
      </c>
      <c r="AN38" s="275">
        <v>347.54815621</v>
      </c>
      <c r="AO38" s="275">
        <v>349.69014161000001</v>
      </c>
      <c r="AP38" s="275">
        <v>313.80217866999999</v>
      </c>
      <c r="AQ38" s="275">
        <v>322.67045000000002</v>
      </c>
      <c r="AR38" s="275">
        <v>285.34416333000001</v>
      </c>
      <c r="AS38" s="275">
        <v>352.96801226000002</v>
      </c>
      <c r="AT38" s="275">
        <v>272.57350451999997</v>
      </c>
      <c r="AU38" s="275">
        <v>290.36244367</v>
      </c>
      <c r="AV38" s="275">
        <v>344.86825193999999</v>
      </c>
      <c r="AW38" s="275">
        <v>315.151026</v>
      </c>
      <c r="AX38" s="275">
        <v>344.64824806000001</v>
      </c>
      <c r="AY38" s="275">
        <v>365.28354225999999</v>
      </c>
      <c r="AZ38" s="275">
        <v>401.92506929000001</v>
      </c>
      <c r="BA38" s="275">
        <v>430.25715760999998</v>
      </c>
      <c r="BB38" s="275">
        <v>437.63057443000002</v>
      </c>
      <c r="BC38" s="275">
        <v>389.58010000000002</v>
      </c>
      <c r="BD38" s="275">
        <v>391.74889999999999</v>
      </c>
      <c r="BE38" s="338">
        <v>332.35340000000002</v>
      </c>
      <c r="BF38" s="338">
        <v>309.28769999999997</v>
      </c>
      <c r="BG38" s="338">
        <v>314.91820000000001</v>
      </c>
      <c r="BH38" s="338">
        <v>358.23180000000002</v>
      </c>
      <c r="BI38" s="338">
        <v>412.9212</v>
      </c>
      <c r="BJ38" s="338">
        <v>369.29059999999998</v>
      </c>
      <c r="BK38" s="338">
        <v>373.4409</v>
      </c>
      <c r="BL38" s="338">
        <v>397.55340000000001</v>
      </c>
      <c r="BM38" s="338">
        <v>444.73329999999999</v>
      </c>
      <c r="BN38" s="338">
        <v>452.74029999999999</v>
      </c>
      <c r="BO38" s="338">
        <v>437.72239999999999</v>
      </c>
      <c r="BP38" s="338">
        <v>438.45760000000001</v>
      </c>
      <c r="BQ38" s="338">
        <v>376.61840000000001</v>
      </c>
      <c r="BR38" s="338">
        <v>344.31880000000001</v>
      </c>
      <c r="BS38" s="338">
        <v>346.7056</v>
      </c>
      <c r="BT38" s="338">
        <v>388.9153</v>
      </c>
      <c r="BU38" s="338">
        <v>449.41210000000001</v>
      </c>
      <c r="BV38" s="338">
        <v>407.35309999999998</v>
      </c>
    </row>
    <row r="39" spans="1:74" ht="11.1" customHeight="1" x14ac:dyDescent="0.2">
      <c r="A39" s="557" t="s">
        <v>414</v>
      </c>
      <c r="B39" s="560" t="s">
        <v>392</v>
      </c>
      <c r="C39" s="275">
        <v>15.217629032</v>
      </c>
      <c r="D39" s="275">
        <v>15.613381786</v>
      </c>
      <c r="E39" s="275">
        <v>15.195332258000001</v>
      </c>
      <c r="F39" s="275">
        <v>13.933557333</v>
      </c>
      <c r="G39" s="275">
        <v>16.011147419</v>
      </c>
      <c r="H39" s="275">
        <v>14.971263333</v>
      </c>
      <c r="I39" s="275">
        <v>15.002664838999999</v>
      </c>
      <c r="J39" s="275">
        <v>15.464471290000001</v>
      </c>
      <c r="K39" s="275">
        <v>15.969348999999999</v>
      </c>
      <c r="L39" s="275">
        <v>15.583698387</v>
      </c>
      <c r="M39" s="275">
        <v>15.290649</v>
      </c>
      <c r="N39" s="275">
        <v>14.935498709999999</v>
      </c>
      <c r="O39" s="275">
        <v>14.351976129000001</v>
      </c>
      <c r="P39" s="275">
        <v>14.038654286</v>
      </c>
      <c r="Q39" s="275">
        <v>13.491233871</v>
      </c>
      <c r="R39" s="275">
        <v>12.937331667</v>
      </c>
      <c r="S39" s="275">
        <v>14.26112129</v>
      </c>
      <c r="T39" s="275">
        <v>14.692261</v>
      </c>
      <c r="U39" s="275">
        <v>14.37337</v>
      </c>
      <c r="V39" s="275">
        <v>16.133659999999999</v>
      </c>
      <c r="W39" s="275">
        <v>15.843733667</v>
      </c>
      <c r="X39" s="275">
        <v>15.698618065</v>
      </c>
      <c r="Y39" s="275">
        <v>15.936544667</v>
      </c>
      <c r="Z39" s="275">
        <v>17.074337742000001</v>
      </c>
      <c r="AA39" s="275">
        <v>16.120554515999999</v>
      </c>
      <c r="AB39" s="275">
        <v>15.758470000000001</v>
      </c>
      <c r="AC39" s="275">
        <v>14.841766774</v>
      </c>
      <c r="AD39" s="275">
        <v>16.163667</v>
      </c>
      <c r="AE39" s="275">
        <v>17.390430644999999</v>
      </c>
      <c r="AF39" s="275">
        <v>17.812088332999998</v>
      </c>
      <c r="AG39" s="275">
        <v>18.913780968000001</v>
      </c>
      <c r="AH39" s="275">
        <v>18.600673226000001</v>
      </c>
      <c r="AI39" s="275">
        <v>16.494537000000001</v>
      </c>
      <c r="AJ39" s="275">
        <v>17.343279032000002</v>
      </c>
      <c r="AK39" s="275">
        <v>17.519538666999999</v>
      </c>
      <c r="AL39" s="275">
        <v>18.229010323000001</v>
      </c>
      <c r="AM39" s="275">
        <v>16.545923870999999</v>
      </c>
      <c r="AN39" s="275">
        <v>15.728536897</v>
      </c>
      <c r="AO39" s="275">
        <v>16.013509355</v>
      </c>
      <c r="AP39" s="275">
        <v>17.326257333000001</v>
      </c>
      <c r="AQ39" s="275">
        <v>17.827520645</v>
      </c>
      <c r="AR39" s="275">
        <v>18.047757000000001</v>
      </c>
      <c r="AS39" s="275">
        <v>17.980621934999999</v>
      </c>
      <c r="AT39" s="275">
        <v>18.749873548</v>
      </c>
      <c r="AU39" s="275">
        <v>18.014516333</v>
      </c>
      <c r="AV39" s="275">
        <v>15.680791613</v>
      </c>
      <c r="AW39" s="275">
        <v>16.648594667000001</v>
      </c>
      <c r="AX39" s="275">
        <v>16.759552257999999</v>
      </c>
      <c r="AY39" s="275">
        <v>15.720087419</v>
      </c>
      <c r="AZ39" s="275">
        <v>16.062503213999999</v>
      </c>
      <c r="BA39" s="275">
        <v>14.471994258</v>
      </c>
      <c r="BB39" s="275">
        <v>14.460649233</v>
      </c>
      <c r="BC39" s="275">
        <v>16.379560000000001</v>
      </c>
      <c r="BD39" s="275">
        <v>16.871960000000001</v>
      </c>
      <c r="BE39" s="338">
        <v>17.358799999999999</v>
      </c>
      <c r="BF39" s="338">
        <v>18.062159999999999</v>
      </c>
      <c r="BG39" s="338">
        <v>17.141400000000001</v>
      </c>
      <c r="BH39" s="338">
        <v>14.718579999999999</v>
      </c>
      <c r="BI39" s="338">
        <v>15.392200000000001</v>
      </c>
      <c r="BJ39" s="338">
        <v>15.539429999999999</v>
      </c>
      <c r="BK39" s="338">
        <v>15.006539999999999</v>
      </c>
      <c r="BL39" s="338">
        <v>15.525840000000001</v>
      </c>
      <c r="BM39" s="338">
        <v>14.81193</v>
      </c>
      <c r="BN39" s="338">
        <v>14.931990000000001</v>
      </c>
      <c r="BO39" s="338">
        <v>16.677669999999999</v>
      </c>
      <c r="BP39" s="338">
        <v>17.14433</v>
      </c>
      <c r="BQ39" s="338">
        <v>17.788740000000001</v>
      </c>
      <c r="BR39" s="338">
        <v>18.364789999999999</v>
      </c>
      <c r="BS39" s="338">
        <v>17.356590000000001</v>
      </c>
      <c r="BT39" s="338">
        <v>14.88213</v>
      </c>
      <c r="BU39" s="338">
        <v>15.524279999999999</v>
      </c>
      <c r="BV39" s="338">
        <v>15.768739999999999</v>
      </c>
    </row>
    <row r="40" spans="1:74" ht="11.1" customHeight="1" x14ac:dyDescent="0.2">
      <c r="A40" s="557" t="s">
        <v>415</v>
      </c>
      <c r="B40" s="558" t="s">
        <v>394</v>
      </c>
      <c r="C40" s="275">
        <v>4817.8213741999998</v>
      </c>
      <c r="D40" s="275">
        <v>4763.0678485999997</v>
      </c>
      <c r="E40" s="275">
        <v>4570.0874764999999</v>
      </c>
      <c r="F40" s="275">
        <v>4315.2303936999997</v>
      </c>
      <c r="G40" s="275">
        <v>4645.0077687000003</v>
      </c>
      <c r="H40" s="275">
        <v>5508.0930600000002</v>
      </c>
      <c r="I40" s="275">
        <v>5659.8575983999999</v>
      </c>
      <c r="J40" s="275">
        <v>5728.8938934999996</v>
      </c>
      <c r="K40" s="275">
        <v>5238.9064792999998</v>
      </c>
      <c r="L40" s="275">
        <v>4516.4008326000003</v>
      </c>
      <c r="M40" s="275">
        <v>4574.5188163000003</v>
      </c>
      <c r="N40" s="275">
        <v>4922.2525312999996</v>
      </c>
      <c r="O40" s="275">
        <v>5516.6147090000004</v>
      </c>
      <c r="P40" s="275">
        <v>5126.4874404000002</v>
      </c>
      <c r="Q40" s="275">
        <v>4659.2112403000001</v>
      </c>
      <c r="R40" s="275">
        <v>4358.0609422999996</v>
      </c>
      <c r="S40" s="275">
        <v>4764.6749919000004</v>
      </c>
      <c r="T40" s="275">
        <v>5461.9943236999998</v>
      </c>
      <c r="U40" s="275">
        <v>5605.1979019</v>
      </c>
      <c r="V40" s="275">
        <v>5721.8158383999998</v>
      </c>
      <c r="W40" s="275">
        <v>5191.5105826999998</v>
      </c>
      <c r="X40" s="275">
        <v>4477.0647405999998</v>
      </c>
      <c r="Y40" s="275">
        <v>4643.7509909999999</v>
      </c>
      <c r="Z40" s="275">
        <v>4746.8230002999999</v>
      </c>
      <c r="AA40" s="275">
        <v>5238.2811768000001</v>
      </c>
      <c r="AB40" s="275">
        <v>5454.0129349999997</v>
      </c>
      <c r="AC40" s="275">
        <v>4585.4046632</v>
      </c>
      <c r="AD40" s="275">
        <v>4415.8416502999999</v>
      </c>
      <c r="AE40" s="275">
        <v>4875.1844702999997</v>
      </c>
      <c r="AF40" s="275">
        <v>5717.7592510000004</v>
      </c>
      <c r="AG40" s="275">
        <v>6101.3376264999997</v>
      </c>
      <c r="AH40" s="275">
        <v>5869.8798906000002</v>
      </c>
      <c r="AI40" s="275">
        <v>5328.4990762999996</v>
      </c>
      <c r="AJ40" s="275">
        <v>4423.8812035000001</v>
      </c>
      <c r="AK40" s="275">
        <v>4438.4046859999999</v>
      </c>
      <c r="AL40" s="275">
        <v>4637.8741099999997</v>
      </c>
      <c r="AM40" s="275">
        <v>5134.3819047999996</v>
      </c>
      <c r="AN40" s="275">
        <v>4898.1249776000004</v>
      </c>
      <c r="AO40" s="275">
        <v>4419.0486118999997</v>
      </c>
      <c r="AP40" s="275">
        <v>4452.4243753000001</v>
      </c>
      <c r="AQ40" s="275">
        <v>4839.6877555000001</v>
      </c>
      <c r="AR40" s="275">
        <v>5813.7971152999999</v>
      </c>
      <c r="AS40" s="275">
        <v>6318.5648973999996</v>
      </c>
      <c r="AT40" s="275">
        <v>6190.2402419</v>
      </c>
      <c r="AU40" s="275">
        <v>5572.7677686999996</v>
      </c>
      <c r="AV40" s="275">
        <v>4652.1664996999998</v>
      </c>
      <c r="AW40" s="275">
        <v>4436.9123996999997</v>
      </c>
      <c r="AX40" s="275">
        <v>4922.8302377</v>
      </c>
      <c r="AY40" s="275">
        <v>4825.5290502999997</v>
      </c>
      <c r="AZ40" s="275">
        <v>4504.0362732000003</v>
      </c>
      <c r="BA40" s="275">
        <v>4528.0790626999997</v>
      </c>
      <c r="BB40" s="275">
        <v>4490.7222499999998</v>
      </c>
      <c r="BC40" s="275">
        <v>4931.5349999999999</v>
      </c>
      <c r="BD40" s="275">
        <v>5713.19</v>
      </c>
      <c r="BE40" s="338">
        <v>5961.7610000000004</v>
      </c>
      <c r="BF40" s="338">
        <v>6034.1469999999999</v>
      </c>
      <c r="BG40" s="338">
        <v>5298.92</v>
      </c>
      <c r="BH40" s="338">
        <v>4561.5469999999996</v>
      </c>
      <c r="BI40" s="338">
        <v>4521.1530000000002</v>
      </c>
      <c r="BJ40" s="338">
        <v>4996.0730000000003</v>
      </c>
      <c r="BK40" s="338">
        <v>5139.7039999999997</v>
      </c>
      <c r="BL40" s="338">
        <v>5028.6760000000004</v>
      </c>
      <c r="BM40" s="338">
        <v>4583.6009999999997</v>
      </c>
      <c r="BN40" s="338">
        <v>4434.2269999999999</v>
      </c>
      <c r="BO40" s="338">
        <v>4798.3729999999996</v>
      </c>
      <c r="BP40" s="338">
        <v>5591.0479999999998</v>
      </c>
      <c r="BQ40" s="338">
        <v>6029.1940000000004</v>
      </c>
      <c r="BR40" s="338">
        <v>6062.942</v>
      </c>
      <c r="BS40" s="338">
        <v>5329.2060000000001</v>
      </c>
      <c r="BT40" s="338">
        <v>4597.741</v>
      </c>
      <c r="BU40" s="338">
        <v>4554.451</v>
      </c>
      <c r="BV40" s="338">
        <v>5109.1850000000004</v>
      </c>
    </row>
    <row r="41" spans="1:74" ht="11.1" customHeight="1" x14ac:dyDescent="0.2">
      <c r="A41" s="551"/>
      <c r="B41" s="131" t="s">
        <v>416</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7" t="s">
        <v>417</v>
      </c>
      <c r="B42" s="558" t="s">
        <v>91</v>
      </c>
      <c r="C42" s="275">
        <v>1686.9631671</v>
      </c>
      <c r="D42" s="275">
        <v>1714.4741753999999</v>
      </c>
      <c r="E42" s="275">
        <v>1561.0310081</v>
      </c>
      <c r="F42" s="275">
        <v>1438.0162413</v>
      </c>
      <c r="G42" s="275">
        <v>1414.8490552000001</v>
      </c>
      <c r="H42" s="275">
        <v>1634.2991797</v>
      </c>
      <c r="I42" s="275">
        <v>1830.2614561</v>
      </c>
      <c r="J42" s="275">
        <v>1797.6930616</v>
      </c>
      <c r="K42" s="275">
        <v>1607.5877637000001</v>
      </c>
      <c r="L42" s="275">
        <v>1476.9427499999999</v>
      </c>
      <c r="M42" s="275">
        <v>1516.154121</v>
      </c>
      <c r="N42" s="275">
        <v>1780.6185958000001</v>
      </c>
      <c r="O42" s="275">
        <v>1870.6995199999999</v>
      </c>
      <c r="P42" s="275">
        <v>1854.5563414000001</v>
      </c>
      <c r="Q42" s="275">
        <v>1665.280201</v>
      </c>
      <c r="R42" s="275">
        <v>1318.2171437</v>
      </c>
      <c r="S42" s="275">
        <v>1326.1681606</v>
      </c>
      <c r="T42" s="275">
        <v>1662.9213976999999</v>
      </c>
      <c r="U42" s="275">
        <v>1739.2183689999999</v>
      </c>
      <c r="V42" s="275">
        <v>1808.1541023</v>
      </c>
      <c r="W42" s="275">
        <v>1471.071743</v>
      </c>
      <c r="X42" s="275">
        <v>1373.3376238999999</v>
      </c>
      <c r="Y42" s="275">
        <v>1526.0673113</v>
      </c>
      <c r="Z42" s="275">
        <v>1560.3607155</v>
      </c>
      <c r="AA42" s="275">
        <v>1627.4052205999999</v>
      </c>
      <c r="AB42" s="275">
        <v>1727.1783264000001</v>
      </c>
      <c r="AC42" s="275">
        <v>1392.0531496999999</v>
      </c>
      <c r="AD42" s="275">
        <v>1193.0689167</v>
      </c>
      <c r="AE42" s="275">
        <v>1205.5773752</v>
      </c>
      <c r="AF42" s="275">
        <v>1499.4979312999999</v>
      </c>
      <c r="AG42" s="275">
        <v>1648.9753390000001</v>
      </c>
      <c r="AH42" s="275">
        <v>1595.2681739</v>
      </c>
      <c r="AI42" s="275">
        <v>1469.5106562999999</v>
      </c>
      <c r="AJ42" s="275">
        <v>1248.3270458</v>
      </c>
      <c r="AK42" s="275">
        <v>1113.0356647000001</v>
      </c>
      <c r="AL42" s="275">
        <v>1121.2986429</v>
      </c>
      <c r="AM42" s="275">
        <v>1440.2927122999999</v>
      </c>
      <c r="AN42" s="275">
        <v>1232.6669162000001</v>
      </c>
      <c r="AO42" s="275">
        <v>933.85417257999995</v>
      </c>
      <c r="AP42" s="275">
        <v>948.37705800000003</v>
      </c>
      <c r="AQ42" s="275">
        <v>967.67288773999996</v>
      </c>
      <c r="AR42" s="275">
        <v>1414.4525427000001</v>
      </c>
      <c r="AS42" s="275">
        <v>1555.0603971</v>
      </c>
      <c r="AT42" s="275">
        <v>1581.2714329</v>
      </c>
      <c r="AU42" s="275">
        <v>1352.491364</v>
      </c>
      <c r="AV42" s="275">
        <v>1123.9679905999999</v>
      </c>
      <c r="AW42" s="275">
        <v>1067.821101</v>
      </c>
      <c r="AX42" s="275">
        <v>1394.5017571000001</v>
      </c>
      <c r="AY42" s="275">
        <v>1447.6634234999999</v>
      </c>
      <c r="AZ42" s="275">
        <v>1260.0239375000001</v>
      </c>
      <c r="BA42" s="275">
        <v>1165.8846897999999</v>
      </c>
      <c r="BB42" s="275">
        <v>1072.682476</v>
      </c>
      <c r="BC42" s="275">
        <v>1018.825</v>
      </c>
      <c r="BD42" s="275">
        <v>1393.423</v>
      </c>
      <c r="BE42" s="338">
        <v>1513.29</v>
      </c>
      <c r="BF42" s="338">
        <v>1519.3409999999999</v>
      </c>
      <c r="BG42" s="338">
        <v>1266.2429999999999</v>
      </c>
      <c r="BH42" s="338">
        <v>1090.0530000000001</v>
      </c>
      <c r="BI42" s="338">
        <v>1101.2729999999999</v>
      </c>
      <c r="BJ42" s="338">
        <v>1339.3389999999999</v>
      </c>
      <c r="BK42" s="338">
        <v>1389.787</v>
      </c>
      <c r="BL42" s="338">
        <v>1378.8879999999999</v>
      </c>
      <c r="BM42" s="338">
        <v>1222.203</v>
      </c>
      <c r="BN42" s="338">
        <v>1041.046</v>
      </c>
      <c r="BO42" s="338">
        <v>974.48320000000001</v>
      </c>
      <c r="BP42" s="338">
        <v>1325.288</v>
      </c>
      <c r="BQ42" s="338">
        <v>1489.972</v>
      </c>
      <c r="BR42" s="338">
        <v>1530.152</v>
      </c>
      <c r="BS42" s="338">
        <v>1247.6949999999999</v>
      </c>
      <c r="BT42" s="338">
        <v>1087.607</v>
      </c>
      <c r="BU42" s="338">
        <v>1110.941</v>
      </c>
      <c r="BV42" s="338">
        <v>1307.6569999999999</v>
      </c>
    </row>
    <row r="43" spans="1:74" ht="11.1" customHeight="1" x14ac:dyDescent="0.2">
      <c r="A43" s="557" t="s">
        <v>418</v>
      </c>
      <c r="B43" s="558" t="s">
        <v>92</v>
      </c>
      <c r="C43" s="275">
        <v>187.78319096999999</v>
      </c>
      <c r="D43" s="275">
        <v>196.74053499999999</v>
      </c>
      <c r="E43" s="275">
        <v>207.94393839</v>
      </c>
      <c r="F43" s="275">
        <v>178.45382033000001</v>
      </c>
      <c r="G43" s="275">
        <v>195.15517194</v>
      </c>
      <c r="H43" s="275">
        <v>193.15888533</v>
      </c>
      <c r="I43" s="275">
        <v>288.99492515999998</v>
      </c>
      <c r="J43" s="275">
        <v>258.90142386999997</v>
      </c>
      <c r="K43" s="275">
        <v>167.81093000000001</v>
      </c>
      <c r="L43" s="275">
        <v>166.62602613000001</v>
      </c>
      <c r="M43" s="275">
        <v>174.34875600000001</v>
      </c>
      <c r="N43" s="275">
        <v>184.27336129</v>
      </c>
      <c r="O43" s="275">
        <v>221.38065032</v>
      </c>
      <c r="P43" s="275">
        <v>194.36033570999999</v>
      </c>
      <c r="Q43" s="275">
        <v>170.26698031999999</v>
      </c>
      <c r="R43" s="275">
        <v>148.22942333</v>
      </c>
      <c r="S43" s="275">
        <v>208.42536097000001</v>
      </c>
      <c r="T43" s="275">
        <v>196.80712299999999</v>
      </c>
      <c r="U43" s="275">
        <v>187.20410484000001</v>
      </c>
      <c r="V43" s="275">
        <v>241.68457419000001</v>
      </c>
      <c r="W43" s="275">
        <v>181.45433166999999</v>
      </c>
      <c r="X43" s="275">
        <v>191.93393387</v>
      </c>
      <c r="Y43" s="275">
        <v>179.58561632999999</v>
      </c>
      <c r="Z43" s="275">
        <v>213.61986515999999</v>
      </c>
      <c r="AA43" s="275">
        <v>277.45176161000001</v>
      </c>
      <c r="AB43" s="275">
        <v>323.44612928999999</v>
      </c>
      <c r="AC43" s="275">
        <v>296.29037097000003</v>
      </c>
      <c r="AD43" s="275">
        <v>240.14591766999999</v>
      </c>
      <c r="AE43" s="275">
        <v>221.41843903</v>
      </c>
      <c r="AF43" s="275">
        <v>296.390334</v>
      </c>
      <c r="AG43" s="275">
        <v>369.05729968000003</v>
      </c>
      <c r="AH43" s="275">
        <v>318.36017838999999</v>
      </c>
      <c r="AI43" s="275">
        <v>302.493966</v>
      </c>
      <c r="AJ43" s="275">
        <v>246.92492515999999</v>
      </c>
      <c r="AK43" s="275">
        <v>269.82475733000001</v>
      </c>
      <c r="AL43" s="275">
        <v>327.09155226000001</v>
      </c>
      <c r="AM43" s="275">
        <v>339.52157484000003</v>
      </c>
      <c r="AN43" s="275">
        <v>357.11670171999998</v>
      </c>
      <c r="AO43" s="275">
        <v>375.44278226</v>
      </c>
      <c r="AP43" s="275">
        <v>348.53496367000002</v>
      </c>
      <c r="AQ43" s="275">
        <v>334.31211354999999</v>
      </c>
      <c r="AR43" s="275">
        <v>421.21072133000001</v>
      </c>
      <c r="AS43" s="275">
        <v>491.59681581000001</v>
      </c>
      <c r="AT43" s="275">
        <v>521.08983645000001</v>
      </c>
      <c r="AU43" s="275">
        <v>344.49395900000002</v>
      </c>
      <c r="AV43" s="275">
        <v>288.09626742</v>
      </c>
      <c r="AW43" s="275">
        <v>310.51426533</v>
      </c>
      <c r="AX43" s="275">
        <v>287.21068129000003</v>
      </c>
      <c r="AY43" s="275">
        <v>269.91306193999998</v>
      </c>
      <c r="AZ43" s="275">
        <v>254.7433</v>
      </c>
      <c r="BA43" s="275">
        <v>320.56610748000003</v>
      </c>
      <c r="BB43" s="275">
        <v>240.0030965</v>
      </c>
      <c r="BC43" s="275">
        <v>283.96730000000002</v>
      </c>
      <c r="BD43" s="275">
        <v>395.38959999999997</v>
      </c>
      <c r="BE43" s="338">
        <v>483.63889999999998</v>
      </c>
      <c r="BF43" s="338">
        <v>485.88069999999999</v>
      </c>
      <c r="BG43" s="338">
        <v>318.4248</v>
      </c>
      <c r="BH43" s="338">
        <v>296.35000000000002</v>
      </c>
      <c r="BI43" s="338">
        <v>328.56740000000002</v>
      </c>
      <c r="BJ43" s="338">
        <v>352.44569999999999</v>
      </c>
      <c r="BK43" s="338">
        <v>343.25</v>
      </c>
      <c r="BL43" s="338">
        <v>367.0462</v>
      </c>
      <c r="BM43" s="338">
        <v>365.21629999999999</v>
      </c>
      <c r="BN43" s="338">
        <v>353.16030000000001</v>
      </c>
      <c r="BO43" s="338">
        <v>351.59129999999999</v>
      </c>
      <c r="BP43" s="338">
        <v>415.87360000000001</v>
      </c>
      <c r="BQ43" s="338">
        <v>507.59280000000001</v>
      </c>
      <c r="BR43" s="338">
        <v>473.39760000000001</v>
      </c>
      <c r="BS43" s="338">
        <v>336.69439999999997</v>
      </c>
      <c r="BT43" s="338">
        <v>301.63339999999999</v>
      </c>
      <c r="BU43" s="338">
        <v>319.84719999999999</v>
      </c>
      <c r="BV43" s="338">
        <v>354.46</v>
      </c>
    </row>
    <row r="44" spans="1:74" ht="11.1" customHeight="1" x14ac:dyDescent="0.2">
      <c r="A44" s="557" t="s">
        <v>419</v>
      </c>
      <c r="B44" s="560" t="s">
        <v>378</v>
      </c>
      <c r="C44" s="275">
        <v>11.952349355000001</v>
      </c>
      <c r="D44" s="275">
        <v>10.742018214</v>
      </c>
      <c r="E44" s="275">
        <v>11.998975484000001</v>
      </c>
      <c r="F44" s="275">
        <v>7.2025043333000003</v>
      </c>
      <c r="G44" s="275">
        <v>11.810065484000001</v>
      </c>
      <c r="H44" s="275">
        <v>11.530507332999999</v>
      </c>
      <c r="I44" s="275">
        <v>12.921786128999999</v>
      </c>
      <c r="J44" s="275">
        <v>12.684598064999999</v>
      </c>
      <c r="K44" s="275">
        <v>9.8966126666999994</v>
      </c>
      <c r="L44" s="275">
        <v>8.1419680645000003</v>
      </c>
      <c r="M44" s="275">
        <v>13.766329667000001</v>
      </c>
      <c r="N44" s="275">
        <v>16.342457742000001</v>
      </c>
      <c r="O44" s="275">
        <v>14.783211613000001</v>
      </c>
      <c r="P44" s="275">
        <v>11.613848214000001</v>
      </c>
      <c r="Q44" s="275">
        <v>16.225522903000002</v>
      </c>
      <c r="R44" s="275">
        <v>12.373841000000001</v>
      </c>
      <c r="S44" s="275">
        <v>13.006176452</v>
      </c>
      <c r="T44" s="275">
        <v>13.855081332999999</v>
      </c>
      <c r="U44" s="275">
        <v>13.485233548</v>
      </c>
      <c r="V44" s="275">
        <v>12.394188065</v>
      </c>
      <c r="W44" s="275">
        <v>13.104512</v>
      </c>
      <c r="X44" s="275">
        <v>5.4645622581</v>
      </c>
      <c r="Y44" s="275">
        <v>10.177934</v>
      </c>
      <c r="Z44" s="275">
        <v>11.392102581</v>
      </c>
      <c r="AA44" s="275">
        <v>12.27507129</v>
      </c>
      <c r="AB44" s="275">
        <v>14.277939286000001</v>
      </c>
      <c r="AC44" s="275">
        <v>8.8546051613000003</v>
      </c>
      <c r="AD44" s="275">
        <v>8.3006139999999995</v>
      </c>
      <c r="AE44" s="275">
        <v>10.319752902999999</v>
      </c>
      <c r="AF44" s="275">
        <v>14.722343333</v>
      </c>
      <c r="AG44" s="275">
        <v>13.383072581</v>
      </c>
      <c r="AH44" s="275">
        <v>12.848162581</v>
      </c>
      <c r="AI44" s="275">
        <v>11.872025000000001</v>
      </c>
      <c r="AJ44" s="275">
        <v>6.4234148387000003</v>
      </c>
      <c r="AK44" s="275">
        <v>12.650993</v>
      </c>
      <c r="AL44" s="275">
        <v>8.6234032258000006</v>
      </c>
      <c r="AM44" s="275">
        <v>9.1213677419000003</v>
      </c>
      <c r="AN44" s="275">
        <v>12.935728276000001</v>
      </c>
      <c r="AO44" s="275">
        <v>8.9354306452000003</v>
      </c>
      <c r="AP44" s="275">
        <v>10.249138667</v>
      </c>
      <c r="AQ44" s="275">
        <v>8.4581793548000004</v>
      </c>
      <c r="AR44" s="275">
        <v>8.5353259999999995</v>
      </c>
      <c r="AS44" s="275">
        <v>8.3894270968000004</v>
      </c>
      <c r="AT44" s="275">
        <v>8.7238525805999991</v>
      </c>
      <c r="AU44" s="275">
        <v>6.7882446666999998</v>
      </c>
      <c r="AV44" s="275">
        <v>6.7555935484000003</v>
      </c>
      <c r="AW44" s="275">
        <v>6.8685283332999996</v>
      </c>
      <c r="AX44" s="275">
        <v>7.6744741935</v>
      </c>
      <c r="AY44" s="275">
        <v>8.6429383870999992</v>
      </c>
      <c r="AZ44" s="275">
        <v>6.5887892856999999</v>
      </c>
      <c r="BA44" s="275">
        <v>7.1231268065000002</v>
      </c>
      <c r="BB44" s="275">
        <v>7.3476098332999999</v>
      </c>
      <c r="BC44" s="275">
        <v>9.7753080000000008</v>
      </c>
      <c r="BD44" s="275">
        <v>12.593360000000001</v>
      </c>
      <c r="BE44" s="338">
        <v>12.64076</v>
      </c>
      <c r="BF44" s="338">
        <v>12.790430000000001</v>
      </c>
      <c r="BG44" s="338">
        <v>10.922190000000001</v>
      </c>
      <c r="BH44" s="338">
        <v>8.5365249999999993</v>
      </c>
      <c r="BI44" s="338">
        <v>9.7225110000000008</v>
      </c>
      <c r="BJ44" s="338">
        <v>11.28562</v>
      </c>
      <c r="BK44" s="338">
        <v>11.855499999999999</v>
      </c>
      <c r="BL44" s="338">
        <v>11.40823</v>
      </c>
      <c r="BM44" s="338">
        <v>10.68018</v>
      </c>
      <c r="BN44" s="338">
        <v>9.0456249999999994</v>
      </c>
      <c r="BO44" s="338">
        <v>10.567080000000001</v>
      </c>
      <c r="BP44" s="338">
        <v>12.488950000000001</v>
      </c>
      <c r="BQ44" s="338">
        <v>12.80138</v>
      </c>
      <c r="BR44" s="338">
        <v>12.85796</v>
      </c>
      <c r="BS44" s="338">
        <v>10.96627</v>
      </c>
      <c r="BT44" s="338">
        <v>8.5578079999999996</v>
      </c>
      <c r="BU44" s="338">
        <v>9.7054589999999994</v>
      </c>
      <c r="BV44" s="338">
        <v>11.00975</v>
      </c>
    </row>
    <row r="45" spans="1:74" ht="11.1" customHeight="1" x14ac:dyDescent="0.2">
      <c r="A45" s="557" t="s">
        <v>420</v>
      </c>
      <c r="B45" s="560" t="s">
        <v>93</v>
      </c>
      <c r="C45" s="275">
        <v>14.279602581000001</v>
      </c>
      <c r="D45" s="275">
        <v>13.096966785999999</v>
      </c>
      <c r="E45" s="275">
        <v>12.963949355</v>
      </c>
      <c r="F45" s="275">
        <v>12.417952667</v>
      </c>
      <c r="G45" s="275">
        <v>12.437562581</v>
      </c>
      <c r="H45" s="275">
        <v>12.287919667000001</v>
      </c>
      <c r="I45" s="275">
        <v>12.882402258000001</v>
      </c>
      <c r="J45" s="275">
        <v>13.109044516000001</v>
      </c>
      <c r="K45" s="275">
        <v>13.623124333</v>
      </c>
      <c r="L45" s="275">
        <v>13.255903870999999</v>
      </c>
      <c r="M45" s="275">
        <v>12.574906667</v>
      </c>
      <c r="N45" s="275">
        <v>12.132403547999999</v>
      </c>
      <c r="O45" s="275">
        <v>10.776524194</v>
      </c>
      <c r="P45" s="275">
        <v>10.874180357</v>
      </c>
      <c r="Q45" s="275">
        <v>11.866477742000001</v>
      </c>
      <c r="R45" s="275">
        <v>11.446644333</v>
      </c>
      <c r="S45" s="275">
        <v>13.087349677000001</v>
      </c>
      <c r="T45" s="275">
        <v>11.876885667</v>
      </c>
      <c r="U45" s="275">
        <v>12.77041</v>
      </c>
      <c r="V45" s="275">
        <v>14.757908710000001</v>
      </c>
      <c r="W45" s="275">
        <v>13.596547666999999</v>
      </c>
      <c r="X45" s="275">
        <v>12.600100968</v>
      </c>
      <c r="Y45" s="275">
        <v>12.160983</v>
      </c>
      <c r="Z45" s="275">
        <v>14.84377871</v>
      </c>
      <c r="AA45" s="275">
        <v>15.034813226000001</v>
      </c>
      <c r="AB45" s="275">
        <v>13.276116785999999</v>
      </c>
      <c r="AC45" s="275">
        <v>12.732534838999999</v>
      </c>
      <c r="AD45" s="275">
        <v>11.235925333000001</v>
      </c>
      <c r="AE45" s="275">
        <v>14.572469032000001</v>
      </c>
      <c r="AF45" s="275">
        <v>14.680393667000001</v>
      </c>
      <c r="AG45" s="275">
        <v>15.411065484</v>
      </c>
      <c r="AH45" s="275">
        <v>14.998850967999999</v>
      </c>
      <c r="AI45" s="275">
        <v>16.040271000000001</v>
      </c>
      <c r="AJ45" s="275">
        <v>9.1194525806000009</v>
      </c>
      <c r="AK45" s="275">
        <v>8.3960493333000006</v>
      </c>
      <c r="AL45" s="275">
        <v>10.493679354999999</v>
      </c>
      <c r="AM45" s="275">
        <v>15.599666773999999</v>
      </c>
      <c r="AN45" s="275">
        <v>17.774674138000002</v>
      </c>
      <c r="AO45" s="275">
        <v>14.652676774</v>
      </c>
      <c r="AP45" s="275">
        <v>13.780538667</v>
      </c>
      <c r="AQ45" s="275">
        <v>11.969589677</v>
      </c>
      <c r="AR45" s="275">
        <v>14.598120333000001</v>
      </c>
      <c r="AS45" s="275">
        <v>12.657696774</v>
      </c>
      <c r="AT45" s="275">
        <v>14.213267096999999</v>
      </c>
      <c r="AU45" s="275">
        <v>14.124894333</v>
      </c>
      <c r="AV45" s="275">
        <v>9.5386170967999995</v>
      </c>
      <c r="AW45" s="275">
        <v>12.162174667</v>
      </c>
      <c r="AX45" s="275">
        <v>11.780759032000001</v>
      </c>
      <c r="AY45" s="275">
        <v>15.264605484000001</v>
      </c>
      <c r="AZ45" s="275">
        <v>18.173661071000001</v>
      </c>
      <c r="BA45" s="275">
        <v>17.440157805999998</v>
      </c>
      <c r="BB45" s="275">
        <v>13.917356267000001</v>
      </c>
      <c r="BC45" s="275">
        <v>11.12599</v>
      </c>
      <c r="BD45" s="275">
        <v>13.314159999999999</v>
      </c>
      <c r="BE45" s="338">
        <v>11.5425</v>
      </c>
      <c r="BF45" s="338">
        <v>13.20017</v>
      </c>
      <c r="BG45" s="338">
        <v>13.299390000000001</v>
      </c>
      <c r="BH45" s="338">
        <v>9.2965669999999996</v>
      </c>
      <c r="BI45" s="338">
        <v>12.191549999999999</v>
      </c>
      <c r="BJ45" s="338">
        <v>11.7775</v>
      </c>
      <c r="BK45" s="338">
        <v>15.305440000000001</v>
      </c>
      <c r="BL45" s="338">
        <v>19.32095</v>
      </c>
      <c r="BM45" s="338">
        <v>18.0991</v>
      </c>
      <c r="BN45" s="338">
        <v>14.242470000000001</v>
      </c>
      <c r="BO45" s="338">
        <v>11.431520000000001</v>
      </c>
      <c r="BP45" s="338">
        <v>13.3186</v>
      </c>
      <c r="BQ45" s="338">
        <v>11.77802</v>
      </c>
      <c r="BR45" s="338">
        <v>13.478199999999999</v>
      </c>
      <c r="BS45" s="338">
        <v>13.573130000000001</v>
      </c>
      <c r="BT45" s="338">
        <v>9.6371389999999995</v>
      </c>
      <c r="BU45" s="338">
        <v>12.40367</v>
      </c>
      <c r="BV45" s="338">
        <v>12.08277</v>
      </c>
    </row>
    <row r="46" spans="1:74" ht="11.1" customHeight="1" x14ac:dyDescent="0.2">
      <c r="A46" s="557" t="s">
        <v>421</v>
      </c>
      <c r="B46" s="560" t="s">
        <v>94</v>
      </c>
      <c r="C46" s="275">
        <v>588.26254839000001</v>
      </c>
      <c r="D46" s="275">
        <v>549.19417856999996</v>
      </c>
      <c r="E46" s="275">
        <v>506.14529032000002</v>
      </c>
      <c r="F46" s="275">
        <v>419.79373333000001</v>
      </c>
      <c r="G46" s="275">
        <v>472.97396773999998</v>
      </c>
      <c r="H46" s="275">
        <v>536.67503333000002</v>
      </c>
      <c r="I46" s="275">
        <v>537.49483870999995</v>
      </c>
      <c r="J46" s="275">
        <v>550.44480644999999</v>
      </c>
      <c r="K46" s="275">
        <v>514.24289999999996</v>
      </c>
      <c r="L46" s="275">
        <v>514.42983871000001</v>
      </c>
      <c r="M46" s="275">
        <v>553.52380000000005</v>
      </c>
      <c r="N46" s="275">
        <v>577.78016129000002</v>
      </c>
      <c r="O46" s="275">
        <v>586.12280644999998</v>
      </c>
      <c r="P46" s="275">
        <v>525.64878570999997</v>
      </c>
      <c r="Q46" s="275">
        <v>486.46445161000003</v>
      </c>
      <c r="R46" s="275">
        <v>494.04109999999997</v>
      </c>
      <c r="S46" s="275">
        <v>544.14848386999995</v>
      </c>
      <c r="T46" s="275">
        <v>591.86099999999999</v>
      </c>
      <c r="U46" s="275">
        <v>596.31793547999996</v>
      </c>
      <c r="V46" s="275">
        <v>583.14777418999995</v>
      </c>
      <c r="W46" s="275">
        <v>577.78790000000004</v>
      </c>
      <c r="X46" s="275">
        <v>459.40941935000001</v>
      </c>
      <c r="Y46" s="275">
        <v>526.4701</v>
      </c>
      <c r="Z46" s="275">
        <v>589.82548386999997</v>
      </c>
      <c r="AA46" s="275">
        <v>603.01470968000001</v>
      </c>
      <c r="AB46" s="275">
        <v>570.01178571000003</v>
      </c>
      <c r="AC46" s="275">
        <v>488.06503226000001</v>
      </c>
      <c r="AD46" s="275">
        <v>471.33190000000002</v>
      </c>
      <c r="AE46" s="275">
        <v>547.09396774000004</v>
      </c>
      <c r="AF46" s="275">
        <v>565.32183333</v>
      </c>
      <c r="AG46" s="275">
        <v>568.68954839000003</v>
      </c>
      <c r="AH46" s="275">
        <v>588.59535484000003</v>
      </c>
      <c r="AI46" s="275">
        <v>553.07420000000002</v>
      </c>
      <c r="AJ46" s="275">
        <v>524.86351612999999</v>
      </c>
      <c r="AK46" s="275">
        <v>546.46933333000004</v>
      </c>
      <c r="AL46" s="275">
        <v>571.02096773999995</v>
      </c>
      <c r="AM46" s="275">
        <v>590.93658065</v>
      </c>
      <c r="AN46" s="275">
        <v>574.50782759000003</v>
      </c>
      <c r="AO46" s="275">
        <v>554.74087096999995</v>
      </c>
      <c r="AP46" s="275">
        <v>497.73739999999998</v>
      </c>
      <c r="AQ46" s="275">
        <v>549.23509677000004</v>
      </c>
      <c r="AR46" s="275">
        <v>582.46749999999997</v>
      </c>
      <c r="AS46" s="275">
        <v>586.18883871000003</v>
      </c>
      <c r="AT46" s="275">
        <v>590.11225806000004</v>
      </c>
      <c r="AU46" s="275">
        <v>537.96946666999997</v>
      </c>
      <c r="AV46" s="275">
        <v>475.94219355000001</v>
      </c>
      <c r="AW46" s="275">
        <v>517.35923333000005</v>
      </c>
      <c r="AX46" s="275">
        <v>576.21058065</v>
      </c>
      <c r="AY46" s="275">
        <v>594.47512902999995</v>
      </c>
      <c r="AZ46" s="275">
        <v>562.75767857000005</v>
      </c>
      <c r="BA46" s="275">
        <v>507.28496774000001</v>
      </c>
      <c r="BB46" s="275">
        <v>526.10820000000001</v>
      </c>
      <c r="BC46" s="275">
        <v>523.34220000000005</v>
      </c>
      <c r="BD46" s="275">
        <v>569.51239999999996</v>
      </c>
      <c r="BE46" s="338">
        <v>561.91629999999998</v>
      </c>
      <c r="BF46" s="338">
        <v>564.84889999999996</v>
      </c>
      <c r="BG46" s="338">
        <v>540.58299999999997</v>
      </c>
      <c r="BH46" s="338">
        <v>486.6046</v>
      </c>
      <c r="BI46" s="338">
        <v>513.18219999999997</v>
      </c>
      <c r="BJ46" s="338">
        <v>564.24969999999996</v>
      </c>
      <c r="BK46" s="338">
        <v>573.78279999999995</v>
      </c>
      <c r="BL46" s="338">
        <v>550.15970000000004</v>
      </c>
      <c r="BM46" s="338">
        <v>502.2568</v>
      </c>
      <c r="BN46" s="338">
        <v>475.60449999999997</v>
      </c>
      <c r="BO46" s="338">
        <v>506.8655</v>
      </c>
      <c r="BP46" s="338">
        <v>550.76</v>
      </c>
      <c r="BQ46" s="338">
        <v>561.46720000000005</v>
      </c>
      <c r="BR46" s="338">
        <v>564.39750000000004</v>
      </c>
      <c r="BS46" s="338">
        <v>540.15099999999995</v>
      </c>
      <c r="BT46" s="338">
        <v>486.21570000000003</v>
      </c>
      <c r="BU46" s="338">
        <v>512.77210000000002</v>
      </c>
      <c r="BV46" s="338">
        <v>563.79880000000003</v>
      </c>
    </row>
    <row r="47" spans="1:74" ht="11.1" customHeight="1" x14ac:dyDescent="0.2">
      <c r="A47" s="557" t="s">
        <v>422</v>
      </c>
      <c r="B47" s="560" t="s">
        <v>402</v>
      </c>
      <c r="C47" s="275">
        <v>29.377891935000001</v>
      </c>
      <c r="D47" s="275">
        <v>30.159403929</v>
      </c>
      <c r="E47" s="275">
        <v>35.991822257999999</v>
      </c>
      <c r="F47" s="275">
        <v>45.176894666999999</v>
      </c>
      <c r="G47" s="275">
        <v>46.143322257999998</v>
      </c>
      <c r="H47" s="275">
        <v>49.586418666999997</v>
      </c>
      <c r="I47" s="275">
        <v>33.903943548000001</v>
      </c>
      <c r="J47" s="275">
        <v>43.068523870999996</v>
      </c>
      <c r="K47" s="275">
        <v>39.333154</v>
      </c>
      <c r="L47" s="275">
        <v>31.263015160999998</v>
      </c>
      <c r="M47" s="275">
        <v>31.377008332999999</v>
      </c>
      <c r="N47" s="275">
        <v>22.867300322999998</v>
      </c>
      <c r="O47" s="275">
        <v>29.853470323</v>
      </c>
      <c r="P47" s="275">
        <v>26.141972856999999</v>
      </c>
      <c r="Q47" s="275">
        <v>35.314680000000003</v>
      </c>
      <c r="R47" s="275">
        <v>53.310966999999998</v>
      </c>
      <c r="S47" s="275">
        <v>45.243680644999998</v>
      </c>
      <c r="T47" s="275">
        <v>42.865758333000002</v>
      </c>
      <c r="U47" s="275">
        <v>48.302640322999999</v>
      </c>
      <c r="V47" s="275">
        <v>44.692267418999997</v>
      </c>
      <c r="W47" s="275">
        <v>54.049306332999997</v>
      </c>
      <c r="X47" s="275">
        <v>53.602704838999998</v>
      </c>
      <c r="Y47" s="275">
        <v>46.301351332999999</v>
      </c>
      <c r="Z47" s="275">
        <v>35.616933871000001</v>
      </c>
      <c r="AA47" s="275">
        <v>36.020749676999998</v>
      </c>
      <c r="AB47" s="275">
        <v>38.021258570999997</v>
      </c>
      <c r="AC47" s="275">
        <v>38.932177097</v>
      </c>
      <c r="AD47" s="275">
        <v>48.213782999999999</v>
      </c>
      <c r="AE47" s="275">
        <v>47.731915806000003</v>
      </c>
      <c r="AF47" s="275">
        <v>60.114277999999999</v>
      </c>
      <c r="AG47" s="275">
        <v>53.548061935</v>
      </c>
      <c r="AH47" s="275">
        <v>48.268342902999997</v>
      </c>
      <c r="AI47" s="275">
        <v>42.334044333000001</v>
      </c>
      <c r="AJ47" s="275">
        <v>37.771814515999999</v>
      </c>
      <c r="AK47" s="275">
        <v>45.956972667000002</v>
      </c>
      <c r="AL47" s="275">
        <v>52.528310968</v>
      </c>
      <c r="AM47" s="275">
        <v>56.347432257999998</v>
      </c>
      <c r="AN47" s="275">
        <v>44.177519310000001</v>
      </c>
      <c r="AO47" s="275">
        <v>43.86206129</v>
      </c>
      <c r="AP47" s="275">
        <v>43.880729666999997</v>
      </c>
      <c r="AQ47" s="275">
        <v>40.822553225999997</v>
      </c>
      <c r="AR47" s="275">
        <v>44.899715</v>
      </c>
      <c r="AS47" s="275">
        <v>42.750178065</v>
      </c>
      <c r="AT47" s="275">
        <v>40.959344839000003</v>
      </c>
      <c r="AU47" s="275">
        <v>33.774959332999998</v>
      </c>
      <c r="AV47" s="275">
        <v>32.248144516000004</v>
      </c>
      <c r="AW47" s="275">
        <v>37.638722667000003</v>
      </c>
      <c r="AX47" s="275">
        <v>40.496700322999999</v>
      </c>
      <c r="AY47" s="275">
        <v>54.330198387000003</v>
      </c>
      <c r="AZ47" s="275">
        <v>53.797077143000003</v>
      </c>
      <c r="BA47" s="275">
        <v>56.955771386999999</v>
      </c>
      <c r="BB47" s="275">
        <v>57.506274933</v>
      </c>
      <c r="BC47" s="275">
        <v>41.377490000000002</v>
      </c>
      <c r="BD47" s="275">
        <v>47.317810000000001</v>
      </c>
      <c r="BE47" s="338">
        <v>47.115920000000003</v>
      </c>
      <c r="BF47" s="338">
        <v>41.780099999999997</v>
      </c>
      <c r="BG47" s="338">
        <v>36.013280000000002</v>
      </c>
      <c r="BH47" s="338">
        <v>34.457099999999997</v>
      </c>
      <c r="BI47" s="338">
        <v>41.524070000000002</v>
      </c>
      <c r="BJ47" s="338">
        <v>43.911709999999999</v>
      </c>
      <c r="BK47" s="338">
        <v>44.409170000000003</v>
      </c>
      <c r="BL47" s="338">
        <v>42.420209999999997</v>
      </c>
      <c r="BM47" s="338">
        <v>45.07011</v>
      </c>
      <c r="BN47" s="338">
        <v>47.610480000000003</v>
      </c>
      <c r="BO47" s="338">
        <v>40.027279999999998</v>
      </c>
      <c r="BP47" s="338">
        <v>45.76923</v>
      </c>
      <c r="BQ47" s="338">
        <v>45.937669999999997</v>
      </c>
      <c r="BR47" s="338">
        <v>41.63776</v>
      </c>
      <c r="BS47" s="338">
        <v>35.484119999999997</v>
      </c>
      <c r="BT47" s="338">
        <v>34.464750000000002</v>
      </c>
      <c r="BU47" s="338">
        <v>40.332889999999999</v>
      </c>
      <c r="BV47" s="338">
        <v>43.099820000000001</v>
      </c>
    </row>
    <row r="48" spans="1:74" ht="11.1" customHeight="1" x14ac:dyDescent="0.2">
      <c r="A48" s="557" t="s">
        <v>423</v>
      </c>
      <c r="B48" s="558" t="s">
        <v>445</v>
      </c>
      <c r="C48" s="275">
        <v>238.06985839000001</v>
      </c>
      <c r="D48" s="275">
        <v>211.01812892999999</v>
      </c>
      <c r="E48" s="275">
        <v>207.45026709999999</v>
      </c>
      <c r="F48" s="275">
        <v>231.87398933</v>
      </c>
      <c r="G48" s="275">
        <v>204.51325387</v>
      </c>
      <c r="H48" s="275">
        <v>166.92107733</v>
      </c>
      <c r="I48" s="275">
        <v>133.54591644999999</v>
      </c>
      <c r="J48" s="275">
        <v>116.31304839000001</v>
      </c>
      <c r="K48" s="275">
        <v>173.80461066999999</v>
      </c>
      <c r="L48" s="275">
        <v>200.40296387000001</v>
      </c>
      <c r="M48" s="275">
        <v>259.43309467</v>
      </c>
      <c r="N48" s="275">
        <v>203.92973871000001</v>
      </c>
      <c r="O48" s="275">
        <v>278.39625999999998</v>
      </c>
      <c r="P48" s="275">
        <v>231.40459643</v>
      </c>
      <c r="Q48" s="275">
        <v>249.38132644999999</v>
      </c>
      <c r="R48" s="275">
        <v>264.42210467000001</v>
      </c>
      <c r="S48" s="275">
        <v>201.36436548</v>
      </c>
      <c r="T48" s="275">
        <v>179.49582167</v>
      </c>
      <c r="U48" s="275">
        <v>157.65670097</v>
      </c>
      <c r="V48" s="275">
        <v>115.98785516</v>
      </c>
      <c r="W48" s="275">
        <v>169.58164099999999</v>
      </c>
      <c r="X48" s="275">
        <v>219.14424581</v>
      </c>
      <c r="Y48" s="275">
        <v>294.03963267</v>
      </c>
      <c r="Z48" s="275">
        <v>212.80997065</v>
      </c>
      <c r="AA48" s="275">
        <v>254.73391097000001</v>
      </c>
      <c r="AB48" s="275">
        <v>247.93530679</v>
      </c>
      <c r="AC48" s="275">
        <v>244.15791193999999</v>
      </c>
      <c r="AD48" s="275">
        <v>258.11461832999998</v>
      </c>
      <c r="AE48" s="275">
        <v>231.32900000000001</v>
      </c>
      <c r="AF48" s="275">
        <v>162.12765567</v>
      </c>
      <c r="AG48" s="275">
        <v>143.12201193999999</v>
      </c>
      <c r="AH48" s="275">
        <v>157.70366483999999</v>
      </c>
      <c r="AI48" s="275">
        <v>201.960881</v>
      </c>
      <c r="AJ48" s="275">
        <v>257.47234902999998</v>
      </c>
      <c r="AK48" s="275">
        <v>303.03769899999998</v>
      </c>
      <c r="AL48" s="275">
        <v>274.77193870999997</v>
      </c>
      <c r="AM48" s="275">
        <v>270.30440838999999</v>
      </c>
      <c r="AN48" s="275">
        <v>295.78932896999999</v>
      </c>
      <c r="AO48" s="275">
        <v>279.47203483999999</v>
      </c>
      <c r="AP48" s="275">
        <v>305.96804800000001</v>
      </c>
      <c r="AQ48" s="275">
        <v>221.68661419</v>
      </c>
      <c r="AR48" s="275">
        <v>208.35238767000001</v>
      </c>
      <c r="AS48" s="275">
        <v>172.82190194</v>
      </c>
      <c r="AT48" s="275">
        <v>150.47989774000001</v>
      </c>
      <c r="AU48" s="275">
        <v>233.127432</v>
      </c>
      <c r="AV48" s="275">
        <v>268.98137742</v>
      </c>
      <c r="AW48" s="275">
        <v>293.00022367000003</v>
      </c>
      <c r="AX48" s="275">
        <v>337.75768613000002</v>
      </c>
      <c r="AY48" s="275">
        <v>264.31154290000001</v>
      </c>
      <c r="AZ48" s="275">
        <v>323.23451535999999</v>
      </c>
      <c r="BA48" s="275">
        <v>336.39215396999998</v>
      </c>
      <c r="BB48" s="275">
        <v>335.60190249999999</v>
      </c>
      <c r="BC48" s="275">
        <v>277.51670000000001</v>
      </c>
      <c r="BD48" s="275">
        <v>229.0104</v>
      </c>
      <c r="BE48" s="338">
        <v>176.8023</v>
      </c>
      <c r="BF48" s="338">
        <v>166.679</v>
      </c>
      <c r="BG48" s="338">
        <v>224.767</v>
      </c>
      <c r="BH48" s="338">
        <v>286.07350000000002</v>
      </c>
      <c r="BI48" s="338">
        <v>342.40820000000002</v>
      </c>
      <c r="BJ48" s="338">
        <v>289.42140000000001</v>
      </c>
      <c r="BK48" s="338">
        <v>335.04750000000001</v>
      </c>
      <c r="BL48" s="338">
        <v>311.8913</v>
      </c>
      <c r="BM48" s="338">
        <v>315.93340000000001</v>
      </c>
      <c r="BN48" s="338">
        <v>345.78800000000001</v>
      </c>
      <c r="BO48" s="338">
        <v>291.4255</v>
      </c>
      <c r="BP48" s="338">
        <v>241.25810000000001</v>
      </c>
      <c r="BQ48" s="338">
        <v>186.1653</v>
      </c>
      <c r="BR48" s="338">
        <v>175.5487</v>
      </c>
      <c r="BS48" s="338">
        <v>237.01390000000001</v>
      </c>
      <c r="BT48" s="338">
        <v>302.00869999999998</v>
      </c>
      <c r="BU48" s="338">
        <v>361.74250000000001</v>
      </c>
      <c r="BV48" s="338">
        <v>353.35399999999998</v>
      </c>
    </row>
    <row r="49" spans="1:74" ht="11.1" customHeight="1" x14ac:dyDescent="0.2">
      <c r="A49" s="557" t="s">
        <v>424</v>
      </c>
      <c r="B49" s="560" t="s">
        <v>392</v>
      </c>
      <c r="C49" s="275">
        <v>3.8320396774000001</v>
      </c>
      <c r="D49" s="275">
        <v>3.8254935714</v>
      </c>
      <c r="E49" s="275">
        <v>4.1359032257999999</v>
      </c>
      <c r="F49" s="275">
        <v>3.9207070000000002</v>
      </c>
      <c r="G49" s="275">
        <v>3.2924629032000001</v>
      </c>
      <c r="H49" s="275">
        <v>4.2798663333000002</v>
      </c>
      <c r="I49" s="275">
        <v>4.6627206452000003</v>
      </c>
      <c r="J49" s="275">
        <v>4.9770609676999999</v>
      </c>
      <c r="K49" s="275">
        <v>4.5033263333000004</v>
      </c>
      <c r="L49" s="275">
        <v>4.2297325806000003</v>
      </c>
      <c r="M49" s="275">
        <v>4.5082430000000002</v>
      </c>
      <c r="N49" s="275">
        <v>4.0553264516</v>
      </c>
      <c r="O49" s="275">
        <v>4.0422512903000003</v>
      </c>
      <c r="P49" s="275">
        <v>3.3216485713999999</v>
      </c>
      <c r="Q49" s="275">
        <v>3.9552641935000001</v>
      </c>
      <c r="R49" s="275">
        <v>4.8833409999999997</v>
      </c>
      <c r="S49" s="275">
        <v>4.431476129</v>
      </c>
      <c r="T49" s="275">
        <v>4.5655609999999998</v>
      </c>
      <c r="U49" s="275">
        <v>4.9382700000000002</v>
      </c>
      <c r="V49" s="275">
        <v>4.8400974194000002</v>
      </c>
      <c r="W49" s="275">
        <v>4.626773</v>
      </c>
      <c r="X49" s="275">
        <v>3.899263871</v>
      </c>
      <c r="Y49" s="275">
        <v>4.5666793332999998</v>
      </c>
      <c r="Z49" s="275">
        <v>4.1168158065</v>
      </c>
      <c r="AA49" s="275">
        <v>3.7335506451999998</v>
      </c>
      <c r="AB49" s="275">
        <v>3.7806110714000001</v>
      </c>
      <c r="AC49" s="275">
        <v>3.8586916129</v>
      </c>
      <c r="AD49" s="275">
        <v>4.856922</v>
      </c>
      <c r="AE49" s="275">
        <v>4.5260596774000001</v>
      </c>
      <c r="AF49" s="275">
        <v>4.9006443332999998</v>
      </c>
      <c r="AG49" s="275">
        <v>4.9312916129</v>
      </c>
      <c r="AH49" s="275">
        <v>5.1400858065000001</v>
      </c>
      <c r="AI49" s="275">
        <v>4.9172393333000004</v>
      </c>
      <c r="AJ49" s="275">
        <v>4.6211406451999997</v>
      </c>
      <c r="AK49" s="275">
        <v>4.6141913333</v>
      </c>
      <c r="AL49" s="275">
        <v>3.5992229031999998</v>
      </c>
      <c r="AM49" s="275">
        <v>3.9882948386999999</v>
      </c>
      <c r="AN49" s="275">
        <v>3.9135510345000002</v>
      </c>
      <c r="AO49" s="275">
        <v>3.8419861289999999</v>
      </c>
      <c r="AP49" s="275">
        <v>4.1594356667000003</v>
      </c>
      <c r="AQ49" s="275">
        <v>4.4725183871</v>
      </c>
      <c r="AR49" s="275">
        <v>4.1506293333000004</v>
      </c>
      <c r="AS49" s="275">
        <v>4.3947258065000003</v>
      </c>
      <c r="AT49" s="275">
        <v>4.2562009676999999</v>
      </c>
      <c r="AU49" s="275">
        <v>4.1868636666999999</v>
      </c>
      <c r="AV49" s="275">
        <v>3.5074874193999999</v>
      </c>
      <c r="AW49" s="275">
        <v>3.5569480000000002</v>
      </c>
      <c r="AX49" s="275">
        <v>3.353796129</v>
      </c>
      <c r="AY49" s="275">
        <v>3.6886441935000001</v>
      </c>
      <c r="AZ49" s="275">
        <v>3.6248157142999999</v>
      </c>
      <c r="BA49" s="275">
        <v>4.0111471290000003</v>
      </c>
      <c r="BB49" s="275">
        <v>4.3937084999999998</v>
      </c>
      <c r="BC49" s="275">
        <v>4.4279039999999998</v>
      </c>
      <c r="BD49" s="275">
        <v>4.5097139999999998</v>
      </c>
      <c r="BE49" s="338">
        <v>4.7011219999999998</v>
      </c>
      <c r="BF49" s="338">
        <v>4.6647949999999998</v>
      </c>
      <c r="BG49" s="338">
        <v>4.3864229999999997</v>
      </c>
      <c r="BH49" s="338">
        <v>3.6800250000000001</v>
      </c>
      <c r="BI49" s="338">
        <v>3.8014809999999999</v>
      </c>
      <c r="BJ49" s="338">
        <v>3.5237240000000001</v>
      </c>
      <c r="BK49" s="338">
        <v>3.7263600000000001</v>
      </c>
      <c r="BL49" s="338">
        <v>3.5909409999999999</v>
      </c>
      <c r="BM49" s="338">
        <v>3.9529450000000002</v>
      </c>
      <c r="BN49" s="338">
        <v>4.239833</v>
      </c>
      <c r="BO49" s="338">
        <v>4.3593549999999999</v>
      </c>
      <c r="BP49" s="338">
        <v>4.4193170000000004</v>
      </c>
      <c r="BQ49" s="338">
        <v>4.6806599999999996</v>
      </c>
      <c r="BR49" s="338">
        <v>4.6568839999999998</v>
      </c>
      <c r="BS49" s="338">
        <v>4.3890339999999997</v>
      </c>
      <c r="BT49" s="338">
        <v>3.6911339999999999</v>
      </c>
      <c r="BU49" s="338">
        <v>3.8140309999999999</v>
      </c>
      <c r="BV49" s="338">
        <v>3.5444499999999999</v>
      </c>
    </row>
    <row r="50" spans="1:74" ht="11.1" customHeight="1" x14ac:dyDescent="0.2">
      <c r="A50" s="557" t="s">
        <v>425</v>
      </c>
      <c r="B50" s="558" t="s">
        <v>394</v>
      </c>
      <c r="C50" s="275">
        <v>2760.5206484</v>
      </c>
      <c r="D50" s="275">
        <v>2729.2509003999999</v>
      </c>
      <c r="E50" s="275">
        <v>2547.6611542000001</v>
      </c>
      <c r="F50" s="275">
        <v>2336.8558429999998</v>
      </c>
      <c r="G50" s="275">
        <v>2361.1748619</v>
      </c>
      <c r="H50" s="275">
        <v>2608.7388876999999</v>
      </c>
      <c r="I50" s="275">
        <v>2854.667989</v>
      </c>
      <c r="J50" s="275">
        <v>2797.1915677000002</v>
      </c>
      <c r="K50" s="275">
        <v>2530.8024217000002</v>
      </c>
      <c r="L50" s="275">
        <v>2415.2921984</v>
      </c>
      <c r="M50" s="275">
        <v>2565.6862593000001</v>
      </c>
      <c r="N50" s="275">
        <v>2801.9993451999999</v>
      </c>
      <c r="O50" s="275">
        <v>3016.0546942000001</v>
      </c>
      <c r="P50" s="275">
        <v>2857.9217093000002</v>
      </c>
      <c r="Q50" s="275">
        <v>2638.7549042000001</v>
      </c>
      <c r="R50" s="275">
        <v>2306.9245649999998</v>
      </c>
      <c r="S50" s="275">
        <v>2355.8750538999998</v>
      </c>
      <c r="T50" s="275">
        <v>2704.2486287000002</v>
      </c>
      <c r="U50" s="275">
        <v>2759.8936641999999</v>
      </c>
      <c r="V50" s="275">
        <v>2825.6587674000002</v>
      </c>
      <c r="W50" s="275">
        <v>2485.2727547</v>
      </c>
      <c r="X50" s="275">
        <v>2319.3918548000001</v>
      </c>
      <c r="Y50" s="275">
        <v>2599.369608</v>
      </c>
      <c r="Z50" s="275">
        <v>2642.5856660999998</v>
      </c>
      <c r="AA50" s="275">
        <v>2829.6697877000001</v>
      </c>
      <c r="AB50" s="275">
        <v>2937.9274739000002</v>
      </c>
      <c r="AC50" s="275">
        <v>2484.9444735000002</v>
      </c>
      <c r="AD50" s="275">
        <v>2235.2685970000002</v>
      </c>
      <c r="AE50" s="275">
        <v>2282.5689794</v>
      </c>
      <c r="AF50" s="275">
        <v>2617.7554137000002</v>
      </c>
      <c r="AG50" s="275">
        <v>2817.1176906000001</v>
      </c>
      <c r="AH50" s="275">
        <v>2741.1828141999999</v>
      </c>
      <c r="AI50" s="275">
        <v>2602.2032829999998</v>
      </c>
      <c r="AJ50" s="275">
        <v>2335.5236586999999</v>
      </c>
      <c r="AK50" s="275">
        <v>2303.9856607000002</v>
      </c>
      <c r="AL50" s="275">
        <v>2369.4277181000002</v>
      </c>
      <c r="AM50" s="275">
        <v>2726.1120377000002</v>
      </c>
      <c r="AN50" s="275">
        <v>2538.8822472000002</v>
      </c>
      <c r="AO50" s="275">
        <v>2214.8020154999999</v>
      </c>
      <c r="AP50" s="275">
        <v>2172.6873123</v>
      </c>
      <c r="AQ50" s="275">
        <v>2138.6295528999999</v>
      </c>
      <c r="AR50" s="275">
        <v>2698.6669422999998</v>
      </c>
      <c r="AS50" s="275">
        <v>2873.8599813000001</v>
      </c>
      <c r="AT50" s="275">
        <v>2911.1060905999998</v>
      </c>
      <c r="AU50" s="275">
        <v>2526.9571836999999</v>
      </c>
      <c r="AV50" s="275">
        <v>2209.0376716000001</v>
      </c>
      <c r="AW50" s="275">
        <v>2248.9211970000001</v>
      </c>
      <c r="AX50" s="275">
        <v>2658.9864348000001</v>
      </c>
      <c r="AY50" s="275">
        <v>2658.2895438999999</v>
      </c>
      <c r="AZ50" s="275">
        <v>2482.9437745999999</v>
      </c>
      <c r="BA50" s="275">
        <v>2415.6581222</v>
      </c>
      <c r="BB50" s="275">
        <v>2257.5606244999999</v>
      </c>
      <c r="BC50" s="275">
        <v>2170.3580000000002</v>
      </c>
      <c r="BD50" s="275">
        <v>2665.0709999999999</v>
      </c>
      <c r="BE50" s="338">
        <v>2811.6469999999999</v>
      </c>
      <c r="BF50" s="338">
        <v>2809.1849999999999</v>
      </c>
      <c r="BG50" s="338">
        <v>2414.6390000000001</v>
      </c>
      <c r="BH50" s="338">
        <v>2215.0509999999999</v>
      </c>
      <c r="BI50" s="338">
        <v>2352.6709999999998</v>
      </c>
      <c r="BJ50" s="338">
        <v>2615.9549999999999</v>
      </c>
      <c r="BK50" s="338">
        <v>2717.1640000000002</v>
      </c>
      <c r="BL50" s="338">
        <v>2684.7249999999999</v>
      </c>
      <c r="BM50" s="338">
        <v>2483.4119999999998</v>
      </c>
      <c r="BN50" s="338">
        <v>2290.7370000000001</v>
      </c>
      <c r="BO50" s="338">
        <v>2190.7510000000002</v>
      </c>
      <c r="BP50" s="338">
        <v>2609.1759999999999</v>
      </c>
      <c r="BQ50" s="338">
        <v>2820.395</v>
      </c>
      <c r="BR50" s="338">
        <v>2816.1260000000002</v>
      </c>
      <c r="BS50" s="338">
        <v>2425.9670000000001</v>
      </c>
      <c r="BT50" s="338">
        <v>2233.8150000000001</v>
      </c>
      <c r="BU50" s="338">
        <v>2371.5590000000002</v>
      </c>
      <c r="BV50" s="338">
        <v>2649.0059999999999</v>
      </c>
    </row>
    <row r="51" spans="1:74" ht="11.1" customHeight="1" x14ac:dyDescent="0.2">
      <c r="A51" s="551"/>
      <c r="B51" s="131" t="s">
        <v>426</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7" t="s">
        <v>427</v>
      </c>
      <c r="B52" s="558" t="s">
        <v>91</v>
      </c>
      <c r="C52" s="275">
        <v>629.77024355000003</v>
      </c>
      <c r="D52" s="275">
        <v>600.99916213999995</v>
      </c>
      <c r="E52" s="275">
        <v>580.69658871000001</v>
      </c>
      <c r="F52" s="275">
        <v>512.36392266999997</v>
      </c>
      <c r="G52" s="275">
        <v>529.58405418999996</v>
      </c>
      <c r="H52" s="275">
        <v>591.19834833000004</v>
      </c>
      <c r="I52" s="275">
        <v>622.81100129000004</v>
      </c>
      <c r="J52" s="275">
        <v>642.02439355000001</v>
      </c>
      <c r="K52" s="275">
        <v>593.51477599999998</v>
      </c>
      <c r="L52" s="275">
        <v>588.55581418999998</v>
      </c>
      <c r="M52" s="275">
        <v>592.86166866999997</v>
      </c>
      <c r="N52" s="275">
        <v>603.78412097</v>
      </c>
      <c r="O52" s="275">
        <v>621.97561644999996</v>
      </c>
      <c r="P52" s="275">
        <v>622.272605</v>
      </c>
      <c r="Q52" s="275">
        <v>517.55240774000004</v>
      </c>
      <c r="R52" s="275">
        <v>470.20808067000002</v>
      </c>
      <c r="S52" s="275">
        <v>477.23048581</v>
      </c>
      <c r="T52" s="275">
        <v>540.51715300000001</v>
      </c>
      <c r="U52" s="275">
        <v>645.15867871</v>
      </c>
      <c r="V52" s="275">
        <v>641.70910676999995</v>
      </c>
      <c r="W52" s="275">
        <v>609.01712233000001</v>
      </c>
      <c r="X52" s="275">
        <v>547.89100289999999</v>
      </c>
      <c r="Y52" s="275">
        <v>549.14480300000002</v>
      </c>
      <c r="Z52" s="275">
        <v>575.97585160999995</v>
      </c>
      <c r="AA52" s="275">
        <v>551.15958612999998</v>
      </c>
      <c r="AB52" s="275">
        <v>483.57138321000002</v>
      </c>
      <c r="AC52" s="275">
        <v>477.17895838999999</v>
      </c>
      <c r="AD52" s="275">
        <v>440.32965132999999</v>
      </c>
      <c r="AE52" s="275">
        <v>479.06082386999998</v>
      </c>
      <c r="AF52" s="275">
        <v>566.15157066999996</v>
      </c>
      <c r="AG52" s="275">
        <v>600.63164097000003</v>
      </c>
      <c r="AH52" s="275">
        <v>602.68529322999996</v>
      </c>
      <c r="AI52" s="275">
        <v>552.57669399999997</v>
      </c>
      <c r="AJ52" s="275">
        <v>515.16997097000001</v>
      </c>
      <c r="AK52" s="275">
        <v>483.87426133000002</v>
      </c>
      <c r="AL52" s="275">
        <v>533.75585612999998</v>
      </c>
      <c r="AM52" s="275">
        <v>520.14475160999996</v>
      </c>
      <c r="AN52" s="275">
        <v>421.09548966</v>
      </c>
      <c r="AO52" s="275">
        <v>337.08367161000001</v>
      </c>
      <c r="AP52" s="275">
        <v>297.07239099999998</v>
      </c>
      <c r="AQ52" s="275">
        <v>332.73949644999999</v>
      </c>
      <c r="AR52" s="275">
        <v>481.43114466999998</v>
      </c>
      <c r="AS52" s="275">
        <v>570.31228096999996</v>
      </c>
      <c r="AT52" s="275">
        <v>568.22497710000005</v>
      </c>
      <c r="AU52" s="275">
        <v>512.70534067000006</v>
      </c>
      <c r="AV52" s="275">
        <v>500.66013773999998</v>
      </c>
      <c r="AW52" s="275">
        <v>466.56707599999999</v>
      </c>
      <c r="AX52" s="275">
        <v>554.94177870999999</v>
      </c>
      <c r="AY52" s="275">
        <v>541.18763645000001</v>
      </c>
      <c r="AZ52" s="275">
        <v>480.61245679000001</v>
      </c>
      <c r="BA52" s="275">
        <v>388.47804271000001</v>
      </c>
      <c r="BB52" s="275">
        <v>323.70287409999997</v>
      </c>
      <c r="BC52" s="275">
        <v>288.77030000000002</v>
      </c>
      <c r="BD52" s="275">
        <v>402.67</v>
      </c>
      <c r="BE52" s="338">
        <v>522.83460000000002</v>
      </c>
      <c r="BF52" s="338">
        <v>578.548</v>
      </c>
      <c r="BG52" s="338">
        <v>514.75509999999997</v>
      </c>
      <c r="BH52" s="338">
        <v>518.67290000000003</v>
      </c>
      <c r="BI52" s="338">
        <v>509.52600000000001</v>
      </c>
      <c r="BJ52" s="338">
        <v>518.43370000000004</v>
      </c>
      <c r="BK52" s="338">
        <v>536.44809999999995</v>
      </c>
      <c r="BL52" s="338">
        <v>481.93869999999998</v>
      </c>
      <c r="BM52" s="338">
        <v>419.04860000000002</v>
      </c>
      <c r="BN52" s="338">
        <v>341.37209999999999</v>
      </c>
      <c r="BO52" s="338">
        <v>307.60910000000001</v>
      </c>
      <c r="BP52" s="338">
        <v>389.09780000000001</v>
      </c>
      <c r="BQ52" s="338">
        <v>537.06179999999995</v>
      </c>
      <c r="BR52" s="338">
        <v>588.07899999999995</v>
      </c>
      <c r="BS52" s="338">
        <v>527.60140000000001</v>
      </c>
      <c r="BT52" s="338">
        <v>526.77210000000002</v>
      </c>
      <c r="BU52" s="338">
        <v>516.13660000000004</v>
      </c>
      <c r="BV52" s="338">
        <v>518.52179999999998</v>
      </c>
    </row>
    <row r="53" spans="1:74" ht="11.1" customHeight="1" x14ac:dyDescent="0.2">
      <c r="A53" s="557" t="s">
        <v>428</v>
      </c>
      <c r="B53" s="558" t="s">
        <v>92</v>
      </c>
      <c r="C53" s="275">
        <v>586.30709677000004</v>
      </c>
      <c r="D53" s="275">
        <v>578.47829571</v>
      </c>
      <c r="E53" s="275">
        <v>531.54435774000001</v>
      </c>
      <c r="F53" s="275">
        <v>459.03227399999997</v>
      </c>
      <c r="G53" s="275">
        <v>453.12754258000001</v>
      </c>
      <c r="H53" s="275">
        <v>631.80521599999997</v>
      </c>
      <c r="I53" s="275">
        <v>817.53269322999995</v>
      </c>
      <c r="J53" s="275">
        <v>846.47349677</v>
      </c>
      <c r="K53" s="275">
        <v>786.75581799999998</v>
      </c>
      <c r="L53" s="275">
        <v>623.15919934999999</v>
      </c>
      <c r="M53" s="275">
        <v>622.64524132999998</v>
      </c>
      <c r="N53" s="275">
        <v>747.88718355000003</v>
      </c>
      <c r="O53" s="275">
        <v>627.52529000000004</v>
      </c>
      <c r="P53" s="275">
        <v>639.00774071000001</v>
      </c>
      <c r="Q53" s="275">
        <v>460.40690774000001</v>
      </c>
      <c r="R53" s="275">
        <v>458.15413100000001</v>
      </c>
      <c r="S53" s="275">
        <v>492.80802258</v>
      </c>
      <c r="T53" s="275">
        <v>559.82942000000003</v>
      </c>
      <c r="U53" s="275">
        <v>786.10986032000005</v>
      </c>
      <c r="V53" s="275">
        <v>817.79296194000005</v>
      </c>
      <c r="W53" s="275">
        <v>830.77030966999996</v>
      </c>
      <c r="X53" s="275">
        <v>734.85562031999996</v>
      </c>
      <c r="Y53" s="275">
        <v>594.01462700000002</v>
      </c>
      <c r="Z53" s="275">
        <v>578.28160161000005</v>
      </c>
      <c r="AA53" s="275">
        <v>557.37268418999997</v>
      </c>
      <c r="AB53" s="275">
        <v>464.73166035999998</v>
      </c>
      <c r="AC53" s="275">
        <v>488.46800096999999</v>
      </c>
      <c r="AD53" s="275">
        <v>529.89529932999994</v>
      </c>
      <c r="AE53" s="275">
        <v>504.54065580999998</v>
      </c>
      <c r="AF53" s="275">
        <v>786.39395166999998</v>
      </c>
      <c r="AG53" s="275">
        <v>851.27625903000001</v>
      </c>
      <c r="AH53" s="275">
        <v>895.62777516000006</v>
      </c>
      <c r="AI53" s="275">
        <v>864.61628900000005</v>
      </c>
      <c r="AJ53" s="275">
        <v>776.12831226000003</v>
      </c>
      <c r="AK53" s="275">
        <v>660.92450267000004</v>
      </c>
      <c r="AL53" s="275">
        <v>676.67352160999997</v>
      </c>
      <c r="AM53" s="275">
        <v>633.64280097000005</v>
      </c>
      <c r="AN53" s="275">
        <v>546.37374137999996</v>
      </c>
      <c r="AO53" s="275">
        <v>450.62667257999999</v>
      </c>
      <c r="AP53" s="275">
        <v>466.40901166999998</v>
      </c>
      <c r="AQ53" s="275">
        <v>497.15250548</v>
      </c>
      <c r="AR53" s="275">
        <v>719.47777667000003</v>
      </c>
      <c r="AS53" s="275">
        <v>818.58277935000001</v>
      </c>
      <c r="AT53" s="275">
        <v>869.45788031999996</v>
      </c>
      <c r="AU53" s="275">
        <v>736.21217366999997</v>
      </c>
      <c r="AV53" s="275">
        <v>593.26287290000005</v>
      </c>
      <c r="AW53" s="275">
        <v>504.65619633</v>
      </c>
      <c r="AX53" s="275">
        <v>547.94745999999998</v>
      </c>
      <c r="AY53" s="275">
        <v>553.73780419000002</v>
      </c>
      <c r="AZ53" s="275">
        <v>420.48873571000001</v>
      </c>
      <c r="BA53" s="275">
        <v>343.73407947999999</v>
      </c>
      <c r="BB53" s="275">
        <v>361.63268003000002</v>
      </c>
      <c r="BC53" s="275">
        <v>421.90809999999999</v>
      </c>
      <c r="BD53" s="275">
        <v>576.50220000000002</v>
      </c>
      <c r="BE53" s="338">
        <v>685.09429999999998</v>
      </c>
      <c r="BF53" s="338">
        <v>733.49950000000001</v>
      </c>
      <c r="BG53" s="338">
        <v>679.48710000000005</v>
      </c>
      <c r="BH53" s="338">
        <v>601.61019999999996</v>
      </c>
      <c r="BI53" s="338">
        <v>545.77549999999997</v>
      </c>
      <c r="BJ53" s="338">
        <v>542.50390000000004</v>
      </c>
      <c r="BK53" s="338">
        <v>589.56629999999996</v>
      </c>
      <c r="BL53" s="338">
        <v>469.42770000000002</v>
      </c>
      <c r="BM53" s="338">
        <v>436.19830000000002</v>
      </c>
      <c r="BN53" s="338">
        <v>424.35879999999997</v>
      </c>
      <c r="BO53" s="338">
        <v>494.94979999999998</v>
      </c>
      <c r="BP53" s="338">
        <v>571.19479999999999</v>
      </c>
      <c r="BQ53" s="338">
        <v>655.35820000000001</v>
      </c>
      <c r="BR53" s="338">
        <v>701.26409999999998</v>
      </c>
      <c r="BS53" s="338">
        <v>668.11220000000003</v>
      </c>
      <c r="BT53" s="338">
        <v>580.99090000000001</v>
      </c>
      <c r="BU53" s="338">
        <v>536.29780000000005</v>
      </c>
      <c r="BV53" s="338">
        <v>535.1164</v>
      </c>
    </row>
    <row r="54" spans="1:74" ht="11.1" customHeight="1" x14ac:dyDescent="0.2">
      <c r="A54" s="557" t="s">
        <v>429</v>
      </c>
      <c r="B54" s="560" t="s">
        <v>378</v>
      </c>
      <c r="C54" s="275">
        <v>25.677615805999999</v>
      </c>
      <c r="D54" s="275">
        <v>23.080823929000001</v>
      </c>
      <c r="E54" s="275">
        <v>24.212428710000001</v>
      </c>
      <c r="F54" s="275">
        <v>24.118177667000001</v>
      </c>
      <c r="G54" s="275">
        <v>24.050769355</v>
      </c>
      <c r="H54" s="275">
        <v>22.526771666999998</v>
      </c>
      <c r="I54" s="275">
        <v>23.544694516</v>
      </c>
      <c r="J54" s="275">
        <v>23.778595160999998</v>
      </c>
      <c r="K54" s="275">
        <v>23.976943333000001</v>
      </c>
      <c r="L54" s="275">
        <v>25.199947419000001</v>
      </c>
      <c r="M54" s="275">
        <v>24.650144666999999</v>
      </c>
      <c r="N54" s="275">
        <v>24.306978709999999</v>
      </c>
      <c r="O54" s="275">
        <v>21.712988710000001</v>
      </c>
      <c r="P54" s="275">
        <v>24.202280714</v>
      </c>
      <c r="Q54" s="275">
        <v>21.804543871</v>
      </c>
      <c r="R54" s="275">
        <v>20.497997333000001</v>
      </c>
      <c r="S54" s="275">
        <v>21.748745805999999</v>
      </c>
      <c r="T54" s="275">
        <v>19.971556</v>
      </c>
      <c r="U54" s="275">
        <v>21.427379999999999</v>
      </c>
      <c r="V54" s="275">
        <v>23.425561290000001</v>
      </c>
      <c r="W54" s="275">
        <v>25.014499000000001</v>
      </c>
      <c r="X54" s="275">
        <v>23.924650645</v>
      </c>
      <c r="Y54" s="275">
        <v>21.618305332999999</v>
      </c>
      <c r="Z54" s="275">
        <v>21.547236774000002</v>
      </c>
      <c r="AA54" s="275">
        <v>22.927378387000001</v>
      </c>
      <c r="AB54" s="275">
        <v>22.698282856999999</v>
      </c>
      <c r="AC54" s="275">
        <v>20.900362581</v>
      </c>
      <c r="AD54" s="275">
        <v>23.333120000000001</v>
      </c>
      <c r="AE54" s="275">
        <v>22.490393870999998</v>
      </c>
      <c r="AF54" s="275">
        <v>23.778801000000001</v>
      </c>
      <c r="AG54" s="275">
        <v>24.891722581</v>
      </c>
      <c r="AH54" s="275">
        <v>25.711113225999998</v>
      </c>
      <c r="AI54" s="275">
        <v>24.969325999999999</v>
      </c>
      <c r="AJ54" s="275">
        <v>24.924132903</v>
      </c>
      <c r="AK54" s="275">
        <v>23.052798667000001</v>
      </c>
      <c r="AL54" s="275">
        <v>22.278506451999998</v>
      </c>
      <c r="AM54" s="275">
        <v>22.224461290000001</v>
      </c>
      <c r="AN54" s="275">
        <v>21.336425516999999</v>
      </c>
      <c r="AO54" s="275">
        <v>19.972156773999998</v>
      </c>
      <c r="AP54" s="275">
        <v>19.502062333000001</v>
      </c>
      <c r="AQ54" s="275">
        <v>21.218026128999998</v>
      </c>
      <c r="AR54" s="275">
        <v>20.712796666999999</v>
      </c>
      <c r="AS54" s="275">
        <v>22.348988065</v>
      </c>
      <c r="AT54" s="275">
        <v>22.922483871000001</v>
      </c>
      <c r="AU54" s="275">
        <v>22.422609333</v>
      </c>
      <c r="AV54" s="275">
        <v>22.370246774000002</v>
      </c>
      <c r="AW54" s="275">
        <v>21.977513333000001</v>
      </c>
      <c r="AX54" s="275">
        <v>24.043028710000002</v>
      </c>
      <c r="AY54" s="275">
        <v>24.574312902999999</v>
      </c>
      <c r="AZ54" s="275">
        <v>21.859852499999999</v>
      </c>
      <c r="BA54" s="275">
        <v>22.446780903000001</v>
      </c>
      <c r="BB54" s="275">
        <v>21.4705859</v>
      </c>
      <c r="BC54" s="275">
        <v>20.936599999999999</v>
      </c>
      <c r="BD54" s="275">
        <v>23.050989999999999</v>
      </c>
      <c r="BE54" s="338">
        <v>22.688079999999999</v>
      </c>
      <c r="BF54" s="338">
        <v>23.74127</v>
      </c>
      <c r="BG54" s="338">
        <v>23.691739999999999</v>
      </c>
      <c r="BH54" s="338">
        <v>23.736219999999999</v>
      </c>
      <c r="BI54" s="338">
        <v>23.307030000000001</v>
      </c>
      <c r="BJ54" s="338">
        <v>24.122170000000001</v>
      </c>
      <c r="BK54" s="338">
        <v>25.800139999999999</v>
      </c>
      <c r="BL54" s="338">
        <v>23.602799999999998</v>
      </c>
      <c r="BM54" s="338">
        <v>22.42295</v>
      </c>
      <c r="BN54" s="338">
        <v>21.825839999999999</v>
      </c>
      <c r="BO54" s="338">
        <v>22.646049999999999</v>
      </c>
      <c r="BP54" s="338">
        <v>23.524650000000001</v>
      </c>
      <c r="BQ54" s="338">
        <v>24.252859999999998</v>
      </c>
      <c r="BR54" s="338">
        <v>25.084029999999998</v>
      </c>
      <c r="BS54" s="338">
        <v>24.87105</v>
      </c>
      <c r="BT54" s="338">
        <v>24.961189999999998</v>
      </c>
      <c r="BU54" s="338">
        <v>24.35033</v>
      </c>
      <c r="BV54" s="338">
        <v>24.297170000000001</v>
      </c>
    </row>
    <row r="55" spans="1:74" ht="11.1" customHeight="1" x14ac:dyDescent="0.2">
      <c r="A55" s="557" t="s">
        <v>430</v>
      </c>
      <c r="B55" s="560" t="s">
        <v>93</v>
      </c>
      <c r="C55" s="275">
        <v>5.6644212903</v>
      </c>
      <c r="D55" s="275">
        <v>5.9910496429000002</v>
      </c>
      <c r="E55" s="275">
        <v>6.7316467741999997</v>
      </c>
      <c r="F55" s="275">
        <v>6.2133843332999996</v>
      </c>
      <c r="G55" s="275">
        <v>5.4810287097000003</v>
      </c>
      <c r="H55" s="275">
        <v>5.7716146666999997</v>
      </c>
      <c r="I55" s="275">
        <v>5.9197412903000002</v>
      </c>
      <c r="J55" s="275">
        <v>5.8528448387000003</v>
      </c>
      <c r="K55" s="275">
        <v>6.1457383332999997</v>
      </c>
      <c r="L55" s="275">
        <v>5.2388212902999998</v>
      </c>
      <c r="M55" s="275">
        <v>6.0705803332999997</v>
      </c>
      <c r="N55" s="275">
        <v>5.5094461289999996</v>
      </c>
      <c r="O55" s="275">
        <v>5.6259354839000002</v>
      </c>
      <c r="P55" s="275">
        <v>5.9023596428999996</v>
      </c>
      <c r="Q55" s="275">
        <v>4.2297345160999997</v>
      </c>
      <c r="R55" s="275">
        <v>5.0793100000000004</v>
      </c>
      <c r="S55" s="275">
        <v>5.0137370967999999</v>
      </c>
      <c r="T55" s="275">
        <v>5.3734196667000003</v>
      </c>
      <c r="U55" s="275">
        <v>5.7250574193999997</v>
      </c>
      <c r="V55" s="275">
        <v>5.8487954839</v>
      </c>
      <c r="W55" s="275">
        <v>6.2794470000000002</v>
      </c>
      <c r="X55" s="275">
        <v>5.9230332258000002</v>
      </c>
      <c r="Y55" s="275">
        <v>6.9386970000000003</v>
      </c>
      <c r="Z55" s="275">
        <v>6.2989641934999998</v>
      </c>
      <c r="AA55" s="275">
        <v>8.2032000000000007</v>
      </c>
      <c r="AB55" s="275">
        <v>6.2630753571</v>
      </c>
      <c r="AC55" s="275">
        <v>5.7598203226000004</v>
      </c>
      <c r="AD55" s="275">
        <v>5.7331859999999999</v>
      </c>
      <c r="AE55" s="275">
        <v>6.1969719354999997</v>
      </c>
      <c r="AF55" s="275">
        <v>7.0769646667000004</v>
      </c>
      <c r="AG55" s="275">
        <v>7.4915838709999996</v>
      </c>
      <c r="AH55" s="275">
        <v>7.0887048387</v>
      </c>
      <c r="AI55" s="275">
        <v>6.8367366667000002</v>
      </c>
      <c r="AJ55" s="275">
        <v>5.6660648386999997</v>
      </c>
      <c r="AK55" s="275">
        <v>6.2910133332999996</v>
      </c>
      <c r="AL55" s="275">
        <v>7.2246825805999997</v>
      </c>
      <c r="AM55" s="275">
        <v>7.6254099999999996</v>
      </c>
      <c r="AN55" s="275">
        <v>6.9605524138000003</v>
      </c>
      <c r="AO55" s="275">
        <v>6.2834016128999997</v>
      </c>
      <c r="AP55" s="275">
        <v>6.8614389999999998</v>
      </c>
      <c r="AQ55" s="275">
        <v>6.5024361290000003</v>
      </c>
      <c r="AR55" s="275">
        <v>6.109286</v>
      </c>
      <c r="AS55" s="275">
        <v>5.3791612902999999</v>
      </c>
      <c r="AT55" s="275">
        <v>5.0884654839000003</v>
      </c>
      <c r="AU55" s="275">
        <v>5.5122043332999997</v>
      </c>
      <c r="AV55" s="275">
        <v>5.9913812902999997</v>
      </c>
      <c r="AW55" s="275">
        <v>5.8809696667000004</v>
      </c>
      <c r="AX55" s="275">
        <v>5.8457745160999997</v>
      </c>
      <c r="AY55" s="275">
        <v>4.9736674193999999</v>
      </c>
      <c r="AZ55" s="275">
        <v>5.8648435713999998</v>
      </c>
      <c r="BA55" s="275">
        <v>5.8198551612999996</v>
      </c>
      <c r="BB55" s="275">
        <v>6.3101576667000003</v>
      </c>
      <c r="BC55" s="275">
        <v>6.1966479999999997</v>
      </c>
      <c r="BD55" s="275">
        <v>5.8120099999999999</v>
      </c>
      <c r="BE55" s="338">
        <v>5.1644009999999998</v>
      </c>
      <c r="BF55" s="338">
        <v>4.9693110000000003</v>
      </c>
      <c r="BG55" s="338">
        <v>5.481935</v>
      </c>
      <c r="BH55" s="338">
        <v>5.9804690000000003</v>
      </c>
      <c r="BI55" s="338">
        <v>5.9675859999999998</v>
      </c>
      <c r="BJ55" s="338">
        <v>5.7535689999999997</v>
      </c>
      <c r="BK55" s="338">
        <v>4.9666620000000004</v>
      </c>
      <c r="BL55" s="338">
        <v>5.9179510000000004</v>
      </c>
      <c r="BM55" s="338">
        <v>5.969004</v>
      </c>
      <c r="BN55" s="338">
        <v>6.4030469999999999</v>
      </c>
      <c r="BO55" s="338">
        <v>6.3073170000000003</v>
      </c>
      <c r="BP55" s="338">
        <v>5.7902509999999996</v>
      </c>
      <c r="BQ55" s="338">
        <v>5.1364989999999997</v>
      </c>
      <c r="BR55" s="338">
        <v>4.9463790000000003</v>
      </c>
      <c r="BS55" s="338">
        <v>5.5078290000000001</v>
      </c>
      <c r="BT55" s="338">
        <v>5.9316199999999997</v>
      </c>
      <c r="BU55" s="338">
        <v>5.9686719999999998</v>
      </c>
      <c r="BV55" s="338">
        <v>5.7019989999999998</v>
      </c>
    </row>
    <row r="56" spans="1:74" ht="11.1" customHeight="1" x14ac:dyDescent="0.2">
      <c r="A56" s="557" t="s">
        <v>431</v>
      </c>
      <c r="B56" s="560" t="s">
        <v>94</v>
      </c>
      <c r="C56" s="275">
        <v>173.25596773999999</v>
      </c>
      <c r="D56" s="275">
        <v>151.24592856999999</v>
      </c>
      <c r="E56" s="275">
        <v>152.04467742</v>
      </c>
      <c r="F56" s="275">
        <v>145.07149999999999</v>
      </c>
      <c r="G56" s="275">
        <v>157.34822581</v>
      </c>
      <c r="H56" s="275">
        <v>146.9564</v>
      </c>
      <c r="I56" s="275">
        <v>167.23574194</v>
      </c>
      <c r="J56" s="275">
        <v>175.47532258000001</v>
      </c>
      <c r="K56" s="275">
        <v>175.6576</v>
      </c>
      <c r="L56" s="275">
        <v>145.58106452000001</v>
      </c>
      <c r="M56" s="275">
        <v>146.19833333</v>
      </c>
      <c r="N56" s="275">
        <v>163.011</v>
      </c>
      <c r="O56" s="275">
        <v>174.65125806</v>
      </c>
      <c r="P56" s="275">
        <v>151.07885714</v>
      </c>
      <c r="Q56" s="275">
        <v>153.65848387</v>
      </c>
      <c r="R56" s="275">
        <v>149.46539999999999</v>
      </c>
      <c r="S56" s="275">
        <v>165.56735484000001</v>
      </c>
      <c r="T56" s="275">
        <v>175.82660000000001</v>
      </c>
      <c r="U56" s="275">
        <v>174.52016129</v>
      </c>
      <c r="V56" s="275">
        <v>161.83929032</v>
      </c>
      <c r="W56" s="275">
        <v>174.80273333</v>
      </c>
      <c r="X56" s="275">
        <v>130.61851612999999</v>
      </c>
      <c r="Y56" s="275">
        <v>148.17486667</v>
      </c>
      <c r="Z56" s="275">
        <v>172.23912902999999</v>
      </c>
      <c r="AA56" s="275">
        <v>173.33635484000001</v>
      </c>
      <c r="AB56" s="275">
        <v>177.27585714</v>
      </c>
      <c r="AC56" s="275">
        <v>176.91890323000001</v>
      </c>
      <c r="AD56" s="275">
        <v>147.84073333000001</v>
      </c>
      <c r="AE56" s="275">
        <v>149.88919354999999</v>
      </c>
      <c r="AF56" s="275">
        <v>150.28800000000001</v>
      </c>
      <c r="AG56" s="275">
        <v>167.97674194000001</v>
      </c>
      <c r="AH56" s="275">
        <v>175.21145161000001</v>
      </c>
      <c r="AI56" s="275">
        <v>173.25020000000001</v>
      </c>
      <c r="AJ56" s="275">
        <v>129.12425805999999</v>
      </c>
      <c r="AK56" s="275">
        <v>150.38276667</v>
      </c>
      <c r="AL56" s="275">
        <v>175.13396774</v>
      </c>
      <c r="AM56" s="275">
        <v>179.13987097</v>
      </c>
      <c r="AN56" s="275">
        <v>178.32296552</v>
      </c>
      <c r="AO56" s="275">
        <v>175.72722580999999</v>
      </c>
      <c r="AP56" s="275">
        <v>153.62263333000001</v>
      </c>
      <c r="AQ56" s="275">
        <v>131.28448387</v>
      </c>
      <c r="AR56" s="275">
        <v>172.65520000000001</v>
      </c>
      <c r="AS56" s="275">
        <v>174.8913871</v>
      </c>
      <c r="AT56" s="275">
        <v>175.71435484</v>
      </c>
      <c r="AU56" s="275">
        <v>164.63556667</v>
      </c>
      <c r="AV56" s="275">
        <v>149.73077419000001</v>
      </c>
      <c r="AW56" s="275">
        <v>170.06013333000001</v>
      </c>
      <c r="AX56" s="275">
        <v>171.9023871</v>
      </c>
      <c r="AY56" s="275">
        <v>176.31535484</v>
      </c>
      <c r="AZ56" s="275">
        <v>177.39110714</v>
      </c>
      <c r="BA56" s="275">
        <v>171.92970968</v>
      </c>
      <c r="BB56" s="275">
        <v>136.20836667</v>
      </c>
      <c r="BC56" s="275">
        <v>112.0928</v>
      </c>
      <c r="BD56" s="275">
        <v>135.8202</v>
      </c>
      <c r="BE56" s="338">
        <v>169.4271</v>
      </c>
      <c r="BF56" s="338">
        <v>170.31139999999999</v>
      </c>
      <c r="BG56" s="338">
        <v>162.9948</v>
      </c>
      <c r="BH56" s="338">
        <v>146.71940000000001</v>
      </c>
      <c r="BI56" s="338">
        <v>154.733</v>
      </c>
      <c r="BJ56" s="338">
        <v>170.13069999999999</v>
      </c>
      <c r="BK56" s="338">
        <v>173.0051</v>
      </c>
      <c r="BL56" s="338">
        <v>165.88239999999999</v>
      </c>
      <c r="BM56" s="338">
        <v>151.43879999999999</v>
      </c>
      <c r="BN56" s="338">
        <v>143.40270000000001</v>
      </c>
      <c r="BO56" s="338">
        <v>152.82839999999999</v>
      </c>
      <c r="BP56" s="338">
        <v>166.0633</v>
      </c>
      <c r="BQ56" s="338">
        <v>169.29169999999999</v>
      </c>
      <c r="BR56" s="338">
        <v>170.17529999999999</v>
      </c>
      <c r="BS56" s="338">
        <v>162.86449999999999</v>
      </c>
      <c r="BT56" s="338">
        <v>146.60220000000001</v>
      </c>
      <c r="BU56" s="338">
        <v>154.60929999999999</v>
      </c>
      <c r="BV56" s="338">
        <v>169.9948</v>
      </c>
    </row>
    <row r="57" spans="1:74" ht="11.1" customHeight="1" x14ac:dyDescent="0.2">
      <c r="A57" s="557" t="s">
        <v>432</v>
      </c>
      <c r="B57" s="560" t="s">
        <v>402</v>
      </c>
      <c r="C57" s="275">
        <v>508.58286902999998</v>
      </c>
      <c r="D57" s="275">
        <v>416.83136500000001</v>
      </c>
      <c r="E57" s="275">
        <v>379.67557355000002</v>
      </c>
      <c r="F57" s="275">
        <v>548.58739300000002</v>
      </c>
      <c r="G57" s="275">
        <v>603.85163838999995</v>
      </c>
      <c r="H57" s="275">
        <v>607.87653433000003</v>
      </c>
      <c r="I57" s="275">
        <v>554.17408677000003</v>
      </c>
      <c r="J57" s="275">
        <v>422.72143935000003</v>
      </c>
      <c r="K57" s="275">
        <v>330.85899332999998</v>
      </c>
      <c r="L57" s="275">
        <v>342.09031935000002</v>
      </c>
      <c r="M57" s="275">
        <v>354.71978367000003</v>
      </c>
      <c r="N57" s="275">
        <v>374.86467032000002</v>
      </c>
      <c r="O57" s="275">
        <v>376.99386773999998</v>
      </c>
      <c r="P57" s="275">
        <v>345.49309070999999</v>
      </c>
      <c r="Q57" s="275">
        <v>528.08202968000001</v>
      </c>
      <c r="R57" s="275">
        <v>554.43344433000004</v>
      </c>
      <c r="S57" s="275">
        <v>592.66504161</v>
      </c>
      <c r="T57" s="275">
        <v>609.84768267000004</v>
      </c>
      <c r="U57" s="275">
        <v>560.29372161000003</v>
      </c>
      <c r="V57" s="275">
        <v>401.46920548000003</v>
      </c>
      <c r="W57" s="275">
        <v>313.87860499999999</v>
      </c>
      <c r="X57" s="275">
        <v>303.79875548000001</v>
      </c>
      <c r="Y57" s="275">
        <v>371.90518732999999</v>
      </c>
      <c r="Z57" s="275">
        <v>454.58635644999998</v>
      </c>
      <c r="AA57" s="275">
        <v>504.09437742</v>
      </c>
      <c r="AB57" s="275">
        <v>558.76364035999995</v>
      </c>
      <c r="AC57" s="275">
        <v>504.48645290000002</v>
      </c>
      <c r="AD57" s="275">
        <v>435.28440767000001</v>
      </c>
      <c r="AE57" s="275">
        <v>423.91971774000001</v>
      </c>
      <c r="AF57" s="275">
        <v>419.92381999999998</v>
      </c>
      <c r="AG57" s="275">
        <v>390.77593483999999</v>
      </c>
      <c r="AH57" s="275">
        <v>373.65892452000003</v>
      </c>
      <c r="AI57" s="275">
        <v>327.49781066999998</v>
      </c>
      <c r="AJ57" s="275">
        <v>296.01329967999999</v>
      </c>
      <c r="AK57" s="275">
        <v>347.10452633</v>
      </c>
      <c r="AL57" s="275">
        <v>389.81772065000001</v>
      </c>
      <c r="AM57" s="275">
        <v>412.19562225999999</v>
      </c>
      <c r="AN57" s="275">
        <v>458.51078966</v>
      </c>
      <c r="AO57" s="275">
        <v>567.43944710000005</v>
      </c>
      <c r="AP57" s="275">
        <v>597.33640866999997</v>
      </c>
      <c r="AQ57" s="275">
        <v>580.44551225999999</v>
      </c>
      <c r="AR57" s="275">
        <v>546.24373032999995</v>
      </c>
      <c r="AS57" s="275">
        <v>467.1087129</v>
      </c>
      <c r="AT57" s="275">
        <v>395.00945258000002</v>
      </c>
      <c r="AU57" s="275">
        <v>348.40596866999999</v>
      </c>
      <c r="AV57" s="275">
        <v>362.95338322999999</v>
      </c>
      <c r="AW57" s="275">
        <v>439.02175433000002</v>
      </c>
      <c r="AX57" s="275">
        <v>500.71322484000001</v>
      </c>
      <c r="AY57" s="275">
        <v>585.90617257999997</v>
      </c>
      <c r="AZ57" s="275">
        <v>573.94775535999997</v>
      </c>
      <c r="BA57" s="275">
        <v>658.92557652000005</v>
      </c>
      <c r="BB57" s="275">
        <v>654.13957102999996</v>
      </c>
      <c r="BC57" s="275">
        <v>722.80160000000001</v>
      </c>
      <c r="BD57" s="275">
        <v>757.90369999999996</v>
      </c>
      <c r="BE57" s="338">
        <v>622.24570000000006</v>
      </c>
      <c r="BF57" s="338">
        <v>479.73349999999999</v>
      </c>
      <c r="BG57" s="338">
        <v>427.03649999999999</v>
      </c>
      <c r="BH57" s="338">
        <v>318.24369999999999</v>
      </c>
      <c r="BI57" s="338">
        <v>386.38580000000002</v>
      </c>
      <c r="BJ57" s="338">
        <v>532.38610000000006</v>
      </c>
      <c r="BK57" s="338">
        <v>550.64340000000004</v>
      </c>
      <c r="BL57" s="338">
        <v>545.63649999999996</v>
      </c>
      <c r="BM57" s="338">
        <v>547.57619999999997</v>
      </c>
      <c r="BN57" s="338">
        <v>557.20240000000001</v>
      </c>
      <c r="BO57" s="338">
        <v>568.14409999999998</v>
      </c>
      <c r="BP57" s="338">
        <v>642.63660000000004</v>
      </c>
      <c r="BQ57" s="338">
        <v>620.40200000000004</v>
      </c>
      <c r="BR57" s="338">
        <v>486.96390000000002</v>
      </c>
      <c r="BS57" s="338">
        <v>410.8288</v>
      </c>
      <c r="BT57" s="338">
        <v>317.45359999999999</v>
      </c>
      <c r="BU57" s="338">
        <v>381.08620000000002</v>
      </c>
      <c r="BV57" s="338">
        <v>521.82770000000005</v>
      </c>
    </row>
    <row r="58" spans="1:74" ht="11.1" customHeight="1" x14ac:dyDescent="0.2">
      <c r="A58" s="557" t="s">
        <v>433</v>
      </c>
      <c r="B58" s="558" t="s">
        <v>445</v>
      </c>
      <c r="C58" s="275">
        <v>188.47992515999999</v>
      </c>
      <c r="D58" s="275">
        <v>226.88046428999999</v>
      </c>
      <c r="E58" s="275">
        <v>222.24393774000001</v>
      </c>
      <c r="F58" s="275">
        <v>258.71797433</v>
      </c>
      <c r="G58" s="275">
        <v>237.92399710000001</v>
      </c>
      <c r="H58" s="275">
        <v>240.64465533000001</v>
      </c>
      <c r="I58" s="275">
        <v>226.36581451999999</v>
      </c>
      <c r="J58" s="275">
        <v>211.17587097000001</v>
      </c>
      <c r="K58" s="275">
        <v>228.78155767000001</v>
      </c>
      <c r="L58" s="275">
        <v>202.38909548000001</v>
      </c>
      <c r="M58" s="275">
        <v>207.39918832999999</v>
      </c>
      <c r="N58" s="275">
        <v>220.31592581000001</v>
      </c>
      <c r="O58" s="275">
        <v>212.22850548</v>
      </c>
      <c r="P58" s="275">
        <v>232.03432429</v>
      </c>
      <c r="Q58" s="275">
        <v>257.48222097000001</v>
      </c>
      <c r="R58" s="275">
        <v>279.41045133</v>
      </c>
      <c r="S58" s="275">
        <v>274.24563839000001</v>
      </c>
      <c r="T58" s="275">
        <v>306.95839032999999</v>
      </c>
      <c r="U58" s="275">
        <v>250.43335354999999</v>
      </c>
      <c r="V58" s="275">
        <v>240.49777032</v>
      </c>
      <c r="W58" s="275">
        <v>238.94269432999999</v>
      </c>
      <c r="X58" s="275">
        <v>229.58547354999999</v>
      </c>
      <c r="Y58" s="275">
        <v>255.42549667</v>
      </c>
      <c r="Z58" s="275">
        <v>214.01794322999999</v>
      </c>
      <c r="AA58" s="275">
        <v>186.61885419000001</v>
      </c>
      <c r="AB58" s="275">
        <v>235.05498213999999</v>
      </c>
      <c r="AC58" s="275">
        <v>247.83464968000001</v>
      </c>
      <c r="AD58" s="275">
        <v>283.70211733000002</v>
      </c>
      <c r="AE58" s="275">
        <v>281.89776774000001</v>
      </c>
      <c r="AF58" s="275">
        <v>278.62356132999997</v>
      </c>
      <c r="AG58" s="275">
        <v>284.59793999999999</v>
      </c>
      <c r="AH58" s="275">
        <v>286.97113612999999</v>
      </c>
      <c r="AI58" s="275">
        <v>243.73625766999999</v>
      </c>
      <c r="AJ58" s="275">
        <v>229.04031000000001</v>
      </c>
      <c r="AK58" s="275">
        <v>248.55795033000001</v>
      </c>
      <c r="AL58" s="275">
        <v>265.86935935000002</v>
      </c>
      <c r="AM58" s="275">
        <v>230.58752806000001</v>
      </c>
      <c r="AN58" s="275">
        <v>280.92271862000001</v>
      </c>
      <c r="AO58" s="275">
        <v>309.08155065</v>
      </c>
      <c r="AP58" s="275">
        <v>311.376169</v>
      </c>
      <c r="AQ58" s="275">
        <v>330.38604032000001</v>
      </c>
      <c r="AR58" s="275">
        <v>323.54012699999998</v>
      </c>
      <c r="AS58" s="275">
        <v>336.72312161000002</v>
      </c>
      <c r="AT58" s="275">
        <v>306.66160452000003</v>
      </c>
      <c r="AU58" s="275">
        <v>305.98829367000002</v>
      </c>
      <c r="AV58" s="275">
        <v>286.15718742000001</v>
      </c>
      <c r="AW58" s="275">
        <v>272.94602233000001</v>
      </c>
      <c r="AX58" s="275">
        <v>280.32394773999999</v>
      </c>
      <c r="AY58" s="275">
        <v>257.06049031999999</v>
      </c>
      <c r="AZ58" s="275">
        <v>293.52062536</v>
      </c>
      <c r="BA58" s="275">
        <v>345.52450455000002</v>
      </c>
      <c r="BB58" s="275">
        <v>370.49923217000003</v>
      </c>
      <c r="BC58" s="275">
        <v>366.03160000000003</v>
      </c>
      <c r="BD58" s="275">
        <v>384.97160000000002</v>
      </c>
      <c r="BE58" s="338">
        <v>343.18639999999999</v>
      </c>
      <c r="BF58" s="338">
        <v>334.96710000000002</v>
      </c>
      <c r="BG58" s="338">
        <v>306.5027</v>
      </c>
      <c r="BH58" s="338">
        <v>282.73989999999998</v>
      </c>
      <c r="BI58" s="338">
        <v>273.64670000000001</v>
      </c>
      <c r="BJ58" s="338">
        <v>263.47899999999998</v>
      </c>
      <c r="BK58" s="338">
        <v>243.02070000000001</v>
      </c>
      <c r="BL58" s="338">
        <v>296.77940000000001</v>
      </c>
      <c r="BM58" s="338">
        <v>331.46460000000002</v>
      </c>
      <c r="BN58" s="338">
        <v>374.97219999999999</v>
      </c>
      <c r="BO58" s="338">
        <v>385.55739999999997</v>
      </c>
      <c r="BP58" s="338">
        <v>412.80169999999998</v>
      </c>
      <c r="BQ58" s="338">
        <v>369.8082</v>
      </c>
      <c r="BR58" s="338">
        <v>363.15109999999999</v>
      </c>
      <c r="BS58" s="338">
        <v>329.88499999999999</v>
      </c>
      <c r="BT58" s="338">
        <v>305.83449999999999</v>
      </c>
      <c r="BU58" s="338">
        <v>292.27839999999998</v>
      </c>
      <c r="BV58" s="338">
        <v>282.18680000000001</v>
      </c>
    </row>
    <row r="59" spans="1:74" ht="11.1" customHeight="1" x14ac:dyDescent="0.2">
      <c r="A59" s="557" t="s">
        <v>434</v>
      </c>
      <c r="B59" s="560" t="s">
        <v>392</v>
      </c>
      <c r="C59" s="275">
        <v>5.3561909676999999</v>
      </c>
      <c r="D59" s="275">
        <v>6.3845542857000002</v>
      </c>
      <c r="E59" s="275">
        <v>5.6088893547999996</v>
      </c>
      <c r="F59" s="275">
        <v>4.4376703332999998</v>
      </c>
      <c r="G59" s="275">
        <v>4.3739383870999999</v>
      </c>
      <c r="H59" s="275">
        <v>5.3830233332999997</v>
      </c>
      <c r="I59" s="275">
        <v>6.4611019355000003</v>
      </c>
      <c r="J59" s="275">
        <v>6.1924154838999996</v>
      </c>
      <c r="K59" s="275">
        <v>6.5461783333000003</v>
      </c>
      <c r="L59" s="275">
        <v>6.2185167742000003</v>
      </c>
      <c r="M59" s="275">
        <v>6.0781283332999996</v>
      </c>
      <c r="N59" s="275">
        <v>5.6841938709999997</v>
      </c>
      <c r="O59" s="275">
        <v>6.2804277418999996</v>
      </c>
      <c r="P59" s="275">
        <v>5.9593471428999996</v>
      </c>
      <c r="Q59" s="275">
        <v>6.1314032257999997</v>
      </c>
      <c r="R59" s="275">
        <v>5.3562603332999998</v>
      </c>
      <c r="S59" s="275">
        <v>5.1578958065</v>
      </c>
      <c r="T59" s="275">
        <v>5.2974596667</v>
      </c>
      <c r="U59" s="275">
        <v>5.4024364515999999</v>
      </c>
      <c r="V59" s="275">
        <v>6.1245677419</v>
      </c>
      <c r="W59" s="275">
        <v>5.3628293332999997</v>
      </c>
      <c r="X59" s="275">
        <v>4.5439464516000001</v>
      </c>
      <c r="Y59" s="275">
        <v>5.2985686666999996</v>
      </c>
      <c r="Z59" s="275">
        <v>5.4794593548000003</v>
      </c>
      <c r="AA59" s="275">
        <v>4.9354458064999998</v>
      </c>
      <c r="AB59" s="275">
        <v>5.4356910714</v>
      </c>
      <c r="AC59" s="275">
        <v>4.7402393547999999</v>
      </c>
      <c r="AD59" s="275">
        <v>4.7043160000000004</v>
      </c>
      <c r="AE59" s="275">
        <v>5.0243764516000002</v>
      </c>
      <c r="AF59" s="275">
        <v>4.9234710000000002</v>
      </c>
      <c r="AG59" s="275">
        <v>5.8611677419000001</v>
      </c>
      <c r="AH59" s="275">
        <v>5.8392729032000004</v>
      </c>
      <c r="AI59" s="275">
        <v>5.8943586666999996</v>
      </c>
      <c r="AJ59" s="275">
        <v>5.6811335484000001</v>
      </c>
      <c r="AK59" s="275">
        <v>5.3055060000000003</v>
      </c>
      <c r="AL59" s="275">
        <v>5.4680009677000001</v>
      </c>
      <c r="AM59" s="275">
        <v>4.6614667742</v>
      </c>
      <c r="AN59" s="275">
        <v>4.1821441378999999</v>
      </c>
      <c r="AO59" s="275">
        <v>4.4812580645000004</v>
      </c>
      <c r="AP59" s="275">
        <v>4.5902783332999997</v>
      </c>
      <c r="AQ59" s="275">
        <v>4.7656496773999999</v>
      </c>
      <c r="AR59" s="275">
        <v>4.9877876667000001</v>
      </c>
      <c r="AS59" s="275">
        <v>5.0203251612999997</v>
      </c>
      <c r="AT59" s="275">
        <v>4.9028687096999999</v>
      </c>
      <c r="AU59" s="275">
        <v>5.110938</v>
      </c>
      <c r="AV59" s="275">
        <v>4.8476941934999997</v>
      </c>
      <c r="AW59" s="275">
        <v>4.7984793333000004</v>
      </c>
      <c r="AX59" s="275">
        <v>4.9775035483999996</v>
      </c>
      <c r="AY59" s="275">
        <v>5.3431570967999997</v>
      </c>
      <c r="AZ59" s="275">
        <v>5.7288724999999996</v>
      </c>
      <c r="BA59" s="275">
        <v>5.4500455806000003</v>
      </c>
      <c r="BB59" s="275">
        <v>5.8469398666999997</v>
      </c>
      <c r="BC59" s="275">
        <v>5.246022</v>
      </c>
      <c r="BD59" s="275">
        <v>5.7353820000000004</v>
      </c>
      <c r="BE59" s="338">
        <v>5.8600890000000003</v>
      </c>
      <c r="BF59" s="338">
        <v>5.6733419999999999</v>
      </c>
      <c r="BG59" s="338">
        <v>5.6877449999999996</v>
      </c>
      <c r="BH59" s="338">
        <v>5.3866750000000003</v>
      </c>
      <c r="BI59" s="338">
        <v>5.3957920000000001</v>
      </c>
      <c r="BJ59" s="338">
        <v>5.4003750000000004</v>
      </c>
      <c r="BK59" s="338">
        <v>5.3844900000000004</v>
      </c>
      <c r="BL59" s="338">
        <v>5.6216390000000001</v>
      </c>
      <c r="BM59" s="338">
        <v>5.2832350000000003</v>
      </c>
      <c r="BN59" s="338">
        <v>5.4019209999999998</v>
      </c>
      <c r="BO59" s="338">
        <v>4.8985810000000001</v>
      </c>
      <c r="BP59" s="338">
        <v>5.3413050000000002</v>
      </c>
      <c r="BQ59" s="338">
        <v>5.6215320000000002</v>
      </c>
      <c r="BR59" s="338">
        <v>5.5003859999999998</v>
      </c>
      <c r="BS59" s="338">
        <v>5.5676839999999999</v>
      </c>
      <c r="BT59" s="338">
        <v>5.3098089999999996</v>
      </c>
      <c r="BU59" s="338">
        <v>5.34023</v>
      </c>
      <c r="BV59" s="338">
        <v>5.343788</v>
      </c>
    </row>
    <row r="60" spans="1:74" ht="11.1" customHeight="1" x14ac:dyDescent="0.2">
      <c r="A60" s="562" t="s">
        <v>435</v>
      </c>
      <c r="B60" s="563" t="s">
        <v>394</v>
      </c>
      <c r="C60" s="255">
        <v>2123.0943302999999</v>
      </c>
      <c r="D60" s="255">
        <v>2009.8916436</v>
      </c>
      <c r="E60" s="255">
        <v>1902.7581</v>
      </c>
      <c r="F60" s="255">
        <v>1958.5422963000001</v>
      </c>
      <c r="G60" s="255">
        <v>2015.7411944999999</v>
      </c>
      <c r="H60" s="255">
        <v>2252.1625637000002</v>
      </c>
      <c r="I60" s="255">
        <v>2424.0448755000002</v>
      </c>
      <c r="J60" s="255">
        <v>2333.6943787</v>
      </c>
      <c r="K60" s="255">
        <v>2152.2376049999998</v>
      </c>
      <c r="L60" s="255">
        <v>1938.4327784</v>
      </c>
      <c r="M60" s="255">
        <v>1960.6230687</v>
      </c>
      <c r="N60" s="255">
        <v>2145.3635193999999</v>
      </c>
      <c r="O60" s="255">
        <v>2046.9938897</v>
      </c>
      <c r="P60" s="255">
        <v>2025.9506054000001</v>
      </c>
      <c r="Q60" s="255">
        <v>1949.3477316000001</v>
      </c>
      <c r="R60" s="255">
        <v>1942.6050749999999</v>
      </c>
      <c r="S60" s="255">
        <v>2034.4369219</v>
      </c>
      <c r="T60" s="255">
        <v>2223.6216813000001</v>
      </c>
      <c r="U60" s="255">
        <v>2449.0706494000001</v>
      </c>
      <c r="V60" s="255">
        <v>2298.7072594000001</v>
      </c>
      <c r="W60" s="255">
        <v>2204.0682400000001</v>
      </c>
      <c r="X60" s="255">
        <v>1981.1409987</v>
      </c>
      <c r="Y60" s="255">
        <v>1952.5205516999999</v>
      </c>
      <c r="Z60" s="255">
        <v>2028.4265422999999</v>
      </c>
      <c r="AA60" s="255">
        <v>2008.6478810000001</v>
      </c>
      <c r="AB60" s="255">
        <v>1953.7945725</v>
      </c>
      <c r="AC60" s="255">
        <v>1926.2873873999999</v>
      </c>
      <c r="AD60" s="255">
        <v>1870.822831</v>
      </c>
      <c r="AE60" s="255">
        <v>1873.0199009999999</v>
      </c>
      <c r="AF60" s="255">
        <v>2237.1601403</v>
      </c>
      <c r="AG60" s="255">
        <v>2333.5029909999998</v>
      </c>
      <c r="AH60" s="255">
        <v>2372.7936715999999</v>
      </c>
      <c r="AI60" s="255">
        <v>2199.3776726999999</v>
      </c>
      <c r="AJ60" s="255">
        <v>1981.7474823</v>
      </c>
      <c r="AK60" s="255">
        <v>1925.4933252999999</v>
      </c>
      <c r="AL60" s="255">
        <v>2076.2216155000001</v>
      </c>
      <c r="AM60" s="255">
        <v>2010.2219118999999</v>
      </c>
      <c r="AN60" s="255">
        <v>1917.7048268999999</v>
      </c>
      <c r="AO60" s="255">
        <v>1870.6953842</v>
      </c>
      <c r="AP60" s="255">
        <v>1856.7703933</v>
      </c>
      <c r="AQ60" s="255">
        <v>1904.4941503</v>
      </c>
      <c r="AR60" s="255">
        <v>2275.1578490000002</v>
      </c>
      <c r="AS60" s="255">
        <v>2400.3667565000001</v>
      </c>
      <c r="AT60" s="255">
        <v>2347.9820874000002</v>
      </c>
      <c r="AU60" s="255">
        <v>2100.9930949999998</v>
      </c>
      <c r="AV60" s="255">
        <v>1925.9736777000001</v>
      </c>
      <c r="AW60" s="255">
        <v>1885.9081447000001</v>
      </c>
      <c r="AX60" s="255">
        <v>2090.6951051999999</v>
      </c>
      <c r="AY60" s="255">
        <v>2149.0985958000001</v>
      </c>
      <c r="AZ60" s="255">
        <v>1979.4142489000001</v>
      </c>
      <c r="BA60" s="255">
        <v>1942.3085946000001</v>
      </c>
      <c r="BB60" s="255">
        <v>1879.8104074</v>
      </c>
      <c r="BC60" s="255">
        <v>1943.9839999999999</v>
      </c>
      <c r="BD60" s="255">
        <v>2292.4659999999999</v>
      </c>
      <c r="BE60" s="342">
        <v>2376.5010000000002</v>
      </c>
      <c r="BF60" s="342">
        <v>2331.4430000000002</v>
      </c>
      <c r="BG60" s="342">
        <v>2125.6379999999999</v>
      </c>
      <c r="BH60" s="342">
        <v>1903.0889999999999</v>
      </c>
      <c r="BI60" s="342">
        <v>1904.7370000000001</v>
      </c>
      <c r="BJ60" s="342">
        <v>2062.21</v>
      </c>
      <c r="BK60" s="342">
        <v>2128.835</v>
      </c>
      <c r="BL60" s="342">
        <v>1994.807</v>
      </c>
      <c r="BM60" s="342">
        <v>1919.402</v>
      </c>
      <c r="BN60" s="342">
        <v>1874.9390000000001</v>
      </c>
      <c r="BO60" s="342">
        <v>1942.941</v>
      </c>
      <c r="BP60" s="342">
        <v>2216.4499999999998</v>
      </c>
      <c r="BQ60" s="342">
        <v>2386.933</v>
      </c>
      <c r="BR60" s="342">
        <v>2345.1640000000002</v>
      </c>
      <c r="BS60" s="342">
        <v>2135.2379999999998</v>
      </c>
      <c r="BT60" s="342">
        <v>1913.856</v>
      </c>
      <c r="BU60" s="342">
        <v>1916.068</v>
      </c>
      <c r="BV60" s="342">
        <v>2062.9899999999998</v>
      </c>
    </row>
    <row r="61" spans="1:74" ht="10.5" customHeight="1" x14ac:dyDescent="0.2">
      <c r="A61" s="551"/>
      <c r="B61" s="564" t="s">
        <v>436</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7"/>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437</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7"/>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438</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7"/>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439</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7"/>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440</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8"/>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441</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8"/>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442</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09"/>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825" t="s">
        <v>1156</v>
      </c>
      <c r="C68" s="805"/>
      <c r="D68" s="805"/>
      <c r="E68" s="805"/>
      <c r="F68" s="805"/>
      <c r="G68" s="805"/>
      <c r="H68" s="805"/>
      <c r="I68" s="805"/>
      <c r="J68" s="805"/>
      <c r="K68" s="805"/>
      <c r="L68" s="805"/>
      <c r="M68" s="805"/>
      <c r="N68" s="805"/>
      <c r="O68" s="805"/>
      <c r="P68" s="805"/>
      <c r="Q68" s="805"/>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09"/>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0"/>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0"/>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1"/>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1"/>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1"/>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-2.2998847271082923E-9</v>
      </c>
      <c r="D74" s="578">
        <f t="shared" ref="D74:BO74" si="0">D11-SUM(D12:D17)</f>
        <v>3.2000343708205037E-8</v>
      </c>
      <c r="E74" s="578">
        <f t="shared" si="0"/>
        <v>1.8999799067387357E-8</v>
      </c>
      <c r="F74" s="578">
        <f t="shared" si="0"/>
        <v>-2.9999682737980038E-9</v>
      </c>
      <c r="G74" s="578">
        <f t="shared" si="0"/>
        <v>5.1999904826516286E-8</v>
      </c>
      <c r="H74" s="578">
        <f t="shared" si="0"/>
        <v>3.9999576983973384E-9</v>
      </c>
      <c r="I74" s="578">
        <f t="shared" si="0"/>
        <v>-5.1000142775592394E-8</v>
      </c>
      <c r="J74" s="578">
        <f t="shared" si="0"/>
        <v>-7.9999153967946768E-9</v>
      </c>
      <c r="K74" s="578">
        <f t="shared" si="0"/>
        <v>2.9999910111655481E-8</v>
      </c>
      <c r="L74" s="578">
        <f t="shared" si="0"/>
        <v>4.5999968278920278E-8</v>
      </c>
      <c r="M74" s="578">
        <f t="shared" si="0"/>
        <v>-3.0000137485330924E-8</v>
      </c>
      <c r="N74" s="578">
        <f t="shared" si="0"/>
        <v>9.999894245993346E-10</v>
      </c>
      <c r="O74" s="578">
        <f t="shared" si="0"/>
        <v>2.7000169211532921E-8</v>
      </c>
      <c r="P74" s="578">
        <f t="shared" si="0"/>
        <v>-3.8000052882125601E-8</v>
      </c>
      <c r="Q74" s="578">
        <f t="shared" si="0"/>
        <v>4.6000195652595721E-8</v>
      </c>
      <c r="R74" s="578">
        <f t="shared" si="0"/>
        <v>4.0000259104999714E-8</v>
      </c>
      <c r="S74" s="578">
        <f t="shared" si="0"/>
        <v>2.3999973564059474E-8</v>
      </c>
      <c r="T74" s="578">
        <f t="shared" si="0"/>
        <v>3.5999846659251489E-8</v>
      </c>
      <c r="U74" s="578">
        <f t="shared" si="0"/>
        <v>-1.0000121619668789E-8</v>
      </c>
      <c r="V74" s="578">
        <f t="shared" si="0"/>
        <v>2.7000169211532921E-8</v>
      </c>
      <c r="W74" s="578">
        <f t="shared" si="0"/>
        <v>2.9999682737980038E-8</v>
      </c>
      <c r="X74" s="578">
        <f t="shared" si="0"/>
        <v>-3.700029083120171E-8</v>
      </c>
      <c r="Y74" s="578">
        <f t="shared" si="0"/>
        <v>-4.0001850720727816E-9</v>
      </c>
      <c r="Z74" s="578">
        <f t="shared" si="0"/>
        <v>-3.0000137485330924E-8</v>
      </c>
      <c r="AA74" s="578">
        <f t="shared" si="0"/>
        <v>5.5000100473989733E-8</v>
      </c>
      <c r="AB74" s="578">
        <f t="shared" si="0"/>
        <v>1.600028554094024E-8</v>
      </c>
      <c r="AC74" s="578">
        <f t="shared" si="0"/>
        <v>-3.9000042306724936E-8</v>
      </c>
      <c r="AD74" s="578">
        <f t="shared" si="0"/>
        <v>0</v>
      </c>
      <c r="AE74" s="578">
        <f t="shared" si="0"/>
        <v>5.299989425111562E-8</v>
      </c>
      <c r="AF74" s="578">
        <f t="shared" si="0"/>
        <v>-3.2999878385453485E-8</v>
      </c>
      <c r="AG74" s="578">
        <f t="shared" si="0"/>
        <v>-3.8999814933049493E-8</v>
      </c>
      <c r="AH74" s="578">
        <f t="shared" si="0"/>
        <v>-1.9000026441062801E-8</v>
      </c>
      <c r="AI74" s="578">
        <f t="shared" si="0"/>
        <v>3.0000137485330924E-8</v>
      </c>
      <c r="AJ74" s="578">
        <f t="shared" si="0"/>
        <v>-2.8000158636132255E-8</v>
      </c>
      <c r="AK74" s="578">
        <f t="shared" si="0"/>
        <v>2.6999714464182034E-8</v>
      </c>
      <c r="AL74" s="578">
        <f t="shared" si="0"/>
        <v>1.4000306691741571E-8</v>
      </c>
      <c r="AM74" s="578">
        <f t="shared" si="0"/>
        <v>4.5000206227996387E-8</v>
      </c>
      <c r="AN74" s="578">
        <f t="shared" si="0"/>
        <v>1.0999883670592681E-8</v>
      </c>
      <c r="AO74" s="578">
        <f t="shared" si="0"/>
        <v>-2.6000179786933586E-8</v>
      </c>
      <c r="AP74" s="578">
        <f t="shared" si="0"/>
        <v>3.199988896085415E-8</v>
      </c>
      <c r="AQ74" s="578">
        <f t="shared" si="0"/>
        <v>4.200001058052294E-8</v>
      </c>
      <c r="AR74" s="578">
        <f t="shared" si="0"/>
        <v>-3.000195647473447E-9</v>
      </c>
      <c r="AS74" s="578">
        <f t="shared" si="0"/>
        <v>4.5999968278920278E-8</v>
      </c>
      <c r="AT74" s="578">
        <f t="shared" si="0"/>
        <v>8.00014277047012E-9</v>
      </c>
      <c r="AU74" s="578">
        <f t="shared" si="0"/>
        <v>-3.9999576983973384E-9</v>
      </c>
      <c r="AV74" s="578">
        <f t="shared" si="0"/>
        <v>3.5000084608327597E-8</v>
      </c>
      <c r="AW74" s="578">
        <f t="shared" si="0"/>
        <v>0</v>
      </c>
      <c r="AX74" s="578">
        <f t="shared" si="0"/>
        <v>-1.1999873095192015E-8</v>
      </c>
      <c r="AY74" s="578">
        <f t="shared" si="0"/>
        <v>8.00014277047012E-9</v>
      </c>
      <c r="AZ74" s="578">
        <f t="shared" si="0"/>
        <v>4.999947122996673E-9</v>
      </c>
      <c r="BA74" s="578">
        <f t="shared" si="0"/>
        <v>-1.2999407772440463E-8</v>
      </c>
      <c r="BB74" s="578">
        <f t="shared" si="0"/>
        <v>-4.000003173132427E-8</v>
      </c>
      <c r="BC74" s="578">
        <f t="shared" si="0"/>
        <v>-2.299999996466795E-4</v>
      </c>
      <c r="BD74" s="578">
        <f t="shared" si="0"/>
        <v>1.0999999994965037E-4</v>
      </c>
      <c r="BE74" s="578">
        <f t="shared" si="0"/>
        <v>-3.1000000012681994E-4</v>
      </c>
      <c r="BF74" s="578">
        <f t="shared" si="0"/>
        <v>-1.2000000015177648E-4</v>
      </c>
      <c r="BG74" s="578">
        <f t="shared" si="0"/>
        <v>1.8999999997504347E-4</v>
      </c>
      <c r="BH74" s="578">
        <f t="shared" si="0"/>
        <v>-4.2000000007647031E-4</v>
      </c>
      <c r="BI74" s="578">
        <f t="shared" si="0"/>
        <v>2.1999999989930075E-4</v>
      </c>
      <c r="BJ74" s="578">
        <f t="shared" si="0"/>
        <v>-2.9999999992469384E-4</v>
      </c>
      <c r="BK74" s="578">
        <f t="shared" si="0"/>
        <v>1.5000000007603376E-4</v>
      </c>
      <c r="BL74" s="578">
        <f t="shared" si="0"/>
        <v>2.500000000509317E-4</v>
      </c>
      <c r="BM74" s="578">
        <f t="shared" si="0"/>
        <v>-2.9999999992469384E-4</v>
      </c>
      <c r="BN74" s="578">
        <f t="shared" si="0"/>
        <v>-4.999999964638846E-5</v>
      </c>
      <c r="BO74" s="578">
        <f t="shared" si="0"/>
        <v>-4.0999999987434421E-4</v>
      </c>
      <c r="BP74" s="578">
        <f t="shared" ref="BP74:BV74" si="1">BP11-SUM(BP12:BP17)</f>
        <v>4.9999999873762135E-5</v>
      </c>
      <c r="BQ74" s="578">
        <f t="shared" si="1"/>
        <v>8.0000000025393092E-5</v>
      </c>
      <c r="BR74" s="578">
        <f t="shared" si="1"/>
        <v>2.6000000002568413E-4</v>
      </c>
      <c r="BS74" s="578">
        <f t="shared" si="1"/>
        <v>2.4999999982355803E-4</v>
      </c>
      <c r="BT74" s="578">
        <f t="shared" si="1"/>
        <v>-1.5999999982341251E-4</v>
      </c>
      <c r="BU74" s="578">
        <f t="shared" si="1"/>
        <v>5.0999999984924216E-4</v>
      </c>
      <c r="BV74" s="578">
        <f t="shared" si="1"/>
        <v>-3.1999999987419869E-4</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1"/>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1"/>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1"/>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1"/>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1"/>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1"/>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1"/>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1"/>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1"/>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1"/>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2"/>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2"/>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1"/>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3"/>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4"/>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pane="topRight" activeCell="C1" sqref="C1"/>
      <selection pane="bottomLeft" activeCell="A5" sqref="A5"/>
      <selection pane="bottomRight" activeCell="BF46" sqref="BF46"/>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5" customWidth="1"/>
    <col min="59" max="74" width="6.5703125" style="549" customWidth="1"/>
    <col min="75" max="249" width="11" style="549"/>
    <col min="250" max="250" width="1.5703125" style="549" customWidth="1"/>
    <col min="251" max="16384" width="11" style="549"/>
  </cols>
  <sheetData>
    <row r="1" spans="1:74" ht="12.75" customHeight="1" x14ac:dyDescent="0.2">
      <c r="A1" s="811" t="s">
        <v>997</v>
      </c>
      <c r="B1" s="547" t="s">
        <v>486</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812"/>
      <c r="B2" s="542" t="str">
        <f>"U.S. Energy Information Administration  |  Short-Term Energy Outlook  - "&amp;Dates!D1</f>
        <v>U.S. Energy Information Administration  |  Short-Term Energy Outlook  - July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6"/>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820">
        <f>Dates!D3</f>
        <v>2013</v>
      </c>
      <c r="D3" s="821"/>
      <c r="E3" s="821"/>
      <c r="F3" s="821"/>
      <c r="G3" s="821"/>
      <c r="H3" s="821"/>
      <c r="I3" s="821"/>
      <c r="J3" s="821"/>
      <c r="K3" s="821"/>
      <c r="L3" s="821"/>
      <c r="M3" s="821"/>
      <c r="N3" s="864"/>
      <c r="O3" s="820">
        <f>C3+1</f>
        <v>2014</v>
      </c>
      <c r="P3" s="821"/>
      <c r="Q3" s="821"/>
      <c r="R3" s="821"/>
      <c r="S3" s="821"/>
      <c r="T3" s="821"/>
      <c r="U3" s="821"/>
      <c r="V3" s="821"/>
      <c r="W3" s="821"/>
      <c r="X3" s="821"/>
      <c r="Y3" s="821"/>
      <c r="Z3" s="864"/>
      <c r="AA3" s="820">
        <f>O3+1</f>
        <v>2015</v>
      </c>
      <c r="AB3" s="821"/>
      <c r="AC3" s="821"/>
      <c r="AD3" s="821"/>
      <c r="AE3" s="821"/>
      <c r="AF3" s="821"/>
      <c r="AG3" s="821"/>
      <c r="AH3" s="821"/>
      <c r="AI3" s="821"/>
      <c r="AJ3" s="821"/>
      <c r="AK3" s="821"/>
      <c r="AL3" s="864"/>
      <c r="AM3" s="820">
        <f>AA3+1</f>
        <v>2016</v>
      </c>
      <c r="AN3" s="821"/>
      <c r="AO3" s="821"/>
      <c r="AP3" s="821"/>
      <c r="AQ3" s="821"/>
      <c r="AR3" s="821"/>
      <c r="AS3" s="821"/>
      <c r="AT3" s="821"/>
      <c r="AU3" s="821"/>
      <c r="AV3" s="821"/>
      <c r="AW3" s="821"/>
      <c r="AX3" s="864"/>
      <c r="AY3" s="820">
        <f>AM3+1</f>
        <v>2017</v>
      </c>
      <c r="AZ3" s="821"/>
      <c r="BA3" s="821"/>
      <c r="BB3" s="821"/>
      <c r="BC3" s="821"/>
      <c r="BD3" s="821"/>
      <c r="BE3" s="821"/>
      <c r="BF3" s="821"/>
      <c r="BG3" s="821"/>
      <c r="BH3" s="821"/>
      <c r="BI3" s="821"/>
      <c r="BJ3" s="864"/>
      <c r="BK3" s="820">
        <f>AY3+1</f>
        <v>2018</v>
      </c>
      <c r="BL3" s="821"/>
      <c r="BM3" s="821"/>
      <c r="BN3" s="821"/>
      <c r="BO3" s="821"/>
      <c r="BP3" s="821"/>
      <c r="BQ3" s="821"/>
      <c r="BR3" s="821"/>
      <c r="BS3" s="821"/>
      <c r="BT3" s="821"/>
      <c r="BU3" s="821"/>
      <c r="BV3" s="864"/>
    </row>
    <row r="4" spans="1:74" ht="12.75" customHeight="1" x14ac:dyDescent="0.2">
      <c r="A4" s="582"/>
      <c r="B4" s="553"/>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582"/>
      <c r="B5" s="129" t="s">
        <v>448</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6"/>
      <c r="BG5" s="554"/>
      <c r="BH5" s="554"/>
      <c r="BI5" s="554"/>
      <c r="BJ5" s="554"/>
      <c r="BK5" s="554"/>
      <c r="BL5" s="554"/>
      <c r="BM5" s="554"/>
      <c r="BN5" s="554"/>
      <c r="BO5" s="554"/>
      <c r="BP5" s="554"/>
      <c r="BQ5" s="554"/>
      <c r="BR5" s="554"/>
      <c r="BS5" s="554"/>
      <c r="BT5" s="554"/>
      <c r="BU5" s="554"/>
      <c r="BV5" s="554"/>
    </row>
    <row r="6" spans="1:74" ht="11.1" customHeight="1" x14ac:dyDescent="0.2">
      <c r="A6" s="582"/>
      <c r="B6" s="129" t="s">
        <v>449</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7"/>
      <c r="BG6" s="583"/>
      <c r="BH6" s="583"/>
      <c r="BI6" s="583"/>
      <c r="BJ6" s="583"/>
      <c r="BK6" s="583"/>
      <c r="BL6" s="583"/>
      <c r="BM6" s="583"/>
      <c r="BN6" s="583"/>
      <c r="BO6" s="583"/>
      <c r="BP6" s="583"/>
      <c r="BQ6" s="583"/>
      <c r="BR6" s="583"/>
      <c r="BS6" s="583"/>
      <c r="BT6" s="583"/>
      <c r="BU6" s="583"/>
      <c r="BV6" s="583"/>
    </row>
    <row r="7" spans="1:74" ht="11.1" customHeight="1" x14ac:dyDescent="0.2">
      <c r="A7" s="557" t="s">
        <v>450</v>
      </c>
      <c r="B7" s="558" t="s">
        <v>451</v>
      </c>
      <c r="C7" s="275">
        <v>2420.9345474000002</v>
      </c>
      <c r="D7" s="275">
        <v>2397.4732810999999</v>
      </c>
      <c r="E7" s="275">
        <v>2273.1826181000001</v>
      </c>
      <c r="F7" s="275">
        <v>2026.8907939999999</v>
      </c>
      <c r="G7" s="275">
        <v>2086.7179031999999</v>
      </c>
      <c r="H7" s="275">
        <v>2501.7890467000002</v>
      </c>
      <c r="I7" s="275">
        <v>2684.2899161</v>
      </c>
      <c r="J7" s="275">
        <v>2644.1831741999999</v>
      </c>
      <c r="K7" s="275">
        <v>2424.1055003000001</v>
      </c>
      <c r="L7" s="275">
        <v>2140.2663071000002</v>
      </c>
      <c r="M7" s="275">
        <v>2198.6433873000001</v>
      </c>
      <c r="N7" s="275">
        <v>2494.1697445</v>
      </c>
      <c r="O7" s="275">
        <v>2698.2881326000002</v>
      </c>
      <c r="P7" s="275">
        <v>2720.0104471</v>
      </c>
      <c r="Q7" s="275">
        <v>2326.5835197000001</v>
      </c>
      <c r="R7" s="275">
        <v>1935.4861203</v>
      </c>
      <c r="S7" s="275">
        <v>2065.5763735</v>
      </c>
      <c r="T7" s="275">
        <v>2477.6041660000001</v>
      </c>
      <c r="U7" s="275">
        <v>2628.8754852000002</v>
      </c>
      <c r="V7" s="275">
        <v>2615.2964164999999</v>
      </c>
      <c r="W7" s="275">
        <v>2304.2450263000001</v>
      </c>
      <c r="X7" s="275">
        <v>1971.8994226</v>
      </c>
      <c r="Y7" s="275">
        <v>2155.0435643000001</v>
      </c>
      <c r="Z7" s="275">
        <v>2187.0746076999999</v>
      </c>
      <c r="AA7" s="275">
        <v>2302.7021673999998</v>
      </c>
      <c r="AB7" s="275">
        <v>2397.7039092999999</v>
      </c>
      <c r="AC7" s="275">
        <v>1882.8129177000001</v>
      </c>
      <c r="AD7" s="275">
        <v>1618.1147352999999</v>
      </c>
      <c r="AE7" s="275">
        <v>1843.6400716000001</v>
      </c>
      <c r="AF7" s="275">
        <v>2299.389921</v>
      </c>
      <c r="AG7" s="275">
        <v>2469.9838141999999</v>
      </c>
      <c r="AH7" s="275">
        <v>2380.9780461</v>
      </c>
      <c r="AI7" s="275">
        <v>2160.7575732999999</v>
      </c>
      <c r="AJ7" s="275">
        <v>1730.9423577</v>
      </c>
      <c r="AK7" s="275">
        <v>1631.4290607</v>
      </c>
      <c r="AL7" s="275">
        <v>1620.1369632000001</v>
      </c>
      <c r="AM7" s="275">
        <v>2001.5556776999999</v>
      </c>
      <c r="AN7" s="275">
        <v>1743.6873399999999</v>
      </c>
      <c r="AO7" s="275">
        <v>1285.6991499999999</v>
      </c>
      <c r="AP7" s="275">
        <v>1299.6367399999999</v>
      </c>
      <c r="AQ7" s="275">
        <v>1452.7780458</v>
      </c>
      <c r="AR7" s="275">
        <v>2110.8805017</v>
      </c>
      <c r="AS7" s="275">
        <v>2394.8588593999998</v>
      </c>
      <c r="AT7" s="275">
        <v>2382.8430328999998</v>
      </c>
      <c r="AU7" s="275">
        <v>2080.9444087000002</v>
      </c>
      <c r="AV7" s="275">
        <v>1762.3917177000001</v>
      </c>
      <c r="AW7" s="275">
        <v>1604.197911</v>
      </c>
      <c r="AX7" s="275">
        <v>2093.0120664999999</v>
      </c>
      <c r="AY7" s="275">
        <v>2049.7340961</v>
      </c>
      <c r="AZ7" s="275">
        <v>1719.812645</v>
      </c>
      <c r="BA7" s="275">
        <v>1577.9120806999999</v>
      </c>
      <c r="BB7" s="275">
        <v>1481.8196209</v>
      </c>
      <c r="BC7" s="275">
        <v>1583.7329999999999</v>
      </c>
      <c r="BD7" s="275">
        <v>2084.0450000000001</v>
      </c>
      <c r="BE7" s="338">
        <v>2309.5219999999999</v>
      </c>
      <c r="BF7" s="338">
        <v>2373.6570000000002</v>
      </c>
      <c r="BG7" s="338">
        <v>1972.2159999999999</v>
      </c>
      <c r="BH7" s="338">
        <v>1694.479</v>
      </c>
      <c r="BI7" s="338">
        <v>1685.3969999999999</v>
      </c>
      <c r="BJ7" s="338">
        <v>2009.9179999999999</v>
      </c>
      <c r="BK7" s="338">
        <v>2034.9960000000001</v>
      </c>
      <c r="BL7" s="338">
        <v>1949.884</v>
      </c>
      <c r="BM7" s="338">
        <v>1689.153</v>
      </c>
      <c r="BN7" s="338">
        <v>1457.403</v>
      </c>
      <c r="BO7" s="338">
        <v>1482.1579999999999</v>
      </c>
      <c r="BP7" s="338">
        <v>1939.6859999999999</v>
      </c>
      <c r="BQ7" s="338">
        <v>2285.3449999999998</v>
      </c>
      <c r="BR7" s="338">
        <v>2364.7130000000002</v>
      </c>
      <c r="BS7" s="338">
        <v>1965.8340000000001</v>
      </c>
      <c r="BT7" s="338">
        <v>1705.5440000000001</v>
      </c>
      <c r="BU7" s="338">
        <v>1702.2660000000001</v>
      </c>
      <c r="BV7" s="338">
        <v>2017.79</v>
      </c>
    </row>
    <row r="8" spans="1:74" ht="11.1" customHeight="1" x14ac:dyDescent="0.2">
      <c r="A8" s="557" t="s">
        <v>452</v>
      </c>
      <c r="B8" s="558" t="s">
        <v>453</v>
      </c>
      <c r="C8" s="275">
        <v>21504.852386999999</v>
      </c>
      <c r="D8" s="275">
        <v>21396.430070999999</v>
      </c>
      <c r="E8" s="275">
        <v>20559.653483999999</v>
      </c>
      <c r="F8" s="275">
        <v>19855.579699999998</v>
      </c>
      <c r="G8" s="275">
        <v>20848.265065</v>
      </c>
      <c r="H8" s="275">
        <v>25728.931333</v>
      </c>
      <c r="I8" s="275">
        <v>30617.451677000001</v>
      </c>
      <c r="J8" s="275">
        <v>30232.173547999999</v>
      </c>
      <c r="K8" s="275">
        <v>26153.951967000001</v>
      </c>
      <c r="L8" s="275">
        <v>21605.300451999999</v>
      </c>
      <c r="M8" s="275">
        <v>21129.486766999999</v>
      </c>
      <c r="N8" s="275">
        <v>22734.266774</v>
      </c>
      <c r="O8" s="275">
        <v>22408.42</v>
      </c>
      <c r="P8" s="275">
        <v>20707.831750000001</v>
      </c>
      <c r="Q8" s="275">
        <v>19067.760967999999</v>
      </c>
      <c r="R8" s="275">
        <v>19311.211733</v>
      </c>
      <c r="S8" s="275">
        <v>21941.698484</v>
      </c>
      <c r="T8" s="275">
        <v>25137.525900000001</v>
      </c>
      <c r="U8" s="275">
        <v>28413.048709999999</v>
      </c>
      <c r="V8" s="275">
        <v>30166.778483999999</v>
      </c>
      <c r="W8" s="275">
        <v>26865.334067</v>
      </c>
      <c r="X8" s="275">
        <v>23743.19671</v>
      </c>
      <c r="Y8" s="275">
        <v>21109.309099999999</v>
      </c>
      <c r="Z8" s="275">
        <v>21738.639644999999</v>
      </c>
      <c r="AA8" s="275">
        <v>24039.843903000001</v>
      </c>
      <c r="AB8" s="275">
        <v>24147.814643000002</v>
      </c>
      <c r="AC8" s="275">
        <v>23758.062387000002</v>
      </c>
      <c r="AD8" s="275">
        <v>23073.310167</v>
      </c>
      <c r="AE8" s="275">
        <v>24700.497644999999</v>
      </c>
      <c r="AF8" s="275">
        <v>30748.691632999999</v>
      </c>
      <c r="AG8" s="275">
        <v>34971.617386999998</v>
      </c>
      <c r="AH8" s="275">
        <v>34344.610968000001</v>
      </c>
      <c r="AI8" s="275">
        <v>31002.984967</v>
      </c>
      <c r="AJ8" s="275">
        <v>26608.977580999999</v>
      </c>
      <c r="AK8" s="275">
        <v>25577.865933000001</v>
      </c>
      <c r="AL8" s="275">
        <v>26039.330451999998</v>
      </c>
      <c r="AM8" s="275">
        <v>25919.222129000002</v>
      </c>
      <c r="AN8" s="275">
        <v>24722.034897000001</v>
      </c>
      <c r="AO8" s="275">
        <v>25002.930032</v>
      </c>
      <c r="AP8" s="275">
        <v>25125.829732999999</v>
      </c>
      <c r="AQ8" s="275">
        <v>27075.394226</v>
      </c>
      <c r="AR8" s="275">
        <v>33566.023433000002</v>
      </c>
      <c r="AS8" s="275">
        <v>38043.996032000003</v>
      </c>
      <c r="AT8" s="275">
        <v>38431.473742000002</v>
      </c>
      <c r="AU8" s="275">
        <v>31702.546867000001</v>
      </c>
      <c r="AV8" s="275">
        <v>25020.066709999999</v>
      </c>
      <c r="AW8" s="275">
        <v>23358.571367</v>
      </c>
      <c r="AX8" s="275">
        <v>22786.308419000001</v>
      </c>
      <c r="AY8" s="275">
        <v>21856.301194</v>
      </c>
      <c r="AZ8" s="275">
        <v>20883.751107</v>
      </c>
      <c r="BA8" s="275">
        <v>22610.253032000001</v>
      </c>
      <c r="BB8" s="275">
        <v>21602.1158</v>
      </c>
      <c r="BC8" s="275">
        <v>24850.95</v>
      </c>
      <c r="BD8" s="275">
        <v>29631.119999999999</v>
      </c>
      <c r="BE8" s="338">
        <v>33592.06</v>
      </c>
      <c r="BF8" s="338">
        <v>34087.019999999997</v>
      </c>
      <c r="BG8" s="338">
        <v>28761.93</v>
      </c>
      <c r="BH8" s="338">
        <v>24633.33</v>
      </c>
      <c r="BI8" s="338">
        <v>23593.69</v>
      </c>
      <c r="BJ8" s="338">
        <v>24214.85</v>
      </c>
      <c r="BK8" s="338">
        <v>24263.34</v>
      </c>
      <c r="BL8" s="338">
        <v>23915.99</v>
      </c>
      <c r="BM8" s="338">
        <v>22955.360000000001</v>
      </c>
      <c r="BN8" s="338">
        <v>22056.46</v>
      </c>
      <c r="BO8" s="338">
        <v>25216.65</v>
      </c>
      <c r="BP8" s="338">
        <v>29487.61</v>
      </c>
      <c r="BQ8" s="338">
        <v>33934.080000000002</v>
      </c>
      <c r="BR8" s="338">
        <v>33841.43</v>
      </c>
      <c r="BS8" s="338">
        <v>28937.86</v>
      </c>
      <c r="BT8" s="338">
        <v>24578.13</v>
      </c>
      <c r="BU8" s="338">
        <v>23441.25</v>
      </c>
      <c r="BV8" s="338">
        <v>24546.73</v>
      </c>
    </row>
    <row r="9" spans="1:74" ht="11.1" customHeight="1" x14ac:dyDescent="0.2">
      <c r="A9" s="559" t="s">
        <v>454</v>
      </c>
      <c r="B9" s="560" t="s">
        <v>455</v>
      </c>
      <c r="C9" s="275">
        <v>157.70154805999999</v>
      </c>
      <c r="D9" s="275">
        <v>123.55284964000001</v>
      </c>
      <c r="E9" s="275">
        <v>111.59124484</v>
      </c>
      <c r="F9" s="275">
        <v>113.22815633</v>
      </c>
      <c r="G9" s="275">
        <v>133.42868870999999</v>
      </c>
      <c r="H9" s="275">
        <v>136.01976467</v>
      </c>
      <c r="I9" s="275">
        <v>158.54096032000001</v>
      </c>
      <c r="J9" s="275">
        <v>136.54349128999999</v>
      </c>
      <c r="K9" s="275">
        <v>126.77231767000001</v>
      </c>
      <c r="L9" s="275">
        <v>116.25129645</v>
      </c>
      <c r="M9" s="275">
        <v>106.55799267</v>
      </c>
      <c r="N9" s="275">
        <v>139.38541000000001</v>
      </c>
      <c r="O9" s="275">
        <v>399.00363580999999</v>
      </c>
      <c r="P9" s="275">
        <v>175.84082857000001</v>
      </c>
      <c r="Q9" s="275">
        <v>179.95362065</v>
      </c>
      <c r="R9" s="275">
        <v>102.32739167</v>
      </c>
      <c r="S9" s="275">
        <v>116.58443032</v>
      </c>
      <c r="T9" s="275">
        <v>119.69013700000001</v>
      </c>
      <c r="U9" s="275">
        <v>116.79757935000001</v>
      </c>
      <c r="V9" s="275">
        <v>118.10366</v>
      </c>
      <c r="W9" s="275">
        <v>116.79433933</v>
      </c>
      <c r="X9" s="275">
        <v>87.144473226000002</v>
      </c>
      <c r="Y9" s="275">
        <v>104.046378</v>
      </c>
      <c r="Z9" s="275">
        <v>123.86983773999999</v>
      </c>
      <c r="AA9" s="275">
        <v>171.0009871</v>
      </c>
      <c r="AB9" s="275">
        <v>380.55934250000001</v>
      </c>
      <c r="AC9" s="275">
        <v>101.94681</v>
      </c>
      <c r="AD9" s="275">
        <v>100.67781232999999</v>
      </c>
      <c r="AE9" s="275">
        <v>109.47803097000001</v>
      </c>
      <c r="AF9" s="275">
        <v>109.23037866999999</v>
      </c>
      <c r="AG9" s="275">
        <v>130.29223225999999</v>
      </c>
      <c r="AH9" s="275">
        <v>120.64884355</v>
      </c>
      <c r="AI9" s="275">
        <v>117.92922566999999</v>
      </c>
      <c r="AJ9" s="275">
        <v>98.111478387000005</v>
      </c>
      <c r="AK9" s="275">
        <v>100.62484499999999</v>
      </c>
      <c r="AL9" s="275">
        <v>95.527302903000006</v>
      </c>
      <c r="AM9" s="275">
        <v>130.21707516000001</v>
      </c>
      <c r="AN9" s="275">
        <v>129.43371379000001</v>
      </c>
      <c r="AO9" s="275">
        <v>103.16915258</v>
      </c>
      <c r="AP9" s="275">
        <v>108.93095366999999</v>
      </c>
      <c r="AQ9" s="275">
        <v>110.33986613</v>
      </c>
      <c r="AR9" s="275">
        <v>116.26857099999999</v>
      </c>
      <c r="AS9" s="275">
        <v>136.12013580999999</v>
      </c>
      <c r="AT9" s="275">
        <v>138.84713452</v>
      </c>
      <c r="AU9" s="275">
        <v>114.99364</v>
      </c>
      <c r="AV9" s="275">
        <v>90.269521935</v>
      </c>
      <c r="AW9" s="275">
        <v>102.62392432999999</v>
      </c>
      <c r="AX9" s="275">
        <v>115.66770806</v>
      </c>
      <c r="AY9" s="275">
        <v>122.24500097000001</v>
      </c>
      <c r="AZ9" s="275">
        <v>103.2058925</v>
      </c>
      <c r="BA9" s="275">
        <v>97.850524773000004</v>
      </c>
      <c r="BB9" s="275">
        <v>75.315607189999994</v>
      </c>
      <c r="BC9" s="275">
        <v>95.208410000000001</v>
      </c>
      <c r="BD9" s="275">
        <v>113.9992</v>
      </c>
      <c r="BE9" s="338">
        <v>124.40479999999999</v>
      </c>
      <c r="BF9" s="338">
        <v>124.9365</v>
      </c>
      <c r="BG9" s="338">
        <v>112.6134</v>
      </c>
      <c r="BH9" s="338">
        <v>103.7067</v>
      </c>
      <c r="BI9" s="338">
        <v>99.458680000000001</v>
      </c>
      <c r="BJ9" s="338">
        <v>121.06319999999999</v>
      </c>
      <c r="BK9" s="338">
        <v>155.21530000000001</v>
      </c>
      <c r="BL9" s="338">
        <v>127.71599999999999</v>
      </c>
      <c r="BM9" s="338">
        <v>116.5204</v>
      </c>
      <c r="BN9" s="338">
        <v>103.8691</v>
      </c>
      <c r="BO9" s="338">
        <v>113.8385</v>
      </c>
      <c r="BP9" s="338">
        <v>127.2287</v>
      </c>
      <c r="BQ9" s="338">
        <v>141.47999999999999</v>
      </c>
      <c r="BR9" s="338">
        <v>137.96379999999999</v>
      </c>
      <c r="BS9" s="338">
        <v>120.2831</v>
      </c>
      <c r="BT9" s="338">
        <v>109.76900000000001</v>
      </c>
      <c r="BU9" s="338">
        <v>104.1521</v>
      </c>
      <c r="BV9" s="338">
        <v>128.1069</v>
      </c>
    </row>
    <row r="10" spans="1:74" ht="11.1" customHeight="1" x14ac:dyDescent="0.2">
      <c r="A10" s="557" t="s">
        <v>456</v>
      </c>
      <c r="B10" s="558" t="s">
        <v>535</v>
      </c>
      <c r="C10" s="275">
        <v>49.951258064999998</v>
      </c>
      <c r="D10" s="275">
        <v>35.865749999999998</v>
      </c>
      <c r="E10" s="275">
        <v>27.084645161000001</v>
      </c>
      <c r="F10" s="275">
        <v>28.141066667</v>
      </c>
      <c r="G10" s="275">
        <v>26.727580645</v>
      </c>
      <c r="H10" s="275">
        <v>29.636533332999999</v>
      </c>
      <c r="I10" s="275">
        <v>42.469903226</v>
      </c>
      <c r="J10" s="275">
        <v>31.231064516</v>
      </c>
      <c r="K10" s="275">
        <v>27.123433333000001</v>
      </c>
      <c r="L10" s="275">
        <v>26.219387096999998</v>
      </c>
      <c r="M10" s="275">
        <v>25.037433332999999</v>
      </c>
      <c r="N10" s="275">
        <v>37.090258065</v>
      </c>
      <c r="O10" s="275">
        <v>137.98909677</v>
      </c>
      <c r="P10" s="275">
        <v>54.917749999999998</v>
      </c>
      <c r="Q10" s="275">
        <v>55.829774194000002</v>
      </c>
      <c r="R10" s="275">
        <v>26.690266667</v>
      </c>
      <c r="S10" s="275">
        <v>22.507161289999999</v>
      </c>
      <c r="T10" s="275">
        <v>25.413833332999999</v>
      </c>
      <c r="U10" s="275">
        <v>29.702645161</v>
      </c>
      <c r="V10" s="275">
        <v>30.764677419000002</v>
      </c>
      <c r="W10" s="275">
        <v>26.847799999999999</v>
      </c>
      <c r="X10" s="275">
        <v>24.277096774</v>
      </c>
      <c r="Y10" s="275">
        <v>24.464466667</v>
      </c>
      <c r="Z10" s="275">
        <v>23.554838709999999</v>
      </c>
      <c r="AA10" s="275">
        <v>55.421451613000002</v>
      </c>
      <c r="AB10" s="275">
        <v>146.50628570999999</v>
      </c>
      <c r="AC10" s="275">
        <v>25.964354838999999</v>
      </c>
      <c r="AD10" s="275">
        <v>25.394266667</v>
      </c>
      <c r="AE10" s="275">
        <v>23.039258064999999</v>
      </c>
      <c r="AF10" s="275">
        <v>27.447333333</v>
      </c>
      <c r="AG10" s="275">
        <v>35.198806451999999</v>
      </c>
      <c r="AH10" s="275">
        <v>30.996258064999999</v>
      </c>
      <c r="AI10" s="275">
        <v>27.673500000000001</v>
      </c>
      <c r="AJ10" s="275">
        <v>24.493258064999999</v>
      </c>
      <c r="AK10" s="275">
        <v>28.005800000000001</v>
      </c>
      <c r="AL10" s="275">
        <v>23.162967741999999</v>
      </c>
      <c r="AM10" s="275">
        <v>31.591935484</v>
      </c>
      <c r="AN10" s="275">
        <v>37.60662069</v>
      </c>
      <c r="AO10" s="275">
        <v>19.140580645</v>
      </c>
      <c r="AP10" s="275">
        <v>20.345099999999999</v>
      </c>
      <c r="AQ10" s="275">
        <v>21.210322581</v>
      </c>
      <c r="AR10" s="275">
        <v>25.723800000000001</v>
      </c>
      <c r="AS10" s="275">
        <v>40.495096773999997</v>
      </c>
      <c r="AT10" s="275">
        <v>38.565193548000003</v>
      </c>
      <c r="AU10" s="275">
        <v>26.023766667</v>
      </c>
      <c r="AV10" s="275">
        <v>27.298483870999998</v>
      </c>
      <c r="AW10" s="275">
        <v>21.6844</v>
      </c>
      <c r="AX10" s="275">
        <v>26.028032258</v>
      </c>
      <c r="AY10" s="275">
        <v>25.555967742</v>
      </c>
      <c r="AZ10" s="275">
        <v>24.134428571000001</v>
      </c>
      <c r="BA10" s="275">
        <v>22.549032258</v>
      </c>
      <c r="BB10" s="275">
        <v>21.675999999999998</v>
      </c>
      <c r="BC10" s="275">
        <v>23.82386</v>
      </c>
      <c r="BD10" s="275">
        <v>26.587879999999998</v>
      </c>
      <c r="BE10" s="338">
        <v>27.662299999999998</v>
      </c>
      <c r="BF10" s="338">
        <v>27.459669999999999</v>
      </c>
      <c r="BG10" s="338">
        <v>25.330380000000002</v>
      </c>
      <c r="BH10" s="338">
        <v>24.234829999999999</v>
      </c>
      <c r="BI10" s="338">
        <v>23.14087</v>
      </c>
      <c r="BJ10" s="338">
        <v>25.197859999999999</v>
      </c>
      <c r="BK10" s="338">
        <v>37.871720000000003</v>
      </c>
      <c r="BL10" s="338">
        <v>30.322839999999999</v>
      </c>
      <c r="BM10" s="338">
        <v>27.924009999999999</v>
      </c>
      <c r="BN10" s="338">
        <v>25.36862</v>
      </c>
      <c r="BO10" s="338">
        <v>27.991240000000001</v>
      </c>
      <c r="BP10" s="338">
        <v>31.224979999999999</v>
      </c>
      <c r="BQ10" s="338">
        <v>36.737050000000004</v>
      </c>
      <c r="BR10" s="338">
        <v>35.192349999999998</v>
      </c>
      <c r="BS10" s="338">
        <v>28.917459999999998</v>
      </c>
      <c r="BT10" s="338">
        <v>27.337599999999998</v>
      </c>
      <c r="BU10" s="338">
        <v>25.718119999999999</v>
      </c>
      <c r="BV10" s="338">
        <v>29.452470000000002</v>
      </c>
    </row>
    <row r="11" spans="1:74" ht="11.1" customHeight="1" x14ac:dyDescent="0.2">
      <c r="A11" s="557" t="s">
        <v>457</v>
      </c>
      <c r="B11" s="558" t="s">
        <v>534</v>
      </c>
      <c r="C11" s="275">
        <v>35.937838710000001</v>
      </c>
      <c r="D11" s="275">
        <v>26.2135</v>
      </c>
      <c r="E11" s="275">
        <v>22.589677419000001</v>
      </c>
      <c r="F11" s="275">
        <v>24.129166667</v>
      </c>
      <c r="G11" s="275">
        <v>27.468806451999999</v>
      </c>
      <c r="H11" s="275">
        <v>23.672766667000001</v>
      </c>
      <c r="I11" s="275">
        <v>34.706806452000002</v>
      </c>
      <c r="J11" s="275">
        <v>21.809290322999999</v>
      </c>
      <c r="K11" s="275">
        <v>21.904033333000001</v>
      </c>
      <c r="L11" s="275">
        <v>21.332516128999998</v>
      </c>
      <c r="M11" s="275">
        <v>26.187233332999998</v>
      </c>
      <c r="N11" s="275">
        <v>35.279225805999999</v>
      </c>
      <c r="O11" s="275">
        <v>159.91938709999999</v>
      </c>
      <c r="P11" s="275">
        <v>49.296642857000002</v>
      </c>
      <c r="Q11" s="275">
        <v>47.757483870999998</v>
      </c>
      <c r="R11" s="275">
        <v>22.412400000000002</v>
      </c>
      <c r="S11" s="275">
        <v>27.104096773999999</v>
      </c>
      <c r="T11" s="275">
        <v>22.997533333</v>
      </c>
      <c r="U11" s="275">
        <v>21.708612902999999</v>
      </c>
      <c r="V11" s="275">
        <v>22.577096774000001</v>
      </c>
      <c r="W11" s="275">
        <v>23.949933333000001</v>
      </c>
      <c r="X11" s="275">
        <v>21.760774194</v>
      </c>
      <c r="Y11" s="275">
        <v>28.028533332999999</v>
      </c>
      <c r="Z11" s="275">
        <v>26.999419355000001</v>
      </c>
      <c r="AA11" s="275">
        <v>41.748612903000001</v>
      </c>
      <c r="AB11" s="275">
        <v>133.27092857</v>
      </c>
      <c r="AC11" s="275">
        <v>27.455032257999999</v>
      </c>
      <c r="AD11" s="275">
        <v>21.257966667000002</v>
      </c>
      <c r="AE11" s="275">
        <v>27.113258065</v>
      </c>
      <c r="AF11" s="275">
        <v>26.161366666999999</v>
      </c>
      <c r="AG11" s="275">
        <v>23.895774194000001</v>
      </c>
      <c r="AH11" s="275">
        <v>22.781612902999999</v>
      </c>
      <c r="AI11" s="275">
        <v>21.430900000000001</v>
      </c>
      <c r="AJ11" s="275">
        <v>20.515129032000001</v>
      </c>
      <c r="AK11" s="275">
        <v>26.791266666999999</v>
      </c>
      <c r="AL11" s="275">
        <v>24.784548387000001</v>
      </c>
      <c r="AM11" s="275">
        <v>38.402999999999999</v>
      </c>
      <c r="AN11" s="275">
        <v>28.859068965999999</v>
      </c>
      <c r="AO11" s="275">
        <v>21.284322581000001</v>
      </c>
      <c r="AP11" s="275">
        <v>20.579799999999999</v>
      </c>
      <c r="AQ11" s="275">
        <v>25.766999999999999</v>
      </c>
      <c r="AR11" s="275">
        <v>23.141333332999999</v>
      </c>
      <c r="AS11" s="275">
        <v>26.197645161000001</v>
      </c>
      <c r="AT11" s="275">
        <v>25.637096774</v>
      </c>
      <c r="AU11" s="275">
        <v>21.044266666999999</v>
      </c>
      <c r="AV11" s="275">
        <v>20.081612903</v>
      </c>
      <c r="AW11" s="275">
        <v>26.246099999999998</v>
      </c>
      <c r="AX11" s="275">
        <v>29.196290322999999</v>
      </c>
      <c r="AY11" s="275">
        <v>32.826548387000003</v>
      </c>
      <c r="AZ11" s="275">
        <v>27.846892857</v>
      </c>
      <c r="BA11" s="275">
        <v>27.193999999999999</v>
      </c>
      <c r="BB11" s="275">
        <v>24.273700000000002</v>
      </c>
      <c r="BC11" s="275">
        <v>26.352350000000001</v>
      </c>
      <c r="BD11" s="275">
        <v>26.77196</v>
      </c>
      <c r="BE11" s="338">
        <v>29.098510000000001</v>
      </c>
      <c r="BF11" s="338">
        <v>28.701820000000001</v>
      </c>
      <c r="BG11" s="338">
        <v>21.889150000000001</v>
      </c>
      <c r="BH11" s="338">
        <v>22.33736</v>
      </c>
      <c r="BI11" s="338">
        <v>22.217639999999999</v>
      </c>
      <c r="BJ11" s="338">
        <v>29.301480000000002</v>
      </c>
      <c r="BK11" s="338">
        <v>40.930500000000002</v>
      </c>
      <c r="BL11" s="338">
        <v>29.009899999999998</v>
      </c>
      <c r="BM11" s="338">
        <v>24.306979999999999</v>
      </c>
      <c r="BN11" s="338">
        <v>21.13391</v>
      </c>
      <c r="BO11" s="338">
        <v>25.65943</v>
      </c>
      <c r="BP11" s="338">
        <v>26.634139999999999</v>
      </c>
      <c r="BQ11" s="338">
        <v>29.777740000000001</v>
      </c>
      <c r="BR11" s="338">
        <v>29.23847</v>
      </c>
      <c r="BS11" s="338">
        <v>22.595009999999998</v>
      </c>
      <c r="BT11" s="338">
        <v>22.931550000000001</v>
      </c>
      <c r="BU11" s="338">
        <v>22.603339999999999</v>
      </c>
      <c r="BV11" s="338">
        <v>30.19594</v>
      </c>
    </row>
    <row r="12" spans="1:74" ht="11.1" customHeight="1" x14ac:dyDescent="0.2">
      <c r="A12" s="557" t="s">
        <v>458</v>
      </c>
      <c r="B12" s="558" t="s">
        <v>459</v>
      </c>
      <c r="C12" s="275">
        <v>62.151995161000002</v>
      </c>
      <c r="D12" s="275">
        <v>56.040776786000002</v>
      </c>
      <c r="E12" s="275">
        <v>58.714887097000002</v>
      </c>
      <c r="F12" s="275">
        <v>57.070731666999997</v>
      </c>
      <c r="G12" s="275">
        <v>75.719395160999994</v>
      </c>
      <c r="H12" s="275">
        <v>79.389003333000005</v>
      </c>
      <c r="I12" s="275">
        <v>76.424974194000001</v>
      </c>
      <c r="J12" s="275">
        <v>79.254879032000005</v>
      </c>
      <c r="K12" s="275">
        <v>73.740266667</v>
      </c>
      <c r="L12" s="275">
        <v>65.237580644999994</v>
      </c>
      <c r="M12" s="275">
        <v>51.321621667000002</v>
      </c>
      <c r="N12" s="275">
        <v>61.445382258000002</v>
      </c>
      <c r="O12" s="275">
        <v>70.309082258000004</v>
      </c>
      <c r="P12" s="275">
        <v>64.514144642999995</v>
      </c>
      <c r="Q12" s="275">
        <v>67.839191935000002</v>
      </c>
      <c r="R12" s="275">
        <v>50.445751667000003</v>
      </c>
      <c r="S12" s="275">
        <v>63.447862903000001</v>
      </c>
      <c r="T12" s="275">
        <v>69.610191666999995</v>
      </c>
      <c r="U12" s="275">
        <v>62.094996774000002</v>
      </c>
      <c r="V12" s="275">
        <v>61.62865</v>
      </c>
      <c r="W12" s="275">
        <v>61.977393333000002</v>
      </c>
      <c r="X12" s="275">
        <v>37.142332258000003</v>
      </c>
      <c r="Y12" s="275">
        <v>48.022505000000002</v>
      </c>
      <c r="Z12" s="275">
        <v>68.363975805999999</v>
      </c>
      <c r="AA12" s="275">
        <v>64.770814516000002</v>
      </c>
      <c r="AB12" s="275">
        <v>73.818842857000007</v>
      </c>
      <c r="AC12" s="275">
        <v>44.354999999999997</v>
      </c>
      <c r="AD12" s="275">
        <v>49.948666666999998</v>
      </c>
      <c r="AE12" s="275">
        <v>54.721156452000002</v>
      </c>
      <c r="AF12" s="275">
        <v>51.055590000000002</v>
      </c>
      <c r="AG12" s="275">
        <v>65.945091934999994</v>
      </c>
      <c r="AH12" s="275">
        <v>62.560746774000002</v>
      </c>
      <c r="AI12" s="275">
        <v>62.718696667000003</v>
      </c>
      <c r="AJ12" s="275">
        <v>48.400869354999998</v>
      </c>
      <c r="AK12" s="275">
        <v>43.296146667000002</v>
      </c>
      <c r="AL12" s="275">
        <v>44.531874193999997</v>
      </c>
      <c r="AM12" s="275">
        <v>55.049974194000001</v>
      </c>
      <c r="AN12" s="275">
        <v>56.654106896999998</v>
      </c>
      <c r="AO12" s="275">
        <v>59.083041934999997</v>
      </c>
      <c r="AP12" s="275">
        <v>64.973860000000002</v>
      </c>
      <c r="AQ12" s="275">
        <v>59.865806452000001</v>
      </c>
      <c r="AR12" s="275">
        <v>63.704833333000003</v>
      </c>
      <c r="AS12" s="275">
        <v>64.983225805999993</v>
      </c>
      <c r="AT12" s="275">
        <v>68.046290322999994</v>
      </c>
      <c r="AU12" s="275">
        <v>63.912333332999999</v>
      </c>
      <c r="AV12" s="275">
        <v>39.748709677000001</v>
      </c>
      <c r="AW12" s="275">
        <v>50.631</v>
      </c>
      <c r="AX12" s="275">
        <v>54.403870968</v>
      </c>
      <c r="AY12" s="275">
        <v>58.325967742000003</v>
      </c>
      <c r="AZ12" s="275">
        <v>47.554821429</v>
      </c>
      <c r="BA12" s="275">
        <v>44.554354838999998</v>
      </c>
      <c r="BB12" s="275">
        <v>25.745333333000001</v>
      </c>
      <c r="BC12" s="275">
        <v>41.081119999999999</v>
      </c>
      <c r="BD12" s="275">
        <v>56.333629999999999</v>
      </c>
      <c r="BE12" s="338">
        <v>62.434690000000003</v>
      </c>
      <c r="BF12" s="338">
        <v>63.316690000000001</v>
      </c>
      <c r="BG12" s="338">
        <v>60.953119999999998</v>
      </c>
      <c r="BH12" s="338">
        <v>52.998109999999997</v>
      </c>
      <c r="BI12" s="338">
        <v>49.828440000000001</v>
      </c>
      <c r="BJ12" s="338">
        <v>60.714829999999999</v>
      </c>
      <c r="BK12" s="338">
        <v>67.479240000000004</v>
      </c>
      <c r="BL12" s="338">
        <v>62.445500000000003</v>
      </c>
      <c r="BM12" s="338">
        <v>58.75741</v>
      </c>
      <c r="BN12" s="338">
        <v>53.806150000000002</v>
      </c>
      <c r="BO12" s="338">
        <v>56.112740000000002</v>
      </c>
      <c r="BP12" s="338">
        <v>65.342950000000002</v>
      </c>
      <c r="BQ12" s="338">
        <v>69.978849999999994</v>
      </c>
      <c r="BR12" s="338">
        <v>68.303520000000006</v>
      </c>
      <c r="BS12" s="338">
        <v>64.449250000000006</v>
      </c>
      <c r="BT12" s="338">
        <v>55.483750000000001</v>
      </c>
      <c r="BU12" s="338">
        <v>51.630960000000002</v>
      </c>
      <c r="BV12" s="338">
        <v>62.64284</v>
      </c>
    </row>
    <row r="13" spans="1:74" ht="11.1" customHeight="1" x14ac:dyDescent="0.2">
      <c r="A13" s="557" t="s">
        <v>460</v>
      </c>
      <c r="B13" s="558" t="s">
        <v>461</v>
      </c>
      <c r="C13" s="275">
        <v>9.6604561289999999</v>
      </c>
      <c r="D13" s="275">
        <v>5.4328228570999997</v>
      </c>
      <c r="E13" s="275">
        <v>3.2020351613</v>
      </c>
      <c r="F13" s="275">
        <v>3.8871913333000001</v>
      </c>
      <c r="G13" s="275">
        <v>3.5129064516000001</v>
      </c>
      <c r="H13" s="275">
        <v>3.3214613332999998</v>
      </c>
      <c r="I13" s="275">
        <v>4.9392764515999996</v>
      </c>
      <c r="J13" s="275">
        <v>4.2482574193999998</v>
      </c>
      <c r="K13" s="275">
        <v>4.0045843333000004</v>
      </c>
      <c r="L13" s="275">
        <v>3.4618125806000002</v>
      </c>
      <c r="M13" s="275">
        <v>4.0117043333</v>
      </c>
      <c r="N13" s="275">
        <v>5.5705438709999999</v>
      </c>
      <c r="O13" s="275">
        <v>30.786069677</v>
      </c>
      <c r="P13" s="275">
        <v>7.1122910713999996</v>
      </c>
      <c r="Q13" s="275">
        <v>8.5271706452</v>
      </c>
      <c r="R13" s="275">
        <v>2.7789733333000002</v>
      </c>
      <c r="S13" s="275">
        <v>3.5253093548000001</v>
      </c>
      <c r="T13" s="275">
        <v>1.6685786667</v>
      </c>
      <c r="U13" s="275">
        <v>3.2913245161</v>
      </c>
      <c r="V13" s="275">
        <v>3.1332358065000001</v>
      </c>
      <c r="W13" s="275">
        <v>4.0192126666999997</v>
      </c>
      <c r="X13" s="275">
        <v>3.96427</v>
      </c>
      <c r="Y13" s="275">
        <v>3.5308730000000002</v>
      </c>
      <c r="Z13" s="275">
        <v>4.9516038709999997</v>
      </c>
      <c r="AA13" s="275">
        <v>9.0601080644999996</v>
      </c>
      <c r="AB13" s="275">
        <v>26.963285357</v>
      </c>
      <c r="AC13" s="275">
        <v>4.1724229032000002</v>
      </c>
      <c r="AD13" s="275">
        <v>4.0769123333000001</v>
      </c>
      <c r="AE13" s="275">
        <v>4.6043583870999996</v>
      </c>
      <c r="AF13" s="275">
        <v>4.5660886666999998</v>
      </c>
      <c r="AG13" s="275">
        <v>5.2525596773999998</v>
      </c>
      <c r="AH13" s="275">
        <v>4.3102258065000001</v>
      </c>
      <c r="AI13" s="275">
        <v>6.1061290000000001</v>
      </c>
      <c r="AJ13" s="275">
        <v>4.7022219354999999</v>
      </c>
      <c r="AK13" s="275">
        <v>2.5316316667000001</v>
      </c>
      <c r="AL13" s="275">
        <v>3.0479125805999998</v>
      </c>
      <c r="AM13" s="275">
        <v>5.1721654838999997</v>
      </c>
      <c r="AN13" s="275">
        <v>6.3139172414000004</v>
      </c>
      <c r="AO13" s="275">
        <v>3.6612074194000002</v>
      </c>
      <c r="AP13" s="275">
        <v>3.0321936667</v>
      </c>
      <c r="AQ13" s="275">
        <v>3.4967370968</v>
      </c>
      <c r="AR13" s="275">
        <v>3.6986043333</v>
      </c>
      <c r="AS13" s="275">
        <v>4.4441680645000003</v>
      </c>
      <c r="AT13" s="275">
        <v>6.598553871</v>
      </c>
      <c r="AU13" s="275">
        <v>4.0132733332999999</v>
      </c>
      <c r="AV13" s="275">
        <v>3.1407154839000002</v>
      </c>
      <c r="AW13" s="275">
        <v>4.0624243333000001</v>
      </c>
      <c r="AX13" s="275">
        <v>6.0395145160999997</v>
      </c>
      <c r="AY13" s="275">
        <v>5.5365170967999999</v>
      </c>
      <c r="AZ13" s="275">
        <v>3.6697496428999998</v>
      </c>
      <c r="BA13" s="275">
        <v>3.5531376766</v>
      </c>
      <c r="BB13" s="275">
        <v>3.6205738562000001</v>
      </c>
      <c r="BC13" s="275">
        <v>3.9510869999999998</v>
      </c>
      <c r="BD13" s="275">
        <v>4.3057369999999997</v>
      </c>
      <c r="BE13" s="338">
        <v>5.2092619999999998</v>
      </c>
      <c r="BF13" s="338">
        <v>5.4583279999999998</v>
      </c>
      <c r="BG13" s="338">
        <v>4.4407860000000001</v>
      </c>
      <c r="BH13" s="338">
        <v>4.1363890000000003</v>
      </c>
      <c r="BI13" s="338">
        <v>4.2717289999999997</v>
      </c>
      <c r="BJ13" s="338">
        <v>5.8490820000000001</v>
      </c>
      <c r="BK13" s="338">
        <v>8.9338049999999996</v>
      </c>
      <c r="BL13" s="338">
        <v>5.9377779999999998</v>
      </c>
      <c r="BM13" s="338">
        <v>5.531987</v>
      </c>
      <c r="BN13" s="338">
        <v>3.560476</v>
      </c>
      <c r="BO13" s="338">
        <v>4.075094</v>
      </c>
      <c r="BP13" s="338">
        <v>4.0266019999999996</v>
      </c>
      <c r="BQ13" s="338">
        <v>4.9862840000000004</v>
      </c>
      <c r="BR13" s="338">
        <v>5.2294900000000002</v>
      </c>
      <c r="BS13" s="338">
        <v>4.3214319999999997</v>
      </c>
      <c r="BT13" s="338">
        <v>4.0161069999999999</v>
      </c>
      <c r="BU13" s="338">
        <v>4.1997239999999998</v>
      </c>
      <c r="BV13" s="338">
        <v>5.8157079999999999</v>
      </c>
    </row>
    <row r="14" spans="1:74" ht="11.1" customHeight="1" x14ac:dyDescent="0.2">
      <c r="A14" s="582"/>
      <c r="B14" s="131" t="s">
        <v>462</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7" t="s">
        <v>463</v>
      </c>
      <c r="B15" s="558" t="s">
        <v>451</v>
      </c>
      <c r="C15" s="275">
        <v>149.37741935</v>
      </c>
      <c r="D15" s="275">
        <v>157.27939286</v>
      </c>
      <c r="E15" s="275">
        <v>146.61787097000001</v>
      </c>
      <c r="F15" s="275">
        <v>112.92606667</v>
      </c>
      <c r="G15" s="275">
        <v>125.11209676999999</v>
      </c>
      <c r="H15" s="275">
        <v>136.87950000000001</v>
      </c>
      <c r="I15" s="275">
        <v>164.12335483999999</v>
      </c>
      <c r="J15" s="275">
        <v>121.97183871</v>
      </c>
      <c r="K15" s="275">
        <v>113.57003333</v>
      </c>
      <c r="L15" s="275">
        <v>85.420612903000006</v>
      </c>
      <c r="M15" s="275">
        <v>99.036233332999998</v>
      </c>
      <c r="N15" s="275">
        <v>146.07183871000001</v>
      </c>
      <c r="O15" s="275">
        <v>162.32245161</v>
      </c>
      <c r="P15" s="275">
        <v>172.07892856999999</v>
      </c>
      <c r="Q15" s="275">
        <v>152.90312903</v>
      </c>
      <c r="R15" s="275">
        <v>121.12986667</v>
      </c>
      <c r="S15" s="275">
        <v>101.88435484</v>
      </c>
      <c r="T15" s="275">
        <v>123.74386667</v>
      </c>
      <c r="U15" s="275">
        <v>118.68467742</v>
      </c>
      <c r="V15" s="275">
        <v>103.68467742</v>
      </c>
      <c r="W15" s="275">
        <v>90.744900000000001</v>
      </c>
      <c r="X15" s="275">
        <v>75.703483871000003</v>
      </c>
      <c r="Y15" s="275">
        <v>110.81243333</v>
      </c>
      <c r="Z15" s="275">
        <v>107.63280645</v>
      </c>
      <c r="AA15" s="275">
        <v>138.92890323</v>
      </c>
      <c r="AB15" s="275">
        <v>154.09153570999999</v>
      </c>
      <c r="AC15" s="275">
        <v>108.93890322999999</v>
      </c>
      <c r="AD15" s="275">
        <v>70.664333333000002</v>
      </c>
      <c r="AE15" s="275">
        <v>87.640580645</v>
      </c>
      <c r="AF15" s="275">
        <v>87.712566667000004</v>
      </c>
      <c r="AG15" s="275">
        <v>94.115741935000003</v>
      </c>
      <c r="AH15" s="275">
        <v>99.860064515999994</v>
      </c>
      <c r="AI15" s="275">
        <v>92.724433332999993</v>
      </c>
      <c r="AJ15" s="275">
        <v>58.375290323000002</v>
      </c>
      <c r="AK15" s="275">
        <v>77.844533333000001</v>
      </c>
      <c r="AL15" s="275">
        <v>69.143516129000005</v>
      </c>
      <c r="AM15" s="275">
        <v>103.59693548</v>
      </c>
      <c r="AN15" s="275">
        <v>89.485586206999997</v>
      </c>
      <c r="AO15" s="275">
        <v>46.762354838999997</v>
      </c>
      <c r="AP15" s="275">
        <v>56.8459</v>
      </c>
      <c r="AQ15" s="275">
        <v>62.767419355000001</v>
      </c>
      <c r="AR15" s="275">
        <v>78.976333332999999</v>
      </c>
      <c r="AS15" s="275">
        <v>101.63003225999999</v>
      </c>
      <c r="AT15" s="275">
        <v>100.02554839</v>
      </c>
      <c r="AU15" s="275">
        <v>78.743466667000007</v>
      </c>
      <c r="AV15" s="275">
        <v>53.247064516000002</v>
      </c>
      <c r="AW15" s="275">
        <v>60.026299999999999</v>
      </c>
      <c r="AX15" s="275">
        <v>95.720806452000005</v>
      </c>
      <c r="AY15" s="275">
        <v>77.242612902999994</v>
      </c>
      <c r="AZ15" s="275">
        <v>68.371857143</v>
      </c>
      <c r="BA15" s="275">
        <v>75.875741934999994</v>
      </c>
      <c r="BB15" s="275">
        <v>51.834699999999998</v>
      </c>
      <c r="BC15" s="275">
        <v>92.168670000000006</v>
      </c>
      <c r="BD15" s="275">
        <v>88.788830000000004</v>
      </c>
      <c r="BE15" s="338">
        <v>110.50490000000001</v>
      </c>
      <c r="BF15" s="338">
        <v>111.96899999999999</v>
      </c>
      <c r="BG15" s="338">
        <v>74.605620000000002</v>
      </c>
      <c r="BH15" s="338">
        <v>71.146000000000001</v>
      </c>
      <c r="BI15" s="338">
        <v>87.852649999999997</v>
      </c>
      <c r="BJ15" s="338">
        <v>111.2362</v>
      </c>
      <c r="BK15" s="338">
        <v>92.78416</v>
      </c>
      <c r="BL15" s="338">
        <v>105.4325</v>
      </c>
      <c r="BM15" s="338">
        <v>104.7016</v>
      </c>
      <c r="BN15" s="338">
        <v>45.559950000000001</v>
      </c>
      <c r="BO15" s="338">
        <v>59.741419999999998</v>
      </c>
      <c r="BP15" s="338">
        <v>66.432310000000001</v>
      </c>
      <c r="BQ15" s="338">
        <v>103.3904</v>
      </c>
      <c r="BR15" s="338">
        <v>101.8013</v>
      </c>
      <c r="BS15" s="338">
        <v>69.163150000000002</v>
      </c>
      <c r="BT15" s="338">
        <v>71.037350000000004</v>
      </c>
      <c r="BU15" s="338">
        <v>93.820369999999997</v>
      </c>
      <c r="BV15" s="338">
        <v>119.37220000000001</v>
      </c>
    </row>
    <row r="16" spans="1:74" ht="11.1" customHeight="1" x14ac:dyDescent="0.2">
      <c r="A16" s="557" t="s">
        <v>464</v>
      </c>
      <c r="B16" s="558" t="s">
        <v>453</v>
      </c>
      <c r="C16" s="275">
        <v>3465.3494516000001</v>
      </c>
      <c r="D16" s="275">
        <v>3537.2609643000001</v>
      </c>
      <c r="E16" s="275">
        <v>3379.8437419000002</v>
      </c>
      <c r="F16" s="275">
        <v>3360.5072332999998</v>
      </c>
      <c r="G16" s="275">
        <v>3698.6736774000001</v>
      </c>
      <c r="H16" s="275">
        <v>4112.2524333000001</v>
      </c>
      <c r="I16" s="275">
        <v>5752.6958709999999</v>
      </c>
      <c r="J16" s="275">
        <v>4625.4018386999996</v>
      </c>
      <c r="K16" s="275">
        <v>3939.3870333</v>
      </c>
      <c r="L16" s="275">
        <v>3389.9500968000002</v>
      </c>
      <c r="M16" s="275">
        <v>3379.0081332999998</v>
      </c>
      <c r="N16" s="275">
        <v>3438.8055161000002</v>
      </c>
      <c r="O16" s="275">
        <v>3073.1039999999998</v>
      </c>
      <c r="P16" s="275">
        <v>3358.1801786000001</v>
      </c>
      <c r="Q16" s="275">
        <v>3245.7293226000002</v>
      </c>
      <c r="R16" s="275">
        <v>3165.8843999999999</v>
      </c>
      <c r="S16" s="275">
        <v>3503.0609355000001</v>
      </c>
      <c r="T16" s="275">
        <v>4546.8564667000001</v>
      </c>
      <c r="U16" s="275">
        <v>5380.5842258000002</v>
      </c>
      <c r="V16" s="275">
        <v>4886.3932903000004</v>
      </c>
      <c r="W16" s="275">
        <v>4573.1747333000003</v>
      </c>
      <c r="X16" s="275">
        <v>4105.8469032000003</v>
      </c>
      <c r="Y16" s="275">
        <v>3480.1568000000002</v>
      </c>
      <c r="Z16" s="275">
        <v>3721.0955161000002</v>
      </c>
      <c r="AA16" s="275">
        <v>3606.9043225999999</v>
      </c>
      <c r="AB16" s="275">
        <v>3263.0475000000001</v>
      </c>
      <c r="AC16" s="275">
        <v>3896.7602581000001</v>
      </c>
      <c r="AD16" s="275">
        <v>3500.5189332999998</v>
      </c>
      <c r="AE16" s="275">
        <v>4179.1440645000002</v>
      </c>
      <c r="AF16" s="275">
        <v>4568.7839333000002</v>
      </c>
      <c r="AG16" s="275">
        <v>5812.125129</v>
      </c>
      <c r="AH16" s="275">
        <v>5838.6579355000003</v>
      </c>
      <c r="AI16" s="275">
        <v>5162.8723332999998</v>
      </c>
      <c r="AJ16" s="275">
        <v>4395.1115160999998</v>
      </c>
      <c r="AK16" s="275">
        <v>4033.5933666999999</v>
      </c>
      <c r="AL16" s="275">
        <v>3751.8176451999998</v>
      </c>
      <c r="AM16" s="275">
        <v>3871.2548065000001</v>
      </c>
      <c r="AN16" s="275">
        <v>3773.6297586000001</v>
      </c>
      <c r="AO16" s="275">
        <v>3837.6228387000001</v>
      </c>
      <c r="AP16" s="275">
        <v>4065.2949666999998</v>
      </c>
      <c r="AQ16" s="275">
        <v>4366.2497741999996</v>
      </c>
      <c r="AR16" s="275">
        <v>5310.3583332999997</v>
      </c>
      <c r="AS16" s="275">
        <v>6541.0010322999997</v>
      </c>
      <c r="AT16" s="275">
        <v>6787.3334516000004</v>
      </c>
      <c r="AU16" s="275">
        <v>5248.6461667000003</v>
      </c>
      <c r="AV16" s="275">
        <v>4055.9219355</v>
      </c>
      <c r="AW16" s="275">
        <v>3777.5505333000001</v>
      </c>
      <c r="AX16" s="275">
        <v>3861.0561290000001</v>
      </c>
      <c r="AY16" s="275">
        <v>3616.0546128999999</v>
      </c>
      <c r="AZ16" s="275">
        <v>3489.4695713999999</v>
      </c>
      <c r="BA16" s="275">
        <v>3794.8936451999998</v>
      </c>
      <c r="BB16" s="275">
        <v>3271.0230333</v>
      </c>
      <c r="BC16" s="275">
        <v>3679.6819999999998</v>
      </c>
      <c r="BD16" s="275">
        <v>4487.5249999999996</v>
      </c>
      <c r="BE16" s="338">
        <v>5549.076</v>
      </c>
      <c r="BF16" s="338">
        <v>5598.0169999999998</v>
      </c>
      <c r="BG16" s="338">
        <v>4701.2020000000002</v>
      </c>
      <c r="BH16" s="338">
        <v>4049.9340000000002</v>
      </c>
      <c r="BI16" s="338">
        <v>3893.3539999999998</v>
      </c>
      <c r="BJ16" s="338">
        <v>3869.4160000000002</v>
      </c>
      <c r="BK16" s="338">
        <v>3537.3009999999999</v>
      </c>
      <c r="BL16" s="338">
        <v>3613.1019999999999</v>
      </c>
      <c r="BM16" s="338">
        <v>3721.422</v>
      </c>
      <c r="BN16" s="338">
        <v>3176.3780000000002</v>
      </c>
      <c r="BO16" s="338">
        <v>3923.9839999999999</v>
      </c>
      <c r="BP16" s="338">
        <v>4605.2910000000002</v>
      </c>
      <c r="BQ16" s="338">
        <v>5689.3680000000004</v>
      </c>
      <c r="BR16" s="338">
        <v>5707.7129999999997</v>
      </c>
      <c r="BS16" s="338">
        <v>4788.0479999999998</v>
      </c>
      <c r="BT16" s="338">
        <v>4139.808</v>
      </c>
      <c r="BU16" s="338">
        <v>3882.0439999999999</v>
      </c>
      <c r="BV16" s="338">
        <v>3884.3560000000002</v>
      </c>
    </row>
    <row r="17" spans="1:74" ht="11.1" customHeight="1" x14ac:dyDescent="0.2">
      <c r="A17" s="559" t="s">
        <v>465</v>
      </c>
      <c r="B17" s="560" t="s">
        <v>455</v>
      </c>
      <c r="C17" s="275">
        <v>39.231782258000003</v>
      </c>
      <c r="D17" s="275">
        <v>21.561449285999998</v>
      </c>
      <c r="E17" s="275">
        <v>3.1369341935000001</v>
      </c>
      <c r="F17" s="275">
        <v>5.1171986667000002</v>
      </c>
      <c r="G17" s="275">
        <v>5.9338193547999998</v>
      </c>
      <c r="H17" s="275">
        <v>8.6169926666999999</v>
      </c>
      <c r="I17" s="275">
        <v>28.465461935</v>
      </c>
      <c r="J17" s="275">
        <v>6.0847577418999998</v>
      </c>
      <c r="K17" s="275">
        <v>6.8532936667</v>
      </c>
      <c r="L17" s="275">
        <v>4.6932267742000002</v>
      </c>
      <c r="M17" s="275">
        <v>5.1881456666999997</v>
      </c>
      <c r="N17" s="275">
        <v>24.284649032000001</v>
      </c>
      <c r="O17" s="275">
        <v>173.71921806</v>
      </c>
      <c r="P17" s="275">
        <v>47.346972143000002</v>
      </c>
      <c r="Q17" s="275">
        <v>46.611806129000001</v>
      </c>
      <c r="R17" s="275">
        <v>2.9079866666999998</v>
      </c>
      <c r="S17" s="275">
        <v>4.3004648387</v>
      </c>
      <c r="T17" s="275">
        <v>3.7297743333</v>
      </c>
      <c r="U17" s="275">
        <v>5.7807087096999998</v>
      </c>
      <c r="V17" s="275">
        <v>6.4819022580999999</v>
      </c>
      <c r="W17" s="275">
        <v>3.6480196667000002</v>
      </c>
      <c r="X17" s="275">
        <v>2.6841300000000001</v>
      </c>
      <c r="Y17" s="275">
        <v>4.3832209999999998</v>
      </c>
      <c r="Z17" s="275">
        <v>7.6630745161</v>
      </c>
      <c r="AA17" s="275">
        <v>39.599511935000002</v>
      </c>
      <c r="AB17" s="275">
        <v>191.91176464</v>
      </c>
      <c r="AC17" s="275">
        <v>12.080884515999999</v>
      </c>
      <c r="AD17" s="275">
        <v>3.4696836666999999</v>
      </c>
      <c r="AE17" s="275">
        <v>4.5183783871000003</v>
      </c>
      <c r="AF17" s="275">
        <v>3.6330290000000001</v>
      </c>
      <c r="AG17" s="275">
        <v>8.5641406452000002</v>
      </c>
      <c r="AH17" s="275">
        <v>6.7177429031999996</v>
      </c>
      <c r="AI17" s="275">
        <v>7.5440283333</v>
      </c>
      <c r="AJ17" s="275">
        <v>3.8946732258000001</v>
      </c>
      <c r="AK17" s="275">
        <v>4.0448526666999998</v>
      </c>
      <c r="AL17" s="275">
        <v>3.9867845161000002</v>
      </c>
      <c r="AM17" s="275">
        <v>11.868502257999999</v>
      </c>
      <c r="AN17" s="275">
        <v>22.129387586</v>
      </c>
      <c r="AO17" s="275">
        <v>4.0147609677</v>
      </c>
      <c r="AP17" s="275">
        <v>4.7372613333000002</v>
      </c>
      <c r="AQ17" s="275">
        <v>4.5951441935000004</v>
      </c>
      <c r="AR17" s="275">
        <v>4.9959550000000004</v>
      </c>
      <c r="AS17" s="275">
        <v>11.562925161000001</v>
      </c>
      <c r="AT17" s="275">
        <v>15.350779032</v>
      </c>
      <c r="AU17" s="275">
        <v>7.7194413332999998</v>
      </c>
      <c r="AV17" s="275">
        <v>6.9202283870999999</v>
      </c>
      <c r="AW17" s="275">
        <v>6.2103633333000001</v>
      </c>
      <c r="AX17" s="275">
        <v>11.697653226</v>
      </c>
      <c r="AY17" s="275">
        <v>9.5077335483999992</v>
      </c>
      <c r="AZ17" s="275">
        <v>8.4358492856999998</v>
      </c>
      <c r="BA17" s="275">
        <v>5.3040293063000004</v>
      </c>
      <c r="BB17" s="275">
        <v>3.2664335512</v>
      </c>
      <c r="BC17" s="275">
        <v>6.206804</v>
      </c>
      <c r="BD17" s="275">
        <v>7.7973970000000001</v>
      </c>
      <c r="BE17" s="338">
        <v>10.85904</v>
      </c>
      <c r="BF17" s="338">
        <v>10.858280000000001</v>
      </c>
      <c r="BG17" s="338">
        <v>6.8254320000000002</v>
      </c>
      <c r="BH17" s="338">
        <v>5.7185439999999996</v>
      </c>
      <c r="BI17" s="338">
        <v>6.7383670000000002</v>
      </c>
      <c r="BJ17" s="338">
        <v>9.7450709999999994</v>
      </c>
      <c r="BK17" s="338">
        <v>21.468610000000002</v>
      </c>
      <c r="BL17" s="338">
        <v>13.91211</v>
      </c>
      <c r="BM17" s="338">
        <v>13.169890000000001</v>
      </c>
      <c r="BN17" s="338">
        <v>7.9292020000000001</v>
      </c>
      <c r="BO17" s="338">
        <v>11.40522</v>
      </c>
      <c r="BP17" s="338">
        <v>12.61248</v>
      </c>
      <c r="BQ17" s="338">
        <v>18.84918</v>
      </c>
      <c r="BR17" s="338">
        <v>19.220829999999999</v>
      </c>
      <c r="BS17" s="338">
        <v>11.46693</v>
      </c>
      <c r="BT17" s="338">
        <v>9.2304899999999996</v>
      </c>
      <c r="BU17" s="338">
        <v>8.7233280000000004</v>
      </c>
      <c r="BV17" s="338">
        <v>15.107760000000001</v>
      </c>
    </row>
    <row r="18" spans="1:74" ht="11.1" customHeight="1" x14ac:dyDescent="0.2">
      <c r="A18" s="582"/>
      <c r="B18" s="131" t="s">
        <v>466</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7" t="s">
        <v>467</v>
      </c>
      <c r="B19" s="558" t="s">
        <v>451</v>
      </c>
      <c r="C19" s="275">
        <v>967.87690225999995</v>
      </c>
      <c r="D19" s="275">
        <v>936.43438820999995</v>
      </c>
      <c r="E19" s="275">
        <v>915.32229547999998</v>
      </c>
      <c r="F19" s="275">
        <v>815.87149399999998</v>
      </c>
      <c r="G19" s="275">
        <v>881.14300000000003</v>
      </c>
      <c r="H19" s="275">
        <v>1113.5957960000001</v>
      </c>
      <c r="I19" s="275">
        <v>1143.6019131999999</v>
      </c>
      <c r="J19" s="275">
        <v>1139.9983093999999</v>
      </c>
      <c r="K19" s="275">
        <v>1067.9745972999999</v>
      </c>
      <c r="L19" s="275">
        <v>884.06413257999998</v>
      </c>
      <c r="M19" s="275">
        <v>903.03218366999999</v>
      </c>
      <c r="N19" s="275">
        <v>1009.7137094</v>
      </c>
      <c r="O19" s="275">
        <v>1144.1655006000001</v>
      </c>
      <c r="P19" s="275">
        <v>1159.9529339000001</v>
      </c>
      <c r="Q19" s="275">
        <v>954.53282258000002</v>
      </c>
      <c r="R19" s="275">
        <v>810.44622232999996</v>
      </c>
      <c r="S19" s="275">
        <v>954.90745097000001</v>
      </c>
      <c r="T19" s="275">
        <v>1115.2387409999999</v>
      </c>
      <c r="U19" s="275">
        <v>1167.1814439</v>
      </c>
      <c r="V19" s="275">
        <v>1132.4863516</v>
      </c>
      <c r="W19" s="275">
        <v>1036.5221770000001</v>
      </c>
      <c r="X19" s="275">
        <v>807.97909129000004</v>
      </c>
      <c r="Y19" s="275">
        <v>877.03479300000004</v>
      </c>
      <c r="Z19" s="275">
        <v>876.70863839000003</v>
      </c>
      <c r="AA19" s="275">
        <v>937.11972934999994</v>
      </c>
      <c r="AB19" s="275">
        <v>1013.9484657</v>
      </c>
      <c r="AC19" s="275">
        <v>724.62638645000004</v>
      </c>
      <c r="AD19" s="275">
        <v>624.82394033000003</v>
      </c>
      <c r="AE19" s="275">
        <v>795.45932258000005</v>
      </c>
      <c r="AF19" s="275">
        <v>1032.7481473</v>
      </c>
      <c r="AG19" s="275">
        <v>1096.4144619000001</v>
      </c>
      <c r="AH19" s="275">
        <v>1035.5108848</v>
      </c>
      <c r="AI19" s="275">
        <v>925.16809833000002</v>
      </c>
      <c r="AJ19" s="275">
        <v>673.94843000000003</v>
      </c>
      <c r="AK19" s="275">
        <v>635.76466067000001</v>
      </c>
      <c r="AL19" s="275">
        <v>599.32715289999999</v>
      </c>
      <c r="AM19" s="275">
        <v>787.27938031999997</v>
      </c>
      <c r="AN19" s="275">
        <v>716.38617137999995</v>
      </c>
      <c r="AO19" s="275">
        <v>513.41006322999999</v>
      </c>
      <c r="AP19" s="275">
        <v>541.00147132999996</v>
      </c>
      <c r="AQ19" s="275">
        <v>649.80148386999997</v>
      </c>
      <c r="AR19" s="275">
        <v>966.12826632999997</v>
      </c>
      <c r="AS19" s="275">
        <v>1085.8514197</v>
      </c>
      <c r="AT19" s="275">
        <v>1063.3868823</v>
      </c>
      <c r="AU19" s="275">
        <v>951.78107599999998</v>
      </c>
      <c r="AV19" s="275">
        <v>789.79307257999994</v>
      </c>
      <c r="AW19" s="275">
        <v>670.10154433000002</v>
      </c>
      <c r="AX19" s="275">
        <v>903.78519676999997</v>
      </c>
      <c r="AY19" s="275">
        <v>845.96695999999997</v>
      </c>
      <c r="AZ19" s="275">
        <v>669.66641749999997</v>
      </c>
      <c r="BA19" s="275">
        <v>629.98173824000003</v>
      </c>
      <c r="BB19" s="275">
        <v>649.00584201000004</v>
      </c>
      <c r="BC19" s="275">
        <v>758.24030000000005</v>
      </c>
      <c r="BD19" s="275">
        <v>983.52819999999997</v>
      </c>
      <c r="BE19" s="338">
        <v>1054.212</v>
      </c>
      <c r="BF19" s="338">
        <v>1080.269</v>
      </c>
      <c r="BG19" s="338">
        <v>892.26909999999998</v>
      </c>
      <c r="BH19" s="338">
        <v>714.51969999999994</v>
      </c>
      <c r="BI19" s="338">
        <v>684.2029</v>
      </c>
      <c r="BJ19" s="338">
        <v>847.5933</v>
      </c>
      <c r="BK19" s="338">
        <v>861.11829999999998</v>
      </c>
      <c r="BL19" s="338">
        <v>801.11040000000003</v>
      </c>
      <c r="BM19" s="338">
        <v>661.60699999999997</v>
      </c>
      <c r="BN19" s="338">
        <v>635.81420000000003</v>
      </c>
      <c r="BO19" s="338">
        <v>702.38520000000005</v>
      </c>
      <c r="BP19" s="338">
        <v>906.91809999999998</v>
      </c>
      <c r="BQ19" s="338">
        <v>1042.1400000000001</v>
      </c>
      <c r="BR19" s="338">
        <v>1070.51</v>
      </c>
      <c r="BS19" s="338">
        <v>894.86789999999996</v>
      </c>
      <c r="BT19" s="338">
        <v>722.84659999999997</v>
      </c>
      <c r="BU19" s="338">
        <v>686.33190000000002</v>
      </c>
      <c r="BV19" s="338">
        <v>865.02530000000002</v>
      </c>
    </row>
    <row r="20" spans="1:74" ht="11.1" customHeight="1" x14ac:dyDescent="0.2">
      <c r="A20" s="557" t="s">
        <v>468</v>
      </c>
      <c r="B20" s="558" t="s">
        <v>453</v>
      </c>
      <c r="C20" s="275">
        <v>12208.036871</v>
      </c>
      <c r="D20" s="275">
        <v>12092.735107</v>
      </c>
      <c r="E20" s="275">
        <v>11581.900452</v>
      </c>
      <c r="F20" s="275">
        <v>11551.233933</v>
      </c>
      <c r="G20" s="275">
        <v>12066.322613</v>
      </c>
      <c r="H20" s="275">
        <v>15258.617899999999</v>
      </c>
      <c r="I20" s="275">
        <v>16228.02629</v>
      </c>
      <c r="J20" s="275">
        <v>17156.879903000001</v>
      </c>
      <c r="K20" s="275">
        <v>14902.204533</v>
      </c>
      <c r="L20" s="275">
        <v>12304.151613</v>
      </c>
      <c r="M20" s="275">
        <v>11757.406467000001</v>
      </c>
      <c r="N20" s="275">
        <v>12212.420516</v>
      </c>
      <c r="O20" s="275">
        <v>12866.004516000001</v>
      </c>
      <c r="P20" s="275">
        <v>11050.465643</v>
      </c>
      <c r="Q20" s="275">
        <v>11015.863902999999</v>
      </c>
      <c r="R20" s="275">
        <v>11546.45</v>
      </c>
      <c r="S20" s="275">
        <v>13037.762419000001</v>
      </c>
      <c r="T20" s="275">
        <v>14769.216133</v>
      </c>
      <c r="U20" s="275">
        <v>15631.811419</v>
      </c>
      <c r="V20" s="275">
        <v>17238.751452</v>
      </c>
      <c r="W20" s="275">
        <v>14628.143067000001</v>
      </c>
      <c r="X20" s="275">
        <v>12645.671387</v>
      </c>
      <c r="Y20" s="275">
        <v>11743.195299999999</v>
      </c>
      <c r="Z20" s="275">
        <v>12028.644161</v>
      </c>
      <c r="AA20" s="275">
        <v>14232.739031999999</v>
      </c>
      <c r="AB20" s="275">
        <v>14891.440821</v>
      </c>
      <c r="AC20" s="275">
        <v>13914.475710000001</v>
      </c>
      <c r="AD20" s="275">
        <v>13866.795633</v>
      </c>
      <c r="AE20" s="275">
        <v>15046.63429</v>
      </c>
      <c r="AF20" s="275">
        <v>17965.843733000002</v>
      </c>
      <c r="AG20" s="275">
        <v>19856.664387000001</v>
      </c>
      <c r="AH20" s="275">
        <v>19236.640805999999</v>
      </c>
      <c r="AI20" s="275">
        <v>17035.706233000001</v>
      </c>
      <c r="AJ20" s="275">
        <v>14615.602709999999</v>
      </c>
      <c r="AK20" s="275">
        <v>14617.1351</v>
      </c>
      <c r="AL20" s="275">
        <v>14906.375871</v>
      </c>
      <c r="AM20" s="275">
        <v>14904.049677000001</v>
      </c>
      <c r="AN20" s="275">
        <v>14322.623138000001</v>
      </c>
      <c r="AO20" s="275">
        <v>15007.803194</v>
      </c>
      <c r="AP20" s="275">
        <v>14852.1754</v>
      </c>
      <c r="AQ20" s="275">
        <v>16375.200935000001</v>
      </c>
      <c r="AR20" s="275">
        <v>19551.104266999999</v>
      </c>
      <c r="AS20" s="275">
        <v>21286.208515999999</v>
      </c>
      <c r="AT20" s="275">
        <v>20897.791710000001</v>
      </c>
      <c r="AU20" s="275">
        <v>18292.162700000001</v>
      </c>
      <c r="AV20" s="275">
        <v>14325.603644999999</v>
      </c>
      <c r="AW20" s="275">
        <v>13480.850133</v>
      </c>
      <c r="AX20" s="275">
        <v>12699.358774</v>
      </c>
      <c r="AY20" s="275">
        <v>12019.282096999999</v>
      </c>
      <c r="AZ20" s="275">
        <v>12305.637964</v>
      </c>
      <c r="BA20" s="275">
        <v>13668.319031999999</v>
      </c>
      <c r="BB20" s="275">
        <v>13753.5254</v>
      </c>
      <c r="BC20" s="275">
        <v>15717.91</v>
      </c>
      <c r="BD20" s="275">
        <v>17624.060000000001</v>
      </c>
      <c r="BE20" s="338">
        <v>18866.77</v>
      </c>
      <c r="BF20" s="338">
        <v>19022.93</v>
      </c>
      <c r="BG20" s="338">
        <v>16378.97</v>
      </c>
      <c r="BH20" s="338">
        <v>13768.22</v>
      </c>
      <c r="BI20" s="338">
        <v>13070.11</v>
      </c>
      <c r="BJ20" s="338">
        <v>13590.43</v>
      </c>
      <c r="BK20" s="338">
        <v>13658.11</v>
      </c>
      <c r="BL20" s="338">
        <v>13983.85</v>
      </c>
      <c r="BM20" s="338">
        <v>13117.05</v>
      </c>
      <c r="BN20" s="338">
        <v>12904.9</v>
      </c>
      <c r="BO20" s="338">
        <v>14701.84</v>
      </c>
      <c r="BP20" s="338">
        <v>17194.47</v>
      </c>
      <c r="BQ20" s="338">
        <v>19041.900000000001</v>
      </c>
      <c r="BR20" s="338">
        <v>18956.86</v>
      </c>
      <c r="BS20" s="338">
        <v>16361.63</v>
      </c>
      <c r="BT20" s="338">
        <v>13699</v>
      </c>
      <c r="BU20" s="338">
        <v>13028.58</v>
      </c>
      <c r="BV20" s="338">
        <v>13906.67</v>
      </c>
    </row>
    <row r="21" spans="1:74" ht="11.1" customHeight="1" x14ac:dyDescent="0.2">
      <c r="A21" s="559" t="s">
        <v>469</v>
      </c>
      <c r="B21" s="560" t="s">
        <v>455</v>
      </c>
      <c r="C21" s="275">
        <v>56.373825160999999</v>
      </c>
      <c r="D21" s="275">
        <v>47.353105714000002</v>
      </c>
      <c r="E21" s="275">
        <v>50.870478386999999</v>
      </c>
      <c r="F21" s="275">
        <v>55.642189000000002</v>
      </c>
      <c r="G21" s="275">
        <v>71.694847096999993</v>
      </c>
      <c r="H21" s="275">
        <v>73.002044667000007</v>
      </c>
      <c r="I21" s="275">
        <v>72.594481290000004</v>
      </c>
      <c r="J21" s="275">
        <v>73.138872581000001</v>
      </c>
      <c r="K21" s="275">
        <v>65.635001000000003</v>
      </c>
      <c r="L21" s="275">
        <v>55.568419355000003</v>
      </c>
      <c r="M21" s="275">
        <v>38.974727000000001</v>
      </c>
      <c r="N21" s="275">
        <v>47.416766774000003</v>
      </c>
      <c r="O21" s="275">
        <v>160.27894839000001</v>
      </c>
      <c r="P21" s="275">
        <v>64.782347142999996</v>
      </c>
      <c r="Q21" s="275">
        <v>68.636702903</v>
      </c>
      <c r="R21" s="275">
        <v>43.718566666999997</v>
      </c>
      <c r="S21" s="275">
        <v>52.033741935000002</v>
      </c>
      <c r="T21" s="275">
        <v>57.788766666999997</v>
      </c>
      <c r="U21" s="275">
        <v>51.184677419000003</v>
      </c>
      <c r="V21" s="275">
        <v>50.055999999999997</v>
      </c>
      <c r="W21" s="275">
        <v>47.332099999999997</v>
      </c>
      <c r="X21" s="275">
        <v>34.308677418999999</v>
      </c>
      <c r="Y21" s="275">
        <v>44.874882667000001</v>
      </c>
      <c r="Z21" s="275">
        <v>56.658354838999998</v>
      </c>
      <c r="AA21" s="275">
        <v>69.568598065000003</v>
      </c>
      <c r="AB21" s="275">
        <v>125.55912035999999</v>
      </c>
      <c r="AC21" s="275">
        <v>38.769032258000003</v>
      </c>
      <c r="AD21" s="275">
        <v>42.872133333000001</v>
      </c>
      <c r="AE21" s="275">
        <v>48.865580645000001</v>
      </c>
      <c r="AF21" s="275">
        <v>40.305100000000003</v>
      </c>
      <c r="AG21" s="275">
        <v>57.538741934999997</v>
      </c>
      <c r="AH21" s="275">
        <v>49.077258065000002</v>
      </c>
      <c r="AI21" s="275">
        <v>48.381100000000004</v>
      </c>
      <c r="AJ21" s="275">
        <v>43.178903226000003</v>
      </c>
      <c r="AK21" s="275">
        <v>36.806800000000003</v>
      </c>
      <c r="AL21" s="275">
        <v>41.479741935</v>
      </c>
      <c r="AM21" s="275">
        <v>67.674672903000001</v>
      </c>
      <c r="AN21" s="275">
        <v>49.909206896999997</v>
      </c>
      <c r="AO21" s="275">
        <v>48.084560322999998</v>
      </c>
      <c r="AP21" s="275">
        <v>51.946179000000001</v>
      </c>
      <c r="AQ21" s="275">
        <v>54.945003225999997</v>
      </c>
      <c r="AR21" s="275">
        <v>60.892375332999997</v>
      </c>
      <c r="AS21" s="275">
        <v>71.553821935000002</v>
      </c>
      <c r="AT21" s="275">
        <v>68.163483870999997</v>
      </c>
      <c r="AU21" s="275">
        <v>57.122</v>
      </c>
      <c r="AV21" s="275">
        <v>33.042580645000001</v>
      </c>
      <c r="AW21" s="275">
        <v>47.832758333000001</v>
      </c>
      <c r="AX21" s="275">
        <v>49.463596129000003</v>
      </c>
      <c r="AY21" s="275">
        <v>56.785221290000003</v>
      </c>
      <c r="AZ21" s="275">
        <v>46.785052856999997</v>
      </c>
      <c r="BA21" s="275">
        <v>41.477076744999998</v>
      </c>
      <c r="BB21" s="275">
        <v>25.607754902</v>
      </c>
      <c r="BC21" s="275">
        <v>40.443190000000001</v>
      </c>
      <c r="BD21" s="275">
        <v>48.362139999999997</v>
      </c>
      <c r="BE21" s="338">
        <v>54.789909999999999</v>
      </c>
      <c r="BF21" s="338">
        <v>54.659570000000002</v>
      </c>
      <c r="BG21" s="338">
        <v>50.187280000000001</v>
      </c>
      <c r="BH21" s="338">
        <v>43.913809999999998</v>
      </c>
      <c r="BI21" s="338">
        <v>36.16621</v>
      </c>
      <c r="BJ21" s="338">
        <v>50.850140000000003</v>
      </c>
      <c r="BK21" s="338">
        <v>70.699430000000007</v>
      </c>
      <c r="BL21" s="338">
        <v>56.479610000000001</v>
      </c>
      <c r="BM21" s="338">
        <v>47.414830000000002</v>
      </c>
      <c r="BN21" s="338">
        <v>43.011580000000002</v>
      </c>
      <c r="BO21" s="338">
        <v>48.09158</v>
      </c>
      <c r="BP21" s="338">
        <v>54.966079999999998</v>
      </c>
      <c r="BQ21" s="338">
        <v>60.279649999999997</v>
      </c>
      <c r="BR21" s="338">
        <v>56.378979999999999</v>
      </c>
      <c r="BS21" s="338">
        <v>50.724299999999999</v>
      </c>
      <c r="BT21" s="338">
        <v>44.115659999999998</v>
      </c>
      <c r="BU21" s="338">
        <v>36.951949999999997</v>
      </c>
      <c r="BV21" s="338">
        <v>52.442860000000003</v>
      </c>
    </row>
    <row r="22" spans="1:74" ht="11.1" customHeight="1" x14ac:dyDescent="0.2">
      <c r="A22" s="582"/>
      <c r="B22" s="131" t="s">
        <v>470</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7" t="s">
        <v>471</v>
      </c>
      <c r="B23" s="558" t="s">
        <v>451</v>
      </c>
      <c r="C23" s="275">
        <v>951.07345161000001</v>
      </c>
      <c r="D23" s="275">
        <v>965.66317857000001</v>
      </c>
      <c r="E23" s="275">
        <v>883.01148387000001</v>
      </c>
      <c r="F23" s="275">
        <v>811.52166666999995</v>
      </c>
      <c r="G23" s="275">
        <v>787.49529031999998</v>
      </c>
      <c r="H23" s="275">
        <v>923.55131732999996</v>
      </c>
      <c r="I23" s="275">
        <v>1028.7667125999999</v>
      </c>
      <c r="J23" s="275">
        <v>1021.5202197</v>
      </c>
      <c r="K23" s="275">
        <v>907.41833632999999</v>
      </c>
      <c r="L23" s="275">
        <v>838.94549710000001</v>
      </c>
      <c r="M23" s="275">
        <v>860.00183700000002</v>
      </c>
      <c r="N23" s="275">
        <v>997.95803516000001</v>
      </c>
      <c r="O23" s="275">
        <v>1043.5582770999999</v>
      </c>
      <c r="P23" s="275">
        <v>1036.5599775000001</v>
      </c>
      <c r="Q23" s="275">
        <v>928.92047129000002</v>
      </c>
      <c r="R23" s="275">
        <v>742.13059799999996</v>
      </c>
      <c r="S23" s="275">
        <v>745.26160000000004</v>
      </c>
      <c r="T23" s="275">
        <v>941.06565833000002</v>
      </c>
      <c r="U23" s="275">
        <v>983.84758968000006</v>
      </c>
      <c r="V23" s="275">
        <v>1021.9802584</v>
      </c>
      <c r="W23" s="275">
        <v>836.22621600000002</v>
      </c>
      <c r="X23" s="275">
        <v>778.20023451999998</v>
      </c>
      <c r="Y23" s="275">
        <v>858.29507133000004</v>
      </c>
      <c r="Z23" s="275">
        <v>879.38813064999999</v>
      </c>
      <c r="AA23" s="275">
        <v>914.14582515999996</v>
      </c>
      <c r="AB23" s="275">
        <v>956.28337213999998</v>
      </c>
      <c r="AC23" s="275">
        <v>779.65511193999998</v>
      </c>
      <c r="AD23" s="275">
        <v>673.93542833000004</v>
      </c>
      <c r="AE23" s="275">
        <v>691.58603934999996</v>
      </c>
      <c r="AF23" s="275">
        <v>856.74470699999995</v>
      </c>
      <c r="AG23" s="275">
        <v>940.00906194000004</v>
      </c>
      <c r="AH23" s="275">
        <v>905.46329032000006</v>
      </c>
      <c r="AI23" s="275">
        <v>831.65654167000002</v>
      </c>
      <c r="AJ23" s="275">
        <v>707.82737935</v>
      </c>
      <c r="AK23" s="275">
        <v>639.37900000000002</v>
      </c>
      <c r="AL23" s="275">
        <v>647.87684258000002</v>
      </c>
      <c r="AM23" s="275">
        <v>814.37242645000003</v>
      </c>
      <c r="AN23" s="275">
        <v>696.81682378999994</v>
      </c>
      <c r="AO23" s="275">
        <v>531.15063515999998</v>
      </c>
      <c r="AP23" s="275">
        <v>531.53786866999997</v>
      </c>
      <c r="AQ23" s="275">
        <v>552.60527161000005</v>
      </c>
      <c r="AR23" s="275">
        <v>797.71366866999995</v>
      </c>
      <c r="AS23" s="275">
        <v>885.63350419000005</v>
      </c>
      <c r="AT23" s="275">
        <v>897.67418290000001</v>
      </c>
      <c r="AU23" s="275">
        <v>759.23413267000001</v>
      </c>
      <c r="AV23" s="275">
        <v>637.03777419000005</v>
      </c>
      <c r="AW23" s="275">
        <v>607.43206667000004</v>
      </c>
      <c r="AX23" s="275">
        <v>779.68303097</v>
      </c>
      <c r="AY23" s="275">
        <v>818.00071677000005</v>
      </c>
      <c r="AZ23" s="275">
        <v>705.81190606999996</v>
      </c>
      <c r="BA23" s="275">
        <v>648.84101983000005</v>
      </c>
      <c r="BB23" s="275">
        <v>595.65304560000004</v>
      </c>
      <c r="BC23" s="275">
        <v>570.78150000000005</v>
      </c>
      <c r="BD23" s="275">
        <v>785.73299999999995</v>
      </c>
      <c r="BE23" s="338">
        <v>852.37689999999998</v>
      </c>
      <c r="BF23" s="338">
        <v>857.59590000000003</v>
      </c>
      <c r="BG23" s="338">
        <v>715.58519999999999</v>
      </c>
      <c r="BH23" s="338">
        <v>616.73839999999996</v>
      </c>
      <c r="BI23" s="338">
        <v>624.17420000000004</v>
      </c>
      <c r="BJ23" s="338">
        <v>756.36720000000003</v>
      </c>
      <c r="BK23" s="338">
        <v>778.23580000000004</v>
      </c>
      <c r="BL23" s="338">
        <v>770.31920000000002</v>
      </c>
      <c r="BM23" s="338">
        <v>685.04539999999997</v>
      </c>
      <c r="BN23" s="338">
        <v>583.86860000000001</v>
      </c>
      <c r="BO23" s="338">
        <v>548.01139999999998</v>
      </c>
      <c r="BP23" s="338">
        <v>748.572</v>
      </c>
      <c r="BQ23" s="338">
        <v>839.89930000000004</v>
      </c>
      <c r="BR23" s="338">
        <v>863.58389999999997</v>
      </c>
      <c r="BS23" s="338">
        <v>705.12120000000004</v>
      </c>
      <c r="BT23" s="338">
        <v>615.25340000000006</v>
      </c>
      <c r="BU23" s="338">
        <v>629.33000000000004</v>
      </c>
      <c r="BV23" s="338">
        <v>738.70029999999997</v>
      </c>
    </row>
    <row r="24" spans="1:74" ht="11.1" customHeight="1" x14ac:dyDescent="0.2">
      <c r="A24" s="557" t="s">
        <v>472</v>
      </c>
      <c r="B24" s="558" t="s">
        <v>453</v>
      </c>
      <c r="C24" s="275">
        <v>1487.1226452000001</v>
      </c>
      <c r="D24" s="275">
        <v>1519.2680714000001</v>
      </c>
      <c r="E24" s="275">
        <v>1666.2809354999999</v>
      </c>
      <c r="F24" s="275">
        <v>1442.6862667</v>
      </c>
      <c r="G24" s="275">
        <v>1619.2396129000001</v>
      </c>
      <c r="H24" s="275">
        <v>1555.9302666999999</v>
      </c>
      <c r="I24" s="275">
        <v>2455.4110968</v>
      </c>
      <c r="J24" s="275">
        <v>2121.0449355000001</v>
      </c>
      <c r="K24" s="275">
        <v>1476.8489333</v>
      </c>
      <c r="L24" s="275">
        <v>1335.6749354999999</v>
      </c>
      <c r="M24" s="275">
        <v>1393.6279999999999</v>
      </c>
      <c r="N24" s="275">
        <v>1533.5259355000001</v>
      </c>
      <c r="O24" s="275">
        <v>1892.6696774</v>
      </c>
      <c r="P24" s="275">
        <v>1586.5940356999999</v>
      </c>
      <c r="Q24" s="275">
        <v>1360.4663548000001</v>
      </c>
      <c r="R24" s="275">
        <v>1150.7053667</v>
      </c>
      <c r="S24" s="275">
        <v>1690.5028064999999</v>
      </c>
      <c r="T24" s="275">
        <v>1597.2604667000001</v>
      </c>
      <c r="U24" s="275">
        <v>1502.5415806000001</v>
      </c>
      <c r="V24" s="275">
        <v>1985.3110968000001</v>
      </c>
      <c r="W24" s="275">
        <v>1501.5988666999999</v>
      </c>
      <c r="X24" s="275">
        <v>1550.1596774</v>
      </c>
      <c r="Y24" s="275">
        <v>1454.4449666999999</v>
      </c>
      <c r="Z24" s="275">
        <v>1695.0431289999999</v>
      </c>
      <c r="AA24" s="275">
        <v>2115.9322258000002</v>
      </c>
      <c r="AB24" s="275">
        <v>2532.5866786000001</v>
      </c>
      <c r="AC24" s="275">
        <v>2314.3264515999999</v>
      </c>
      <c r="AD24" s="275">
        <v>1799.5401667000001</v>
      </c>
      <c r="AE24" s="275">
        <v>1752.6205484</v>
      </c>
      <c r="AF24" s="275">
        <v>2327.9729667000001</v>
      </c>
      <c r="AG24" s="275">
        <v>2953.433</v>
      </c>
      <c r="AH24" s="275">
        <v>2528.5653225999999</v>
      </c>
      <c r="AI24" s="275">
        <v>2397.6300667</v>
      </c>
      <c r="AJ24" s="275">
        <v>1891.9295483999999</v>
      </c>
      <c r="AK24" s="275">
        <v>2114.3507332999998</v>
      </c>
      <c r="AL24" s="275">
        <v>2477.1585805999998</v>
      </c>
      <c r="AM24" s="275">
        <v>2548.4852903000001</v>
      </c>
      <c r="AN24" s="275">
        <v>2693.9214138000002</v>
      </c>
      <c r="AO24" s="275">
        <v>2833.8650644999998</v>
      </c>
      <c r="AP24" s="275">
        <v>2755.9971332999999</v>
      </c>
      <c r="AQ24" s="275">
        <v>2676.4064193999998</v>
      </c>
      <c r="AR24" s="275">
        <v>3304.2793667000001</v>
      </c>
      <c r="AS24" s="275">
        <v>4112.7948386999997</v>
      </c>
      <c r="AT24" s="275">
        <v>4303.0394839000001</v>
      </c>
      <c r="AU24" s="275">
        <v>2783.0774999999999</v>
      </c>
      <c r="AV24" s="275">
        <v>2257.4575484000002</v>
      </c>
      <c r="AW24" s="275">
        <v>2353.9409999999998</v>
      </c>
      <c r="AX24" s="275">
        <v>2240.3179355000002</v>
      </c>
      <c r="AY24" s="275">
        <v>2131.0899355000001</v>
      </c>
      <c r="AZ24" s="275">
        <v>1960.5026071</v>
      </c>
      <c r="BA24" s="275">
        <v>2451.9464194000002</v>
      </c>
      <c r="BB24" s="275">
        <v>1832.3583667</v>
      </c>
      <c r="BC24" s="275">
        <v>2241.1309999999999</v>
      </c>
      <c r="BD24" s="275">
        <v>3100.8690000000001</v>
      </c>
      <c r="BE24" s="338">
        <v>3951.8510000000001</v>
      </c>
      <c r="BF24" s="338">
        <v>3880.509</v>
      </c>
      <c r="BG24" s="338">
        <v>2568.96</v>
      </c>
      <c r="BH24" s="338">
        <v>2292.6109999999999</v>
      </c>
      <c r="BI24" s="338">
        <v>2528.2170000000001</v>
      </c>
      <c r="BJ24" s="338">
        <v>2716.721</v>
      </c>
      <c r="BK24" s="338">
        <v>2657.79</v>
      </c>
      <c r="BL24" s="338">
        <v>2812.0390000000002</v>
      </c>
      <c r="BM24" s="338">
        <v>2821.46</v>
      </c>
      <c r="BN24" s="338">
        <v>2725.63</v>
      </c>
      <c r="BO24" s="338">
        <v>2797.953</v>
      </c>
      <c r="BP24" s="338">
        <v>3291.1669999999999</v>
      </c>
      <c r="BQ24" s="338">
        <v>4185.335</v>
      </c>
      <c r="BR24" s="338">
        <v>3816.0239999999999</v>
      </c>
      <c r="BS24" s="338">
        <v>2740.6640000000002</v>
      </c>
      <c r="BT24" s="338">
        <v>2354.4899999999998</v>
      </c>
      <c r="BU24" s="338">
        <v>2484.1590000000001</v>
      </c>
      <c r="BV24" s="338">
        <v>2757.1669999999999</v>
      </c>
    </row>
    <row r="25" spans="1:74" ht="11.1" customHeight="1" x14ac:dyDescent="0.2">
      <c r="A25" s="559" t="s">
        <v>473</v>
      </c>
      <c r="B25" s="560" t="s">
        <v>455</v>
      </c>
      <c r="C25" s="275">
        <v>20.813200323</v>
      </c>
      <c r="D25" s="275">
        <v>18.969449999999998</v>
      </c>
      <c r="E25" s="275">
        <v>20.294128064999999</v>
      </c>
      <c r="F25" s="275">
        <v>15.134928333</v>
      </c>
      <c r="G25" s="275">
        <v>18.713987418999999</v>
      </c>
      <c r="H25" s="275">
        <v>20.055321667000001</v>
      </c>
      <c r="I25" s="275">
        <v>21.276046129000001</v>
      </c>
      <c r="J25" s="275">
        <v>20.730608709999998</v>
      </c>
      <c r="K25" s="275">
        <v>17.538284999999998</v>
      </c>
      <c r="L25" s="275">
        <v>17.005859032</v>
      </c>
      <c r="M25" s="275">
        <v>23.959688332999999</v>
      </c>
      <c r="N25" s="275">
        <v>30.092980645000001</v>
      </c>
      <c r="O25" s="275">
        <v>28.743842580999999</v>
      </c>
      <c r="P25" s="275">
        <v>24.846343570999998</v>
      </c>
      <c r="Q25" s="275">
        <v>29.545244516</v>
      </c>
      <c r="R25" s="275">
        <v>22.370276333</v>
      </c>
      <c r="S25" s="275">
        <v>25.263014194</v>
      </c>
      <c r="T25" s="275">
        <v>27.244283332999998</v>
      </c>
      <c r="U25" s="275">
        <v>26.071972257999999</v>
      </c>
      <c r="V25" s="275">
        <v>24.353589355</v>
      </c>
      <c r="W25" s="275">
        <v>24.742781000000001</v>
      </c>
      <c r="X25" s="275">
        <v>11.971396774</v>
      </c>
      <c r="Y25" s="275">
        <v>20.225156667</v>
      </c>
      <c r="Z25" s="275">
        <v>23.323235806</v>
      </c>
      <c r="AA25" s="275">
        <v>24.555329032</v>
      </c>
      <c r="AB25" s="275">
        <v>27.887104286</v>
      </c>
      <c r="AC25" s="275">
        <v>18.597083225999999</v>
      </c>
      <c r="AD25" s="275">
        <v>17.942615666999998</v>
      </c>
      <c r="AE25" s="275">
        <v>20.962380323000001</v>
      </c>
      <c r="AF25" s="275">
        <v>27.977886000000002</v>
      </c>
      <c r="AG25" s="275">
        <v>25.819332902999999</v>
      </c>
      <c r="AH25" s="275">
        <v>24.956609355000001</v>
      </c>
      <c r="AI25" s="275">
        <v>23.225570000000001</v>
      </c>
      <c r="AJ25" s="275">
        <v>12.428536451999999</v>
      </c>
      <c r="AK25" s="275">
        <v>23.549638667</v>
      </c>
      <c r="AL25" s="275">
        <v>15.13417871</v>
      </c>
      <c r="AM25" s="275">
        <v>15.248397097</v>
      </c>
      <c r="AN25" s="275">
        <v>22.538492414</v>
      </c>
      <c r="AO25" s="275">
        <v>19.697195484000002</v>
      </c>
      <c r="AP25" s="275">
        <v>21.582640333000001</v>
      </c>
      <c r="AQ25" s="275">
        <v>17.924565483999999</v>
      </c>
      <c r="AR25" s="275">
        <v>17.934760333</v>
      </c>
      <c r="AS25" s="275">
        <v>18.149266129000001</v>
      </c>
      <c r="AT25" s="275">
        <v>19.660428065000001</v>
      </c>
      <c r="AU25" s="275">
        <v>15.130940000000001</v>
      </c>
      <c r="AV25" s="275">
        <v>15.382315483999999</v>
      </c>
      <c r="AW25" s="275">
        <v>14.713819000000001</v>
      </c>
      <c r="AX25" s="275">
        <v>17.018859355</v>
      </c>
      <c r="AY25" s="275">
        <v>17.224835484</v>
      </c>
      <c r="AZ25" s="275">
        <v>13.383773214</v>
      </c>
      <c r="BA25" s="275">
        <v>14.150171621</v>
      </c>
      <c r="BB25" s="275">
        <v>13.082108715</v>
      </c>
      <c r="BC25" s="275">
        <v>16.047319999999999</v>
      </c>
      <c r="BD25" s="275">
        <v>21.799029999999998</v>
      </c>
      <c r="BE25" s="338">
        <v>23.197839999999999</v>
      </c>
      <c r="BF25" s="338">
        <v>22.141860000000001</v>
      </c>
      <c r="BG25" s="338">
        <v>18.38045</v>
      </c>
      <c r="BH25" s="338">
        <v>16.612259999999999</v>
      </c>
      <c r="BI25" s="338">
        <v>19.723569999999999</v>
      </c>
      <c r="BJ25" s="338">
        <v>22.423400000000001</v>
      </c>
      <c r="BK25" s="338">
        <v>21.882639999999999</v>
      </c>
      <c r="BL25" s="338">
        <v>20.02101</v>
      </c>
      <c r="BM25" s="338">
        <v>20.504860000000001</v>
      </c>
      <c r="BN25" s="338">
        <v>18.373629999999999</v>
      </c>
      <c r="BO25" s="338">
        <v>18.462620000000001</v>
      </c>
      <c r="BP25" s="338">
        <v>22.181380000000001</v>
      </c>
      <c r="BQ25" s="338">
        <v>23.749389999999998</v>
      </c>
      <c r="BR25" s="338">
        <v>22.38233</v>
      </c>
      <c r="BS25" s="338">
        <v>18.50215</v>
      </c>
      <c r="BT25" s="338">
        <v>16.65635</v>
      </c>
      <c r="BU25" s="338">
        <v>19.688020000000002</v>
      </c>
      <c r="BV25" s="338">
        <v>21.870950000000001</v>
      </c>
    </row>
    <row r="26" spans="1:74" ht="11.1" customHeight="1" x14ac:dyDescent="0.2">
      <c r="A26" s="582"/>
      <c r="B26" s="131" t="s">
        <v>474</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7" t="s">
        <v>475</v>
      </c>
      <c r="B27" s="558" t="s">
        <v>451</v>
      </c>
      <c r="C27" s="275">
        <v>352.60677419000001</v>
      </c>
      <c r="D27" s="275">
        <v>338.09632142999999</v>
      </c>
      <c r="E27" s="275">
        <v>328.23096773999998</v>
      </c>
      <c r="F27" s="275">
        <v>286.57156666999998</v>
      </c>
      <c r="G27" s="275">
        <v>292.96751612999998</v>
      </c>
      <c r="H27" s="275">
        <v>327.76243333000002</v>
      </c>
      <c r="I27" s="275">
        <v>347.79793547999998</v>
      </c>
      <c r="J27" s="275">
        <v>360.69280644999998</v>
      </c>
      <c r="K27" s="275">
        <v>335.14253332999999</v>
      </c>
      <c r="L27" s="275">
        <v>331.83606451999998</v>
      </c>
      <c r="M27" s="275">
        <v>336.57313333000002</v>
      </c>
      <c r="N27" s="275">
        <v>340.42616128999998</v>
      </c>
      <c r="O27" s="275">
        <v>348.24190322999999</v>
      </c>
      <c r="P27" s="275">
        <v>351.41860714000001</v>
      </c>
      <c r="Q27" s="275">
        <v>290.22709677</v>
      </c>
      <c r="R27" s="275">
        <v>261.77943333000002</v>
      </c>
      <c r="S27" s="275">
        <v>263.52296774000001</v>
      </c>
      <c r="T27" s="275">
        <v>297.55590000000001</v>
      </c>
      <c r="U27" s="275">
        <v>359.16177419000002</v>
      </c>
      <c r="V27" s="275">
        <v>357.14512903000002</v>
      </c>
      <c r="W27" s="275">
        <v>340.75173332999998</v>
      </c>
      <c r="X27" s="275">
        <v>310.01661289999998</v>
      </c>
      <c r="Y27" s="275">
        <v>308.90126666999998</v>
      </c>
      <c r="Z27" s="275">
        <v>323.34503225999998</v>
      </c>
      <c r="AA27" s="275">
        <v>312.50770968</v>
      </c>
      <c r="AB27" s="275">
        <v>273.38053571</v>
      </c>
      <c r="AC27" s="275">
        <v>269.59251612999998</v>
      </c>
      <c r="AD27" s="275">
        <v>248.69103333000001</v>
      </c>
      <c r="AE27" s="275">
        <v>268.95412902999999</v>
      </c>
      <c r="AF27" s="275">
        <v>322.18450000000001</v>
      </c>
      <c r="AG27" s="275">
        <v>339.44454839000002</v>
      </c>
      <c r="AH27" s="275">
        <v>340.14380645</v>
      </c>
      <c r="AI27" s="275">
        <v>311.20850000000002</v>
      </c>
      <c r="AJ27" s="275">
        <v>290.79125806000002</v>
      </c>
      <c r="AK27" s="275">
        <v>278.44086666999999</v>
      </c>
      <c r="AL27" s="275">
        <v>303.78945161000001</v>
      </c>
      <c r="AM27" s="275">
        <v>296.30693547999999</v>
      </c>
      <c r="AN27" s="275">
        <v>240.99875861999999</v>
      </c>
      <c r="AO27" s="275">
        <v>194.37609677</v>
      </c>
      <c r="AP27" s="275">
        <v>170.25149999999999</v>
      </c>
      <c r="AQ27" s="275">
        <v>187.60387097</v>
      </c>
      <c r="AR27" s="275">
        <v>268.06223333000003</v>
      </c>
      <c r="AS27" s="275">
        <v>321.74390323</v>
      </c>
      <c r="AT27" s="275">
        <v>321.75641934999999</v>
      </c>
      <c r="AU27" s="275">
        <v>291.18573333000001</v>
      </c>
      <c r="AV27" s="275">
        <v>282.31380645000002</v>
      </c>
      <c r="AW27" s="275">
        <v>266.63799999999998</v>
      </c>
      <c r="AX27" s="275">
        <v>313.82303225999999</v>
      </c>
      <c r="AY27" s="275">
        <v>308.52380645</v>
      </c>
      <c r="AZ27" s="275">
        <v>275.96246429000001</v>
      </c>
      <c r="BA27" s="275">
        <v>223.21358065000001</v>
      </c>
      <c r="BB27" s="275">
        <v>185.32603333</v>
      </c>
      <c r="BC27" s="275">
        <v>162.54220000000001</v>
      </c>
      <c r="BD27" s="275">
        <v>225.99510000000001</v>
      </c>
      <c r="BE27" s="338">
        <v>292.42809999999997</v>
      </c>
      <c r="BF27" s="338">
        <v>323.82319999999999</v>
      </c>
      <c r="BG27" s="338">
        <v>289.7561</v>
      </c>
      <c r="BH27" s="338">
        <v>292.07530000000003</v>
      </c>
      <c r="BI27" s="338">
        <v>289.16719999999998</v>
      </c>
      <c r="BJ27" s="338">
        <v>294.721</v>
      </c>
      <c r="BK27" s="338">
        <v>302.85820000000001</v>
      </c>
      <c r="BL27" s="338">
        <v>273.02210000000002</v>
      </c>
      <c r="BM27" s="338">
        <v>237.79920000000001</v>
      </c>
      <c r="BN27" s="338">
        <v>192.16</v>
      </c>
      <c r="BO27" s="338">
        <v>172.0198</v>
      </c>
      <c r="BP27" s="338">
        <v>217.7637</v>
      </c>
      <c r="BQ27" s="338">
        <v>299.91609999999997</v>
      </c>
      <c r="BR27" s="338">
        <v>328.81830000000002</v>
      </c>
      <c r="BS27" s="338">
        <v>296.68150000000003</v>
      </c>
      <c r="BT27" s="338">
        <v>296.40690000000001</v>
      </c>
      <c r="BU27" s="338">
        <v>292.7842</v>
      </c>
      <c r="BV27" s="338">
        <v>294.6925</v>
      </c>
    </row>
    <row r="28" spans="1:74" ht="11.1" customHeight="1" x14ac:dyDescent="0.2">
      <c r="A28" s="557" t="s">
        <v>476</v>
      </c>
      <c r="B28" s="558" t="s">
        <v>453</v>
      </c>
      <c r="C28" s="275">
        <v>4344.3434194000001</v>
      </c>
      <c r="D28" s="275">
        <v>4247.1659286000004</v>
      </c>
      <c r="E28" s="275">
        <v>3931.6283548000001</v>
      </c>
      <c r="F28" s="275">
        <v>3501.1522666999999</v>
      </c>
      <c r="G28" s="275">
        <v>3464.0291612999999</v>
      </c>
      <c r="H28" s="275">
        <v>4802.1307333000004</v>
      </c>
      <c r="I28" s="275">
        <v>6181.3184193999996</v>
      </c>
      <c r="J28" s="275">
        <v>6328.8468709999997</v>
      </c>
      <c r="K28" s="275">
        <v>5835.5114666999998</v>
      </c>
      <c r="L28" s="275">
        <v>4575.5238065000003</v>
      </c>
      <c r="M28" s="275">
        <v>4599.4441667000001</v>
      </c>
      <c r="N28" s="275">
        <v>5549.5148065000003</v>
      </c>
      <c r="O28" s="275">
        <v>4576.6418064999998</v>
      </c>
      <c r="P28" s="275">
        <v>4712.5918928999999</v>
      </c>
      <c r="Q28" s="275">
        <v>3445.7013870999999</v>
      </c>
      <c r="R28" s="275">
        <v>3448.1719667000002</v>
      </c>
      <c r="S28" s="275">
        <v>3710.3723226000002</v>
      </c>
      <c r="T28" s="275">
        <v>4224.1928332999996</v>
      </c>
      <c r="U28" s="275">
        <v>5898.1114839000002</v>
      </c>
      <c r="V28" s="275">
        <v>6056.3226451999999</v>
      </c>
      <c r="W28" s="275">
        <v>6162.4174000000003</v>
      </c>
      <c r="X28" s="275">
        <v>5441.5187419000004</v>
      </c>
      <c r="Y28" s="275">
        <v>4431.5120333000004</v>
      </c>
      <c r="Z28" s="275">
        <v>4293.8568386999996</v>
      </c>
      <c r="AA28" s="275">
        <v>4084.2683225999999</v>
      </c>
      <c r="AB28" s="275">
        <v>3460.7396429</v>
      </c>
      <c r="AC28" s="275">
        <v>3632.4999677000001</v>
      </c>
      <c r="AD28" s="275">
        <v>3906.4554333000001</v>
      </c>
      <c r="AE28" s="275">
        <v>3722.0987418999998</v>
      </c>
      <c r="AF28" s="275">
        <v>5886.0910000000003</v>
      </c>
      <c r="AG28" s="275">
        <v>6349.3948710000004</v>
      </c>
      <c r="AH28" s="275">
        <v>6740.7469031999999</v>
      </c>
      <c r="AI28" s="275">
        <v>6406.7763333000003</v>
      </c>
      <c r="AJ28" s="275">
        <v>5706.3338064999998</v>
      </c>
      <c r="AK28" s="275">
        <v>4812.7867333000004</v>
      </c>
      <c r="AL28" s="275">
        <v>4903.9783547999996</v>
      </c>
      <c r="AM28" s="275">
        <v>4595.4323548000002</v>
      </c>
      <c r="AN28" s="275">
        <v>3931.8605861999999</v>
      </c>
      <c r="AO28" s="275">
        <v>3323.6389355000001</v>
      </c>
      <c r="AP28" s="275">
        <v>3452.3622332999998</v>
      </c>
      <c r="AQ28" s="275">
        <v>3657.5370968000002</v>
      </c>
      <c r="AR28" s="275">
        <v>5400.2814667000002</v>
      </c>
      <c r="AS28" s="275">
        <v>6103.9916451999998</v>
      </c>
      <c r="AT28" s="275">
        <v>6443.3090967999997</v>
      </c>
      <c r="AU28" s="275">
        <v>5378.6605</v>
      </c>
      <c r="AV28" s="275">
        <v>4381.0835805999996</v>
      </c>
      <c r="AW28" s="275">
        <v>3746.2296999999999</v>
      </c>
      <c r="AX28" s="275">
        <v>3985.5755806000002</v>
      </c>
      <c r="AY28" s="275">
        <v>4089.8745484000001</v>
      </c>
      <c r="AZ28" s="275">
        <v>3128.1409643000002</v>
      </c>
      <c r="BA28" s="275">
        <v>2695.0939355</v>
      </c>
      <c r="BB28" s="275">
        <v>2745.2089999999998</v>
      </c>
      <c r="BC28" s="275">
        <v>3212.232</v>
      </c>
      <c r="BD28" s="275">
        <v>4418.6729999999998</v>
      </c>
      <c r="BE28" s="338">
        <v>5224.3609999999999</v>
      </c>
      <c r="BF28" s="338">
        <v>5585.5649999999996</v>
      </c>
      <c r="BG28" s="338">
        <v>5112.8069999999998</v>
      </c>
      <c r="BH28" s="338">
        <v>4522.567</v>
      </c>
      <c r="BI28" s="338">
        <v>4102.01</v>
      </c>
      <c r="BJ28" s="338">
        <v>4038.2860000000001</v>
      </c>
      <c r="BK28" s="338">
        <v>4410.1409999999996</v>
      </c>
      <c r="BL28" s="338">
        <v>3506.9969999999998</v>
      </c>
      <c r="BM28" s="338">
        <v>3295.4209999999998</v>
      </c>
      <c r="BN28" s="338">
        <v>3249.5529999999999</v>
      </c>
      <c r="BO28" s="338">
        <v>3792.87</v>
      </c>
      <c r="BP28" s="338">
        <v>4396.6859999999997</v>
      </c>
      <c r="BQ28" s="338">
        <v>5017.4740000000002</v>
      </c>
      <c r="BR28" s="338">
        <v>5360.8320000000003</v>
      </c>
      <c r="BS28" s="338">
        <v>5047.5230000000001</v>
      </c>
      <c r="BT28" s="338">
        <v>4384.8339999999998</v>
      </c>
      <c r="BU28" s="338">
        <v>4046.473</v>
      </c>
      <c r="BV28" s="338">
        <v>3998.5450000000001</v>
      </c>
    </row>
    <row r="29" spans="1:74" ht="11.1" customHeight="1" x14ac:dyDescent="0.2">
      <c r="A29" s="584" t="s">
        <v>477</v>
      </c>
      <c r="B29" s="560" t="s">
        <v>455</v>
      </c>
      <c r="C29" s="275">
        <v>41.282740322999999</v>
      </c>
      <c r="D29" s="275">
        <v>35.668844643</v>
      </c>
      <c r="E29" s="275">
        <v>37.289704194000002</v>
      </c>
      <c r="F29" s="275">
        <v>37.333840332999998</v>
      </c>
      <c r="G29" s="275">
        <v>37.086034839</v>
      </c>
      <c r="H29" s="275">
        <v>34.345405667000001</v>
      </c>
      <c r="I29" s="275">
        <v>36.204970967999998</v>
      </c>
      <c r="J29" s="275">
        <v>36.589252258000002</v>
      </c>
      <c r="K29" s="275">
        <v>36.745738000000003</v>
      </c>
      <c r="L29" s="275">
        <v>38.983791289999999</v>
      </c>
      <c r="M29" s="275">
        <v>38.435431667000003</v>
      </c>
      <c r="N29" s="275">
        <v>37.591013547999999</v>
      </c>
      <c r="O29" s="275">
        <v>36.261626774</v>
      </c>
      <c r="P29" s="275">
        <v>38.865165714</v>
      </c>
      <c r="Q29" s="275">
        <v>35.159867097000003</v>
      </c>
      <c r="R29" s="275">
        <v>33.330562</v>
      </c>
      <c r="S29" s="275">
        <v>34.987209354999997</v>
      </c>
      <c r="T29" s="275">
        <v>30.927312666999999</v>
      </c>
      <c r="U29" s="275">
        <v>33.760220967999999</v>
      </c>
      <c r="V29" s="275">
        <v>37.212168386999998</v>
      </c>
      <c r="W29" s="275">
        <v>41.071438667000002</v>
      </c>
      <c r="X29" s="275">
        <v>38.180269031999998</v>
      </c>
      <c r="Y29" s="275">
        <v>34.563117667</v>
      </c>
      <c r="Z29" s="275">
        <v>36.225172581000002</v>
      </c>
      <c r="AA29" s="275">
        <v>37.277548064999998</v>
      </c>
      <c r="AB29" s="275">
        <v>35.201353214000001</v>
      </c>
      <c r="AC29" s="275">
        <v>32.499809999999997</v>
      </c>
      <c r="AD29" s="275">
        <v>36.393379666999998</v>
      </c>
      <c r="AE29" s="275">
        <v>35.131691613000001</v>
      </c>
      <c r="AF29" s="275">
        <v>37.314363667000002</v>
      </c>
      <c r="AG29" s="275">
        <v>38.370016774</v>
      </c>
      <c r="AH29" s="275">
        <v>39.897233225999997</v>
      </c>
      <c r="AI29" s="275">
        <v>38.778527333</v>
      </c>
      <c r="AJ29" s="275">
        <v>38.609365484000001</v>
      </c>
      <c r="AK29" s="275">
        <v>36.223553666999997</v>
      </c>
      <c r="AL29" s="275">
        <v>34.926597741999998</v>
      </c>
      <c r="AM29" s="275">
        <v>35.425502903000002</v>
      </c>
      <c r="AN29" s="275">
        <v>34.856626896999998</v>
      </c>
      <c r="AO29" s="275">
        <v>31.372635806000002</v>
      </c>
      <c r="AP29" s="275">
        <v>30.664873</v>
      </c>
      <c r="AQ29" s="275">
        <v>32.875153226000002</v>
      </c>
      <c r="AR29" s="275">
        <v>32.445480332999999</v>
      </c>
      <c r="AS29" s="275">
        <v>34.854122580999999</v>
      </c>
      <c r="AT29" s="275">
        <v>35.672443547999997</v>
      </c>
      <c r="AU29" s="275">
        <v>35.021258666999998</v>
      </c>
      <c r="AV29" s="275">
        <v>34.924397419000002</v>
      </c>
      <c r="AW29" s="275">
        <v>33.866983667</v>
      </c>
      <c r="AX29" s="275">
        <v>37.487599355</v>
      </c>
      <c r="AY29" s="275">
        <v>38.727210645</v>
      </c>
      <c r="AZ29" s="275">
        <v>34.601217143</v>
      </c>
      <c r="BA29" s="275">
        <v>36.919247101000003</v>
      </c>
      <c r="BB29" s="275">
        <v>33.359310022000003</v>
      </c>
      <c r="BC29" s="275">
        <v>32.511099999999999</v>
      </c>
      <c r="BD29" s="275">
        <v>36.040640000000003</v>
      </c>
      <c r="BE29" s="338">
        <v>35.558</v>
      </c>
      <c r="BF29" s="338">
        <v>37.276789999999998</v>
      </c>
      <c r="BG29" s="338">
        <v>37.220280000000002</v>
      </c>
      <c r="BH29" s="338">
        <v>37.462069999999997</v>
      </c>
      <c r="BI29" s="338">
        <v>36.830539999999999</v>
      </c>
      <c r="BJ29" s="338">
        <v>38.044609999999999</v>
      </c>
      <c r="BK29" s="338">
        <v>41.1646</v>
      </c>
      <c r="BL29" s="338">
        <v>37.303269999999998</v>
      </c>
      <c r="BM29" s="338">
        <v>35.430810000000001</v>
      </c>
      <c r="BN29" s="338">
        <v>34.554729999999999</v>
      </c>
      <c r="BO29" s="338">
        <v>35.879100000000001</v>
      </c>
      <c r="BP29" s="338">
        <v>37.468730000000001</v>
      </c>
      <c r="BQ29" s="338">
        <v>38.601730000000003</v>
      </c>
      <c r="BR29" s="338">
        <v>39.981699999999996</v>
      </c>
      <c r="BS29" s="338">
        <v>39.589759999999998</v>
      </c>
      <c r="BT29" s="338">
        <v>39.766500000000001</v>
      </c>
      <c r="BU29" s="338">
        <v>38.78884</v>
      </c>
      <c r="BV29" s="338">
        <v>38.685369999999999</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4"/>
      <c r="B31" s="109" t="s">
        <v>478</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479</v>
      </c>
      <c r="C32" s="586">
        <v>178.85896299999999</v>
      </c>
      <c r="D32" s="586">
        <v>175.56505300000001</v>
      </c>
      <c r="E32" s="586">
        <v>171.73636999999999</v>
      </c>
      <c r="F32" s="586">
        <v>173.014216</v>
      </c>
      <c r="G32" s="586">
        <v>177.17407700000001</v>
      </c>
      <c r="H32" s="586">
        <v>171.12356399999999</v>
      </c>
      <c r="I32" s="586">
        <v>160.019272</v>
      </c>
      <c r="J32" s="586">
        <v>154.567047</v>
      </c>
      <c r="K32" s="586">
        <v>152.693941</v>
      </c>
      <c r="L32" s="586">
        <v>154.19420600000001</v>
      </c>
      <c r="M32" s="586">
        <v>156.24880999999999</v>
      </c>
      <c r="N32" s="586">
        <v>147.88424699999999</v>
      </c>
      <c r="O32" s="586">
        <v>133.70472699999999</v>
      </c>
      <c r="P32" s="586">
        <v>119.90428300000001</v>
      </c>
      <c r="Q32" s="586">
        <v>118.260238</v>
      </c>
      <c r="R32" s="586">
        <v>128.92501799999999</v>
      </c>
      <c r="S32" s="586">
        <v>136.92056299999999</v>
      </c>
      <c r="T32" s="586">
        <v>133.479434</v>
      </c>
      <c r="U32" s="586">
        <v>125.869913</v>
      </c>
      <c r="V32" s="586">
        <v>121.36913199999999</v>
      </c>
      <c r="W32" s="586">
        <v>124.54611800000001</v>
      </c>
      <c r="X32" s="586">
        <v>136.96425400000001</v>
      </c>
      <c r="Y32" s="586">
        <v>142.59539599999999</v>
      </c>
      <c r="Z32" s="586">
        <v>151.54845399999999</v>
      </c>
      <c r="AA32" s="586">
        <v>154.389578</v>
      </c>
      <c r="AB32" s="586">
        <v>149.07128700000001</v>
      </c>
      <c r="AC32" s="586">
        <v>154.346698</v>
      </c>
      <c r="AD32" s="586">
        <v>167.06340900000001</v>
      </c>
      <c r="AE32" s="586">
        <v>172.809335</v>
      </c>
      <c r="AF32" s="586">
        <v>166.43659700000001</v>
      </c>
      <c r="AG32" s="586">
        <v>157.93807699999999</v>
      </c>
      <c r="AH32" s="586">
        <v>155.95185499999999</v>
      </c>
      <c r="AI32" s="586">
        <v>162.108619</v>
      </c>
      <c r="AJ32" s="586">
        <v>175.587987</v>
      </c>
      <c r="AK32" s="586">
        <v>188.594571</v>
      </c>
      <c r="AL32" s="586">
        <v>195.54803699999999</v>
      </c>
      <c r="AM32" s="586">
        <v>187.485511</v>
      </c>
      <c r="AN32" s="586">
        <v>187.57535100000001</v>
      </c>
      <c r="AO32" s="586">
        <v>192.26940400000001</v>
      </c>
      <c r="AP32" s="586">
        <v>193.99078800000001</v>
      </c>
      <c r="AQ32" s="586">
        <v>193.431917</v>
      </c>
      <c r="AR32" s="586">
        <v>183.24835999999999</v>
      </c>
      <c r="AS32" s="586">
        <v>169.464572</v>
      </c>
      <c r="AT32" s="586">
        <v>160.45164600000001</v>
      </c>
      <c r="AU32" s="586">
        <v>158.23836900000001</v>
      </c>
      <c r="AV32" s="586">
        <v>162.73943299999999</v>
      </c>
      <c r="AW32" s="586">
        <v>172.20803799999999</v>
      </c>
      <c r="AX32" s="586">
        <v>163.94593699999999</v>
      </c>
      <c r="AY32" s="586">
        <v>157.359163</v>
      </c>
      <c r="AZ32" s="586">
        <v>161.98478900000001</v>
      </c>
      <c r="BA32" s="586">
        <v>164.053594</v>
      </c>
      <c r="BB32" s="586">
        <v>166.38354200000001</v>
      </c>
      <c r="BC32" s="586">
        <v>167.5694</v>
      </c>
      <c r="BD32" s="586">
        <v>161.18899999999999</v>
      </c>
      <c r="BE32" s="587">
        <v>152.14519999999999</v>
      </c>
      <c r="BF32" s="587">
        <v>146.65649999999999</v>
      </c>
      <c r="BG32" s="587">
        <v>144.60489999999999</v>
      </c>
      <c r="BH32" s="587">
        <v>148.24619999999999</v>
      </c>
      <c r="BI32" s="587">
        <v>152.13749999999999</v>
      </c>
      <c r="BJ32" s="587">
        <v>147.99619999999999</v>
      </c>
      <c r="BK32" s="587">
        <v>144.05529999999999</v>
      </c>
      <c r="BL32" s="587">
        <v>142.9522</v>
      </c>
      <c r="BM32" s="587">
        <v>149.4752</v>
      </c>
      <c r="BN32" s="587">
        <v>150.35890000000001</v>
      </c>
      <c r="BO32" s="587">
        <v>152.0592</v>
      </c>
      <c r="BP32" s="587">
        <v>147.21899999999999</v>
      </c>
      <c r="BQ32" s="587">
        <v>139.54920000000001</v>
      </c>
      <c r="BR32" s="587">
        <v>134.9067</v>
      </c>
      <c r="BS32" s="587">
        <v>132.6926</v>
      </c>
      <c r="BT32" s="587">
        <v>136.965</v>
      </c>
      <c r="BU32" s="587">
        <v>141.5821</v>
      </c>
      <c r="BV32" s="587">
        <v>148.66159999999999</v>
      </c>
    </row>
    <row r="33" spans="1:74" ht="11.1" customHeight="1" x14ac:dyDescent="0.2">
      <c r="A33" s="584" t="s">
        <v>81</v>
      </c>
      <c r="B33" s="585" t="s">
        <v>1014</v>
      </c>
      <c r="C33" s="586">
        <v>12.219094999999999</v>
      </c>
      <c r="D33" s="586">
        <v>12.024288</v>
      </c>
      <c r="E33" s="586">
        <v>12.983297</v>
      </c>
      <c r="F33" s="586">
        <v>12.531000000000001</v>
      </c>
      <c r="G33" s="586">
        <v>12.475519</v>
      </c>
      <c r="H33" s="586">
        <v>12.197537000000001</v>
      </c>
      <c r="I33" s="586">
        <v>11.76</v>
      </c>
      <c r="J33" s="586">
        <v>12.274962</v>
      </c>
      <c r="K33" s="586">
        <v>12.348831000000001</v>
      </c>
      <c r="L33" s="586">
        <v>12.514302000000001</v>
      </c>
      <c r="M33" s="586">
        <v>13.04583</v>
      </c>
      <c r="N33" s="586">
        <v>12.926384000000001</v>
      </c>
      <c r="O33" s="586">
        <v>10.056524</v>
      </c>
      <c r="P33" s="586">
        <v>10.676515999999999</v>
      </c>
      <c r="Q33" s="586">
        <v>10.606097</v>
      </c>
      <c r="R33" s="586">
        <v>10.607760000000001</v>
      </c>
      <c r="S33" s="586">
        <v>10.580579999999999</v>
      </c>
      <c r="T33" s="586">
        <v>10.659186</v>
      </c>
      <c r="U33" s="586">
        <v>10.250047</v>
      </c>
      <c r="V33" s="586">
        <v>10.460414999999999</v>
      </c>
      <c r="W33" s="586">
        <v>10.531572000000001</v>
      </c>
      <c r="X33" s="586">
        <v>10.890506</v>
      </c>
      <c r="Y33" s="586">
        <v>11.977948</v>
      </c>
      <c r="Z33" s="586">
        <v>12.763876</v>
      </c>
      <c r="AA33" s="586">
        <v>12.206533</v>
      </c>
      <c r="AB33" s="586">
        <v>9.7982139999999998</v>
      </c>
      <c r="AC33" s="586">
        <v>10.250736</v>
      </c>
      <c r="AD33" s="586">
        <v>10.152165</v>
      </c>
      <c r="AE33" s="586">
        <v>10.518329</v>
      </c>
      <c r="AF33" s="586">
        <v>10.570016000000001</v>
      </c>
      <c r="AG33" s="586">
        <v>10.263408999999999</v>
      </c>
      <c r="AH33" s="586">
        <v>10.086831</v>
      </c>
      <c r="AI33" s="586">
        <v>10.76604</v>
      </c>
      <c r="AJ33" s="586">
        <v>11.491528000000001</v>
      </c>
      <c r="AK33" s="586">
        <v>12.310199000000001</v>
      </c>
      <c r="AL33" s="586">
        <v>12.566008</v>
      </c>
      <c r="AM33" s="586">
        <v>12.274997000000001</v>
      </c>
      <c r="AN33" s="586">
        <v>11.879956</v>
      </c>
      <c r="AO33" s="586">
        <v>11.948432</v>
      </c>
      <c r="AP33" s="586">
        <v>12.187118999999999</v>
      </c>
      <c r="AQ33" s="586">
        <v>12.309115</v>
      </c>
      <c r="AR33" s="586">
        <v>12.151448</v>
      </c>
      <c r="AS33" s="586">
        <v>11.885522999999999</v>
      </c>
      <c r="AT33" s="586">
        <v>11.643515000000001</v>
      </c>
      <c r="AU33" s="586">
        <v>11.661880999999999</v>
      </c>
      <c r="AV33" s="586">
        <v>11.519076</v>
      </c>
      <c r="AW33" s="586">
        <v>11.825726</v>
      </c>
      <c r="AX33" s="586">
        <v>11.66994</v>
      </c>
      <c r="AY33" s="586">
        <v>11.839416999999999</v>
      </c>
      <c r="AZ33" s="586">
        <v>11.700836000000001</v>
      </c>
      <c r="BA33" s="586">
        <v>12.036457</v>
      </c>
      <c r="BB33" s="586">
        <v>11.824933</v>
      </c>
      <c r="BC33" s="586">
        <v>11.705439999999999</v>
      </c>
      <c r="BD33" s="586">
        <v>11.76074</v>
      </c>
      <c r="BE33" s="587">
        <v>11.397679999999999</v>
      </c>
      <c r="BF33" s="587">
        <v>11.41133</v>
      </c>
      <c r="BG33" s="587">
        <v>11.661210000000001</v>
      </c>
      <c r="BH33" s="587">
        <v>11.885899999999999</v>
      </c>
      <c r="BI33" s="587">
        <v>12.184380000000001</v>
      </c>
      <c r="BJ33" s="587">
        <v>12.217460000000001</v>
      </c>
      <c r="BK33" s="587">
        <v>11.79054</v>
      </c>
      <c r="BL33" s="587">
        <v>11.897500000000001</v>
      </c>
      <c r="BM33" s="587">
        <v>12.22418</v>
      </c>
      <c r="BN33" s="587">
        <v>12.097160000000001</v>
      </c>
      <c r="BO33" s="587">
        <v>12.04646</v>
      </c>
      <c r="BP33" s="587">
        <v>12.101459999999999</v>
      </c>
      <c r="BQ33" s="587">
        <v>11.743869999999999</v>
      </c>
      <c r="BR33" s="587">
        <v>11.760120000000001</v>
      </c>
      <c r="BS33" s="587">
        <v>12.008150000000001</v>
      </c>
      <c r="BT33" s="587">
        <v>12.2362</v>
      </c>
      <c r="BU33" s="587">
        <v>12.52948</v>
      </c>
      <c r="BV33" s="587">
        <v>12.52793</v>
      </c>
    </row>
    <row r="34" spans="1:74" ht="11.1" customHeight="1" x14ac:dyDescent="0.2">
      <c r="A34" s="584" t="s">
        <v>82</v>
      </c>
      <c r="B34" s="585" t="s">
        <v>1015</v>
      </c>
      <c r="C34" s="586">
        <v>16.430948999999998</v>
      </c>
      <c r="D34" s="586">
        <v>16.516938</v>
      </c>
      <c r="E34" s="586">
        <v>16.508486000000001</v>
      </c>
      <c r="F34" s="586">
        <v>16.322309000000001</v>
      </c>
      <c r="G34" s="586">
        <v>16.271231</v>
      </c>
      <c r="H34" s="586">
        <v>16.345048999999999</v>
      </c>
      <c r="I34" s="586">
        <v>16.259592000000001</v>
      </c>
      <c r="J34" s="586">
        <v>16.350287000000002</v>
      </c>
      <c r="K34" s="586">
        <v>16.301220000000001</v>
      </c>
      <c r="L34" s="586">
        <v>16.496969</v>
      </c>
      <c r="M34" s="586">
        <v>16.787022</v>
      </c>
      <c r="N34" s="586">
        <v>16.067637000000001</v>
      </c>
      <c r="O34" s="586">
        <v>15.057862</v>
      </c>
      <c r="P34" s="586">
        <v>16.002562999999999</v>
      </c>
      <c r="Q34" s="586">
        <v>16.147631000000001</v>
      </c>
      <c r="R34" s="586">
        <v>16.482986</v>
      </c>
      <c r="S34" s="586">
        <v>16.284594999999999</v>
      </c>
      <c r="T34" s="586">
        <v>16.583413</v>
      </c>
      <c r="U34" s="586">
        <v>16.489792000000001</v>
      </c>
      <c r="V34" s="586">
        <v>16.510366000000001</v>
      </c>
      <c r="W34" s="586">
        <v>16.863444999999999</v>
      </c>
      <c r="X34" s="586">
        <v>17.428569</v>
      </c>
      <c r="Y34" s="586">
        <v>18.165973000000001</v>
      </c>
      <c r="Z34" s="586">
        <v>18.309222999999999</v>
      </c>
      <c r="AA34" s="586">
        <v>18.216335999999998</v>
      </c>
      <c r="AB34" s="586">
        <v>16.459309999999999</v>
      </c>
      <c r="AC34" s="586">
        <v>16.995867000000001</v>
      </c>
      <c r="AD34" s="586">
        <v>17.167448</v>
      </c>
      <c r="AE34" s="586">
        <v>17.356687999999998</v>
      </c>
      <c r="AF34" s="586">
        <v>17.512678999999999</v>
      </c>
      <c r="AG34" s="586">
        <v>17.518833999999998</v>
      </c>
      <c r="AH34" s="586">
        <v>17.711565</v>
      </c>
      <c r="AI34" s="586">
        <v>18.285516000000001</v>
      </c>
      <c r="AJ34" s="586">
        <v>18.595804999999999</v>
      </c>
      <c r="AK34" s="586">
        <v>18.737691000000002</v>
      </c>
      <c r="AL34" s="586">
        <v>17.955214999999999</v>
      </c>
      <c r="AM34" s="586">
        <v>17.783377000000002</v>
      </c>
      <c r="AN34" s="586">
        <v>17.456793000000001</v>
      </c>
      <c r="AO34" s="586">
        <v>17.340512</v>
      </c>
      <c r="AP34" s="586">
        <v>17.393848999999999</v>
      </c>
      <c r="AQ34" s="586">
        <v>17.497140999999999</v>
      </c>
      <c r="AR34" s="586">
        <v>17.418648000000001</v>
      </c>
      <c r="AS34" s="586">
        <v>17.189302999999999</v>
      </c>
      <c r="AT34" s="586">
        <v>21.081973000000001</v>
      </c>
      <c r="AU34" s="586">
        <v>21.019144000000001</v>
      </c>
      <c r="AV34" s="586">
        <v>21.107021</v>
      </c>
      <c r="AW34" s="586">
        <v>17.031860000000002</v>
      </c>
      <c r="AX34" s="586">
        <v>17.056908</v>
      </c>
      <c r="AY34" s="586">
        <v>17.065367999999999</v>
      </c>
      <c r="AZ34" s="586">
        <v>16.766745</v>
      </c>
      <c r="BA34" s="586">
        <v>15.561071</v>
      </c>
      <c r="BB34" s="586">
        <v>15.628292</v>
      </c>
      <c r="BC34" s="586">
        <v>15.607609999999999</v>
      </c>
      <c r="BD34" s="586">
        <v>15.73935</v>
      </c>
      <c r="BE34" s="587">
        <v>15.73874</v>
      </c>
      <c r="BF34" s="587">
        <v>15.7743</v>
      </c>
      <c r="BG34" s="587">
        <v>15.889099999999999</v>
      </c>
      <c r="BH34" s="587">
        <v>16.06579</v>
      </c>
      <c r="BI34" s="587">
        <v>16.35473</v>
      </c>
      <c r="BJ34" s="587">
        <v>16.449269999999999</v>
      </c>
      <c r="BK34" s="587">
        <v>16.549679999999999</v>
      </c>
      <c r="BL34" s="587">
        <v>16.736509999999999</v>
      </c>
      <c r="BM34" s="587">
        <v>16.693989999999999</v>
      </c>
      <c r="BN34" s="587">
        <v>16.613060000000001</v>
      </c>
      <c r="BO34" s="587">
        <v>16.54964</v>
      </c>
      <c r="BP34" s="587">
        <v>16.634260000000001</v>
      </c>
      <c r="BQ34" s="587">
        <v>16.589849999999998</v>
      </c>
      <c r="BR34" s="587">
        <v>16.583559999999999</v>
      </c>
      <c r="BS34" s="587">
        <v>16.658359999999998</v>
      </c>
      <c r="BT34" s="587">
        <v>16.79344</v>
      </c>
      <c r="BU34" s="587">
        <v>17.038070000000001</v>
      </c>
      <c r="BV34" s="587">
        <v>17.083729999999999</v>
      </c>
    </row>
    <row r="35" spans="1:74" ht="11.1" customHeight="1" x14ac:dyDescent="0.2">
      <c r="A35" s="584" t="s">
        <v>996</v>
      </c>
      <c r="B35" s="588" t="s">
        <v>1003</v>
      </c>
      <c r="C35" s="589">
        <v>2.2110850000000002</v>
      </c>
      <c r="D35" s="589">
        <v>2.2120700000000002</v>
      </c>
      <c r="E35" s="589">
        <v>2.0352299999999999</v>
      </c>
      <c r="F35" s="589">
        <v>2.278435</v>
      </c>
      <c r="G35" s="589">
        <v>2.2167750000000002</v>
      </c>
      <c r="H35" s="589">
        <v>2.0375800000000002</v>
      </c>
      <c r="I35" s="589">
        <v>1.97079</v>
      </c>
      <c r="J35" s="589">
        <v>1.2996049999999999</v>
      </c>
      <c r="K35" s="589">
        <v>1.5447850000000001</v>
      </c>
      <c r="L35" s="589">
        <v>1.455505</v>
      </c>
      <c r="M35" s="589">
        <v>1.69059</v>
      </c>
      <c r="N35" s="589">
        <v>1.948885</v>
      </c>
      <c r="O35" s="589">
        <v>1.490955</v>
      </c>
      <c r="P35" s="589">
        <v>1.38252</v>
      </c>
      <c r="Q35" s="589">
        <v>1.748985</v>
      </c>
      <c r="R35" s="589">
        <v>2.5746850000000001</v>
      </c>
      <c r="S35" s="589">
        <v>2.2887</v>
      </c>
      <c r="T35" s="589">
        <v>1.9863500000000001</v>
      </c>
      <c r="U35" s="589">
        <v>1.904785</v>
      </c>
      <c r="V35" s="589">
        <v>1.93971</v>
      </c>
      <c r="W35" s="589">
        <v>1.94472</v>
      </c>
      <c r="X35" s="589">
        <v>2.5501649999999998</v>
      </c>
      <c r="Y35" s="589">
        <v>3.1650200000000002</v>
      </c>
      <c r="Z35" s="589">
        <v>4.1373499999999996</v>
      </c>
      <c r="AA35" s="589">
        <v>4.4593499999999997</v>
      </c>
      <c r="AB35" s="589">
        <v>4.2511150000000004</v>
      </c>
      <c r="AC35" s="589">
        <v>4.0896749999999997</v>
      </c>
      <c r="AD35" s="589">
        <v>4.5590950000000001</v>
      </c>
      <c r="AE35" s="589">
        <v>4.9955949999999998</v>
      </c>
      <c r="AF35" s="589">
        <v>5.1569349999999998</v>
      </c>
      <c r="AG35" s="589">
        <v>5.3222649999999998</v>
      </c>
      <c r="AH35" s="589">
        <v>5.1428750000000001</v>
      </c>
      <c r="AI35" s="589">
        <v>5.5075000000000003</v>
      </c>
      <c r="AJ35" s="589">
        <v>5.7541200000000003</v>
      </c>
      <c r="AK35" s="589">
        <v>6.4490699999999999</v>
      </c>
      <c r="AL35" s="589">
        <v>6.7018599999999999</v>
      </c>
      <c r="AM35" s="589">
        <v>6.6004149999999999</v>
      </c>
      <c r="AN35" s="589">
        <v>6.6169950000000002</v>
      </c>
      <c r="AO35" s="589">
        <v>6.1989549999999998</v>
      </c>
      <c r="AP35" s="589">
        <v>5.9047400000000003</v>
      </c>
      <c r="AQ35" s="589">
        <v>5.3559299999999999</v>
      </c>
      <c r="AR35" s="589">
        <v>4.5266999999999999</v>
      </c>
      <c r="AS35" s="589">
        <v>4.2903149999999997</v>
      </c>
      <c r="AT35" s="589">
        <v>3.8987400000000001</v>
      </c>
      <c r="AU35" s="589">
        <v>3.8381400000000001</v>
      </c>
      <c r="AV35" s="589">
        <v>4.0618800000000004</v>
      </c>
      <c r="AW35" s="589">
        <v>4.1638500000000001</v>
      </c>
      <c r="AX35" s="589">
        <v>4.3599399999999999</v>
      </c>
      <c r="AY35" s="589">
        <v>4.1344450000000004</v>
      </c>
      <c r="AZ35" s="589">
        <v>4.2951300000000003</v>
      </c>
      <c r="BA35" s="589">
        <v>4.4083399999999999</v>
      </c>
      <c r="BB35" s="589">
        <v>4.7617000000000003</v>
      </c>
      <c r="BC35" s="589">
        <v>4.7692589999999999</v>
      </c>
      <c r="BD35" s="589">
        <v>4.7480859999999998</v>
      </c>
      <c r="BE35" s="590">
        <v>4.7127169999999996</v>
      </c>
      <c r="BF35" s="590">
        <v>4.6923750000000002</v>
      </c>
      <c r="BG35" s="590">
        <v>4.6672479999999998</v>
      </c>
      <c r="BH35" s="590">
        <v>4.6390380000000002</v>
      </c>
      <c r="BI35" s="590">
        <v>4.6057329999999999</v>
      </c>
      <c r="BJ35" s="590">
        <v>4.5867339999999999</v>
      </c>
      <c r="BK35" s="590">
        <v>4.5579910000000003</v>
      </c>
      <c r="BL35" s="590">
        <v>4.5235440000000002</v>
      </c>
      <c r="BM35" s="590">
        <v>4.5169389999999998</v>
      </c>
      <c r="BN35" s="590">
        <v>4.515587</v>
      </c>
      <c r="BO35" s="590">
        <v>4.5129679999999999</v>
      </c>
      <c r="BP35" s="590">
        <v>4.4906689999999996</v>
      </c>
      <c r="BQ35" s="590">
        <v>4.4735649999999998</v>
      </c>
      <c r="BR35" s="590">
        <v>4.4559930000000003</v>
      </c>
      <c r="BS35" s="590">
        <v>4.4342969999999999</v>
      </c>
      <c r="BT35" s="590">
        <v>4.4090040000000004</v>
      </c>
      <c r="BU35" s="590">
        <v>4.3830559999999998</v>
      </c>
      <c r="BV35" s="590">
        <v>4.3671309999999997</v>
      </c>
    </row>
    <row r="36" spans="1:74" ht="10.5" customHeight="1" x14ac:dyDescent="0.2">
      <c r="A36" s="582"/>
      <c r="B36" s="591" t="s">
        <v>480</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8"/>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481</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09"/>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440</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09"/>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482</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09"/>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483</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09"/>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484</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09"/>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442</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09"/>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825" t="s">
        <v>1156</v>
      </c>
      <c r="C43" s="805"/>
      <c r="D43" s="805"/>
      <c r="E43" s="805"/>
      <c r="F43" s="805"/>
      <c r="G43" s="805"/>
      <c r="H43" s="805"/>
      <c r="I43" s="805"/>
      <c r="J43" s="805"/>
      <c r="K43" s="805"/>
      <c r="L43" s="805"/>
      <c r="M43" s="805"/>
      <c r="N43" s="805"/>
      <c r="O43" s="805"/>
      <c r="P43" s="805"/>
      <c r="Q43" s="805"/>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09"/>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641</v>
      </c>
    </row>
    <row r="6" spans="1:18" ht="15.75" x14ac:dyDescent="0.25">
      <c r="B6" s="310" t="str">
        <f>"Short-Term Energy Outlook, "&amp;Dates!D1</f>
        <v>Short-Term Energy Outlook, July 2017</v>
      </c>
    </row>
    <row r="8" spans="1:18" ht="15" customHeight="1" x14ac:dyDescent="0.2">
      <c r="A8" s="311"/>
      <c r="B8" s="312" t="s">
        <v>250</v>
      </c>
      <c r="C8" s="313"/>
      <c r="D8" s="313"/>
      <c r="E8" s="313"/>
      <c r="F8" s="313"/>
      <c r="G8" s="313"/>
      <c r="H8" s="313"/>
      <c r="I8" s="313"/>
      <c r="J8" s="313"/>
      <c r="K8" s="313"/>
      <c r="L8" s="313"/>
      <c r="M8" s="313"/>
      <c r="N8" s="313"/>
      <c r="O8" s="313"/>
      <c r="P8" s="313"/>
      <c r="Q8" s="313"/>
      <c r="R8" s="313"/>
    </row>
    <row r="9" spans="1:18" ht="15" customHeight="1" x14ac:dyDescent="0.2">
      <c r="A9" s="311"/>
      <c r="B9" s="312" t="s">
        <v>1228</v>
      </c>
      <c r="C9" s="313"/>
      <c r="D9" s="313"/>
      <c r="E9" s="313"/>
      <c r="F9" s="313"/>
      <c r="G9" s="313"/>
      <c r="H9" s="313"/>
      <c r="I9" s="313"/>
      <c r="J9" s="313"/>
      <c r="K9" s="313"/>
      <c r="L9" s="313"/>
      <c r="M9" s="313"/>
      <c r="N9" s="313"/>
      <c r="O9" s="313"/>
      <c r="P9" s="313"/>
      <c r="Q9" s="313"/>
      <c r="R9" s="313"/>
    </row>
    <row r="10" spans="1:18" ht="15" customHeight="1" x14ac:dyDescent="0.2">
      <c r="A10" s="311"/>
      <c r="B10" s="312" t="s">
        <v>1123</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1124</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885</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1160</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1125</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1221</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998</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252</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253</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1012</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999</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1000</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446</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447</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1362</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1300</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111</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254</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255</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C5" activePane="bottomRight" state="frozen"/>
      <selection pane="topRight" activeCell="C1" sqref="C1"/>
      <selection pane="bottomLeft" activeCell="A5" sqref="A5"/>
      <selection pane="bottomRight" sqref="A1:A2"/>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811" t="s">
        <v>997</v>
      </c>
      <c r="B1" s="596" t="s">
        <v>498</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19"/>
      <c r="BG1" s="597"/>
      <c r="BH1" s="597"/>
      <c r="BI1" s="597"/>
      <c r="BJ1" s="597"/>
      <c r="BK1" s="597"/>
      <c r="BL1" s="597"/>
      <c r="BM1" s="597"/>
      <c r="BN1" s="597"/>
      <c r="BO1" s="597"/>
      <c r="BP1" s="597"/>
      <c r="BQ1" s="597"/>
      <c r="BR1" s="597"/>
      <c r="BS1" s="597"/>
      <c r="BT1" s="597"/>
      <c r="BU1" s="597"/>
      <c r="BV1" s="597"/>
    </row>
    <row r="2" spans="1:74" ht="12.75" customHeight="1" x14ac:dyDescent="0.2">
      <c r="A2" s="812"/>
      <c r="B2" s="542" t="str">
        <f>"U.S. Energy Information Administration  |  Short-Term Energy Outlook  - "&amp;Dates!D1</f>
        <v>U.S. Energy Information Administration  |  Short-Term Energy Outlook  - July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6"/>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820">
        <f>Dates!D3</f>
        <v>2013</v>
      </c>
      <c r="D3" s="821"/>
      <c r="E3" s="821"/>
      <c r="F3" s="821"/>
      <c r="G3" s="821"/>
      <c r="H3" s="821"/>
      <c r="I3" s="821"/>
      <c r="J3" s="821"/>
      <c r="K3" s="821"/>
      <c r="L3" s="821"/>
      <c r="M3" s="821"/>
      <c r="N3" s="864"/>
      <c r="O3" s="820">
        <f>C3+1</f>
        <v>2014</v>
      </c>
      <c r="P3" s="821"/>
      <c r="Q3" s="821"/>
      <c r="R3" s="821"/>
      <c r="S3" s="821"/>
      <c r="T3" s="821"/>
      <c r="U3" s="821"/>
      <c r="V3" s="821"/>
      <c r="W3" s="821"/>
      <c r="X3" s="821"/>
      <c r="Y3" s="821"/>
      <c r="Z3" s="864"/>
      <c r="AA3" s="820">
        <f>O3+1</f>
        <v>2015</v>
      </c>
      <c r="AB3" s="821"/>
      <c r="AC3" s="821"/>
      <c r="AD3" s="821"/>
      <c r="AE3" s="821"/>
      <c r="AF3" s="821"/>
      <c r="AG3" s="821"/>
      <c r="AH3" s="821"/>
      <c r="AI3" s="821"/>
      <c r="AJ3" s="821"/>
      <c r="AK3" s="821"/>
      <c r="AL3" s="864"/>
      <c r="AM3" s="820">
        <f>AA3+1</f>
        <v>2016</v>
      </c>
      <c r="AN3" s="821"/>
      <c r="AO3" s="821"/>
      <c r="AP3" s="821"/>
      <c r="AQ3" s="821"/>
      <c r="AR3" s="821"/>
      <c r="AS3" s="821"/>
      <c r="AT3" s="821"/>
      <c r="AU3" s="821"/>
      <c r="AV3" s="821"/>
      <c r="AW3" s="821"/>
      <c r="AX3" s="864"/>
      <c r="AY3" s="820">
        <f>AM3+1</f>
        <v>2017</v>
      </c>
      <c r="AZ3" s="821"/>
      <c r="BA3" s="821"/>
      <c r="BB3" s="821"/>
      <c r="BC3" s="821"/>
      <c r="BD3" s="821"/>
      <c r="BE3" s="821"/>
      <c r="BF3" s="821"/>
      <c r="BG3" s="821"/>
      <c r="BH3" s="821"/>
      <c r="BI3" s="821"/>
      <c r="BJ3" s="864"/>
      <c r="BK3" s="820">
        <f>AY3+1</f>
        <v>2018</v>
      </c>
      <c r="BL3" s="821"/>
      <c r="BM3" s="821"/>
      <c r="BN3" s="821"/>
      <c r="BO3" s="821"/>
      <c r="BP3" s="821"/>
      <c r="BQ3" s="821"/>
      <c r="BR3" s="821"/>
      <c r="BS3" s="821"/>
      <c r="BT3" s="821"/>
      <c r="BU3" s="821"/>
      <c r="BV3" s="864"/>
    </row>
    <row r="4" spans="1:74" s="169" customFormat="1" ht="12.75" customHeight="1" x14ac:dyDescent="0.2">
      <c r="A4" s="132"/>
      <c r="B4" s="601"/>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2" customHeight="1" x14ac:dyDescent="0.2">
      <c r="A5" s="602"/>
      <c r="B5" s="170" t="s">
        <v>487</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2" t="s">
        <v>69</v>
      </c>
      <c r="B6" s="604" t="s">
        <v>595</v>
      </c>
      <c r="C6" s="272">
        <v>1.318449E-2</v>
      </c>
      <c r="D6" s="272">
        <v>1.1794870000000001E-2</v>
      </c>
      <c r="E6" s="272">
        <v>1.314953E-2</v>
      </c>
      <c r="F6" s="272">
        <v>1.215669E-2</v>
      </c>
      <c r="G6" s="272">
        <v>1.247683E-2</v>
      </c>
      <c r="H6" s="272">
        <v>1.219578E-2</v>
      </c>
      <c r="I6" s="272">
        <v>1.275515E-2</v>
      </c>
      <c r="J6" s="272">
        <v>1.261733E-2</v>
      </c>
      <c r="K6" s="272">
        <v>1.2396559999999999E-2</v>
      </c>
      <c r="L6" s="272">
        <v>1.3009099999999999E-2</v>
      </c>
      <c r="M6" s="272">
        <v>1.1739970000000001E-2</v>
      </c>
      <c r="N6" s="272">
        <v>1.302933E-2</v>
      </c>
      <c r="O6" s="272">
        <v>1.2886170000000001E-2</v>
      </c>
      <c r="P6" s="272">
        <v>1.147024E-2</v>
      </c>
      <c r="Q6" s="272">
        <v>1.2721150000000001E-2</v>
      </c>
      <c r="R6" s="272">
        <v>1.249166E-2</v>
      </c>
      <c r="S6" s="272">
        <v>1.267071E-2</v>
      </c>
      <c r="T6" s="272">
        <v>1.229995E-2</v>
      </c>
      <c r="U6" s="272">
        <v>1.2549100000000001E-2</v>
      </c>
      <c r="V6" s="272">
        <v>1.2640749999999999E-2</v>
      </c>
      <c r="W6" s="272">
        <v>1.243446E-2</v>
      </c>
      <c r="X6" s="272">
        <v>1.2791749999999999E-2</v>
      </c>
      <c r="Y6" s="272">
        <v>1.295704E-2</v>
      </c>
      <c r="Z6" s="272">
        <v>1.307621E-2</v>
      </c>
      <c r="AA6" s="272">
        <v>1.2691650000000001E-2</v>
      </c>
      <c r="AB6" s="272">
        <v>1.1742829999999999E-2</v>
      </c>
      <c r="AC6" s="272">
        <v>1.299059E-2</v>
      </c>
      <c r="AD6" s="272">
        <v>1.185772E-2</v>
      </c>
      <c r="AE6" s="272">
        <v>1.2954749999999999E-2</v>
      </c>
      <c r="AF6" s="272">
        <v>1.2129640000000001E-2</v>
      </c>
      <c r="AG6" s="272">
        <v>1.264329E-2</v>
      </c>
      <c r="AH6" s="272">
        <v>1.2526020000000001E-2</v>
      </c>
      <c r="AI6" s="272">
        <v>1.1209429999999999E-2</v>
      </c>
      <c r="AJ6" s="272">
        <v>1.232928E-2</v>
      </c>
      <c r="AK6" s="272">
        <v>1.242804E-2</v>
      </c>
      <c r="AL6" s="272">
        <v>1.2832120000000001E-2</v>
      </c>
      <c r="AM6" s="272">
        <v>1.371211E-2</v>
      </c>
      <c r="AN6" s="272">
        <v>1.2785940000000001E-2</v>
      </c>
      <c r="AO6" s="272">
        <v>1.3608749999999999E-2</v>
      </c>
      <c r="AP6" s="272">
        <v>1.248314E-2</v>
      </c>
      <c r="AQ6" s="272">
        <v>1.375416E-2</v>
      </c>
      <c r="AR6" s="272">
        <v>1.2708199999999999E-2</v>
      </c>
      <c r="AS6" s="272">
        <v>1.327105E-2</v>
      </c>
      <c r="AT6" s="272">
        <v>1.345296E-2</v>
      </c>
      <c r="AU6" s="272">
        <v>1.3518280000000001E-2</v>
      </c>
      <c r="AV6" s="272">
        <v>1.38768E-2</v>
      </c>
      <c r="AW6" s="272">
        <v>1.4039889999999999E-2</v>
      </c>
      <c r="AX6" s="272">
        <v>1.5096500000000001E-2</v>
      </c>
      <c r="AY6" s="272">
        <v>1.4356010000000001E-2</v>
      </c>
      <c r="AZ6" s="272">
        <v>1.2760570000000001E-2</v>
      </c>
      <c r="BA6" s="272">
        <v>1.4283037E-2</v>
      </c>
      <c r="BB6" s="767">
        <v>1.4001931E-2</v>
      </c>
      <c r="BC6" s="272">
        <v>1.40059E-2</v>
      </c>
      <c r="BD6" s="272">
        <v>1.3591000000000001E-2</v>
      </c>
      <c r="BE6" s="360">
        <v>1.3830200000000001E-2</v>
      </c>
      <c r="BF6" s="360">
        <v>1.3641800000000001E-2</v>
      </c>
      <c r="BG6" s="360">
        <v>1.31095E-2</v>
      </c>
      <c r="BH6" s="360">
        <v>1.3416900000000001E-2</v>
      </c>
      <c r="BI6" s="360">
        <v>1.3071599999999999E-2</v>
      </c>
      <c r="BJ6" s="360">
        <v>1.3869299999999999E-2</v>
      </c>
      <c r="BK6" s="360">
        <v>1.3988199999999999E-2</v>
      </c>
      <c r="BL6" s="360">
        <v>1.24149E-2</v>
      </c>
      <c r="BM6" s="360">
        <v>1.37065E-2</v>
      </c>
      <c r="BN6" s="360">
        <v>1.2904199999999999E-2</v>
      </c>
      <c r="BO6" s="360">
        <v>1.3304399999999999E-2</v>
      </c>
      <c r="BP6" s="360">
        <v>1.31983E-2</v>
      </c>
      <c r="BQ6" s="360">
        <v>1.36197E-2</v>
      </c>
      <c r="BR6" s="360">
        <v>1.35619E-2</v>
      </c>
      <c r="BS6" s="360">
        <v>1.31176E-2</v>
      </c>
      <c r="BT6" s="360">
        <v>1.34836E-2</v>
      </c>
      <c r="BU6" s="360">
        <v>1.3176500000000001E-2</v>
      </c>
      <c r="BV6" s="360">
        <v>1.39752E-2</v>
      </c>
    </row>
    <row r="7" spans="1:74" ht="12" customHeight="1" x14ac:dyDescent="0.2">
      <c r="A7" s="603" t="s">
        <v>952</v>
      </c>
      <c r="B7" s="604" t="s">
        <v>54</v>
      </c>
      <c r="C7" s="272">
        <v>0.23376475299999999</v>
      </c>
      <c r="D7" s="272">
        <v>0.19130812799999999</v>
      </c>
      <c r="E7" s="272">
        <v>0.19299272100000001</v>
      </c>
      <c r="F7" s="272">
        <v>0.23702224</v>
      </c>
      <c r="G7" s="272">
        <v>0.26827026199999998</v>
      </c>
      <c r="H7" s="272">
        <v>0.25809464399999998</v>
      </c>
      <c r="I7" s="272">
        <v>0.25693108999999997</v>
      </c>
      <c r="J7" s="272">
        <v>0.204076281</v>
      </c>
      <c r="K7" s="272">
        <v>0.159517468</v>
      </c>
      <c r="L7" s="272">
        <v>0.16179595099999999</v>
      </c>
      <c r="M7" s="272">
        <v>0.16666720500000001</v>
      </c>
      <c r="N7" s="272">
        <v>0.198481834</v>
      </c>
      <c r="O7" s="272">
        <v>0.20456058799999999</v>
      </c>
      <c r="P7" s="272">
        <v>0.16441784500000001</v>
      </c>
      <c r="Q7" s="272">
        <v>0.229559704</v>
      </c>
      <c r="R7" s="272">
        <v>0.24069349900000001</v>
      </c>
      <c r="S7" s="272">
        <v>0.25116268400000002</v>
      </c>
      <c r="T7" s="272">
        <v>0.24384096399999999</v>
      </c>
      <c r="U7" s="272">
        <v>0.23075959900000001</v>
      </c>
      <c r="V7" s="272">
        <v>0.18742758800000001</v>
      </c>
      <c r="W7" s="272">
        <v>0.15202502500000001</v>
      </c>
      <c r="X7" s="272">
        <v>0.16227360699999999</v>
      </c>
      <c r="Y7" s="272">
        <v>0.17616200900000001</v>
      </c>
      <c r="Z7" s="272">
        <v>0.2111364</v>
      </c>
      <c r="AA7" s="272">
        <v>0.223786599</v>
      </c>
      <c r="AB7" s="272">
        <v>0.206684852</v>
      </c>
      <c r="AC7" s="272">
        <v>0.22503515800000001</v>
      </c>
      <c r="AD7" s="272">
        <v>0.208098226</v>
      </c>
      <c r="AE7" s="272">
        <v>0.186337422</v>
      </c>
      <c r="AF7" s="272">
        <v>0.18914420900000001</v>
      </c>
      <c r="AG7" s="272">
        <v>0.19472893099999999</v>
      </c>
      <c r="AH7" s="272">
        <v>0.177336041</v>
      </c>
      <c r="AI7" s="272">
        <v>0.14924465100000001</v>
      </c>
      <c r="AJ7" s="272">
        <v>0.15388692400000001</v>
      </c>
      <c r="AK7" s="272">
        <v>0.178943147</v>
      </c>
      <c r="AL7" s="272">
        <v>0.21449090300000001</v>
      </c>
      <c r="AM7" s="272">
        <v>0.23563326200000001</v>
      </c>
      <c r="AN7" s="272">
        <v>0.223784764</v>
      </c>
      <c r="AO7" s="272">
        <v>0.25042493799999999</v>
      </c>
      <c r="AP7" s="272">
        <v>0.23613219899999999</v>
      </c>
      <c r="AQ7" s="272">
        <v>0.23507958000000001</v>
      </c>
      <c r="AR7" s="272">
        <v>0.21239028500000001</v>
      </c>
      <c r="AS7" s="272">
        <v>0.197000868</v>
      </c>
      <c r="AT7" s="272">
        <v>0.17954430499999999</v>
      </c>
      <c r="AU7" s="272">
        <v>0.15112632500000001</v>
      </c>
      <c r="AV7" s="272">
        <v>0.15996712199999999</v>
      </c>
      <c r="AW7" s="272">
        <v>0.174671574</v>
      </c>
      <c r="AX7" s="272">
        <v>0.20884367400000001</v>
      </c>
      <c r="AY7" s="272">
        <v>0.25691196500000002</v>
      </c>
      <c r="AZ7" s="272">
        <v>0.22819961599999999</v>
      </c>
      <c r="BA7" s="272">
        <v>0.28000972899999998</v>
      </c>
      <c r="BB7" s="767">
        <v>0.27108939999999998</v>
      </c>
      <c r="BC7" s="272">
        <v>0.28193380000000001</v>
      </c>
      <c r="BD7" s="272">
        <v>0.28076679999999998</v>
      </c>
      <c r="BE7" s="360">
        <v>0.24915590000000001</v>
      </c>
      <c r="BF7" s="360">
        <v>0.2079027</v>
      </c>
      <c r="BG7" s="360">
        <v>0.17625560000000001</v>
      </c>
      <c r="BH7" s="360">
        <v>0.1500648</v>
      </c>
      <c r="BI7" s="360">
        <v>0.16416040000000001</v>
      </c>
      <c r="BJ7" s="360">
        <v>0.22106329999999999</v>
      </c>
      <c r="BK7" s="360">
        <v>0.23236589999999999</v>
      </c>
      <c r="BL7" s="360">
        <v>0.20442399999999999</v>
      </c>
      <c r="BM7" s="360">
        <v>0.22849939999999999</v>
      </c>
      <c r="BN7" s="360">
        <v>0.22901050000000001</v>
      </c>
      <c r="BO7" s="360">
        <v>0.23509740000000001</v>
      </c>
      <c r="BP7" s="360">
        <v>0.2464353</v>
      </c>
      <c r="BQ7" s="360">
        <v>0.24694099999999999</v>
      </c>
      <c r="BR7" s="360">
        <v>0.20923320000000001</v>
      </c>
      <c r="BS7" s="360">
        <v>0.1703336</v>
      </c>
      <c r="BT7" s="360">
        <v>0.14942440000000001</v>
      </c>
      <c r="BU7" s="360">
        <v>0.1608174</v>
      </c>
      <c r="BV7" s="360">
        <v>0.21652350000000001</v>
      </c>
    </row>
    <row r="8" spans="1:74" ht="12" customHeight="1" x14ac:dyDescent="0.2">
      <c r="A8" s="602" t="s">
        <v>953</v>
      </c>
      <c r="B8" s="604" t="s">
        <v>1289</v>
      </c>
      <c r="C8" s="272">
        <v>2.8610032349999999E-3</v>
      </c>
      <c r="D8" s="272">
        <v>3.9773734240000002E-3</v>
      </c>
      <c r="E8" s="272">
        <v>5.6891717482E-3</v>
      </c>
      <c r="F8" s="272">
        <v>6.1049885069999997E-3</v>
      </c>
      <c r="G8" s="272">
        <v>6.9045104630000003E-3</v>
      </c>
      <c r="H8" s="272">
        <v>8.0072816738999998E-3</v>
      </c>
      <c r="I8" s="272">
        <v>7.6269760876999998E-3</v>
      </c>
      <c r="J8" s="272">
        <v>8.7160755990000009E-3</v>
      </c>
      <c r="K8" s="272">
        <v>8.7479739288999995E-3</v>
      </c>
      <c r="L8" s="272">
        <v>9.1066740350999997E-3</v>
      </c>
      <c r="M8" s="272">
        <v>7.6197382756000003E-3</v>
      </c>
      <c r="N8" s="272">
        <v>7.8785142389000001E-3</v>
      </c>
      <c r="O8" s="272">
        <v>6.9806721463000002E-3</v>
      </c>
      <c r="P8" s="272">
        <v>7.7402994681999996E-3</v>
      </c>
      <c r="Q8" s="272">
        <v>1.2234237938000001E-2</v>
      </c>
      <c r="R8" s="272">
        <v>1.3817100398E-2</v>
      </c>
      <c r="S8" s="272">
        <v>1.6263369946E-2</v>
      </c>
      <c r="T8" s="272">
        <v>1.7905322724E-2</v>
      </c>
      <c r="U8" s="272">
        <v>1.6625595034000001E-2</v>
      </c>
      <c r="V8" s="272">
        <v>1.7486049021E-2</v>
      </c>
      <c r="W8" s="272">
        <v>1.7074506871000001E-2</v>
      </c>
      <c r="X8" s="272">
        <v>1.5976142459999999E-2</v>
      </c>
      <c r="Y8" s="272">
        <v>1.2847209068E-2</v>
      </c>
      <c r="Z8" s="272">
        <v>9.6118351816999997E-3</v>
      </c>
      <c r="AA8" s="272">
        <v>1.0569142732000001E-2</v>
      </c>
      <c r="AB8" s="272">
        <v>1.3599586925000001E-2</v>
      </c>
      <c r="AC8" s="272">
        <v>1.8985973436E-2</v>
      </c>
      <c r="AD8" s="272">
        <v>2.1786109261000001E-2</v>
      </c>
      <c r="AE8" s="272">
        <v>2.2888294137000002E-2</v>
      </c>
      <c r="AF8" s="272">
        <v>2.3409576165000001E-2</v>
      </c>
      <c r="AG8" s="272">
        <v>2.403808709E-2</v>
      </c>
      <c r="AH8" s="272">
        <v>2.4596268593000001E-2</v>
      </c>
      <c r="AI8" s="272">
        <v>2.0294447590999999E-2</v>
      </c>
      <c r="AJ8" s="272">
        <v>1.7476825676999999E-2</v>
      </c>
      <c r="AK8" s="272">
        <v>1.5856684249000001E-2</v>
      </c>
      <c r="AL8" s="272">
        <v>1.4400193072E-2</v>
      </c>
      <c r="AM8" s="272">
        <v>1.3898337122999999E-2</v>
      </c>
      <c r="AN8" s="272">
        <v>2.2322672875000001E-2</v>
      </c>
      <c r="AO8" s="272">
        <v>2.4822358903E-2</v>
      </c>
      <c r="AP8" s="272">
        <v>2.7049047499999999E-2</v>
      </c>
      <c r="AQ8" s="272">
        <v>3.3051106112000003E-2</v>
      </c>
      <c r="AR8" s="272">
        <v>3.3035110038999997E-2</v>
      </c>
      <c r="AS8" s="272">
        <v>3.7503853958000002E-2</v>
      </c>
      <c r="AT8" s="272">
        <v>3.6211960549999998E-2</v>
      </c>
      <c r="AU8" s="272">
        <v>3.3770235161000001E-2</v>
      </c>
      <c r="AV8" s="272">
        <v>2.9312584318999999E-2</v>
      </c>
      <c r="AW8" s="272">
        <v>2.4786675920000001E-2</v>
      </c>
      <c r="AX8" s="272">
        <v>2.1184235858999999E-2</v>
      </c>
      <c r="AY8" s="272">
        <v>2.0332519154000001E-2</v>
      </c>
      <c r="AZ8" s="272">
        <v>2.3607538022999999E-2</v>
      </c>
      <c r="BA8" s="272">
        <v>4.1376147331E-2</v>
      </c>
      <c r="BB8" s="767">
        <v>4.4541362334000002E-2</v>
      </c>
      <c r="BC8" s="272">
        <v>5.0611999999999997E-2</v>
      </c>
      <c r="BD8" s="272">
        <v>5.32351E-2</v>
      </c>
      <c r="BE8" s="360">
        <v>5.0223299999999998E-2</v>
      </c>
      <c r="BF8" s="360">
        <v>4.9450099999999997E-2</v>
      </c>
      <c r="BG8" s="360">
        <v>4.4477099999999999E-2</v>
      </c>
      <c r="BH8" s="360">
        <v>3.7784100000000001E-2</v>
      </c>
      <c r="BI8" s="360">
        <v>2.8629100000000001E-2</v>
      </c>
      <c r="BJ8" s="360">
        <v>2.3065200000000001E-2</v>
      </c>
      <c r="BK8" s="360">
        <v>2.2577099999999999E-2</v>
      </c>
      <c r="BL8" s="360">
        <v>3.0328000000000001E-2</v>
      </c>
      <c r="BM8" s="360">
        <v>4.6692200000000003E-2</v>
      </c>
      <c r="BN8" s="360">
        <v>5.2972900000000003E-2</v>
      </c>
      <c r="BO8" s="360">
        <v>6.0782900000000001E-2</v>
      </c>
      <c r="BP8" s="360">
        <v>6.3758300000000004E-2</v>
      </c>
      <c r="BQ8" s="360">
        <v>6.0990599999999999E-2</v>
      </c>
      <c r="BR8" s="360">
        <v>5.98215E-2</v>
      </c>
      <c r="BS8" s="360">
        <v>5.3124400000000002E-2</v>
      </c>
      <c r="BT8" s="360">
        <v>4.51265E-2</v>
      </c>
      <c r="BU8" s="360">
        <v>3.3776599999999997E-2</v>
      </c>
      <c r="BV8" s="360">
        <v>2.5486200000000001E-2</v>
      </c>
    </row>
    <row r="9" spans="1:74" ht="12" customHeight="1" x14ac:dyDescent="0.2">
      <c r="A9" s="557" t="s">
        <v>767</v>
      </c>
      <c r="B9" s="604" t="s">
        <v>1033</v>
      </c>
      <c r="C9" s="272">
        <v>2.1959019999999999E-2</v>
      </c>
      <c r="D9" s="272">
        <v>1.941056E-2</v>
      </c>
      <c r="E9" s="272">
        <v>2.251949E-2</v>
      </c>
      <c r="F9" s="272">
        <v>2.0908670000000001E-2</v>
      </c>
      <c r="G9" s="272">
        <v>2.211107E-2</v>
      </c>
      <c r="H9" s="272">
        <v>2.177142E-2</v>
      </c>
      <c r="I9" s="272">
        <v>2.243738E-2</v>
      </c>
      <c r="J9" s="272">
        <v>2.250957E-2</v>
      </c>
      <c r="K9" s="272">
        <v>2.124844E-2</v>
      </c>
      <c r="L9" s="272">
        <v>2.1597330000000001E-2</v>
      </c>
      <c r="M9" s="272">
        <v>2.203105E-2</v>
      </c>
      <c r="N9" s="272">
        <v>2.3680920000000001E-2</v>
      </c>
      <c r="O9" s="272">
        <v>2.3961909999999999E-2</v>
      </c>
      <c r="P9" s="272">
        <v>2.2165649999999999E-2</v>
      </c>
      <c r="Q9" s="272">
        <v>2.4082860000000001E-2</v>
      </c>
      <c r="R9" s="272">
        <v>2.3140609999999999E-2</v>
      </c>
      <c r="S9" s="272">
        <v>2.379148E-2</v>
      </c>
      <c r="T9" s="272">
        <v>2.3510659999999999E-2</v>
      </c>
      <c r="U9" s="272">
        <v>2.4823439999999999E-2</v>
      </c>
      <c r="V9" s="272">
        <v>2.3863390000000002E-2</v>
      </c>
      <c r="W9" s="272">
        <v>2.238915E-2</v>
      </c>
      <c r="X9" s="272">
        <v>2.2124729999999999E-2</v>
      </c>
      <c r="Y9" s="272">
        <v>2.202308E-2</v>
      </c>
      <c r="Z9" s="272">
        <v>2.3012580000000001E-2</v>
      </c>
      <c r="AA9" s="272">
        <v>2.2650790000000001E-2</v>
      </c>
      <c r="AB9" s="272">
        <v>2.0486049999999999E-2</v>
      </c>
      <c r="AC9" s="272">
        <v>2.240253E-2</v>
      </c>
      <c r="AD9" s="272">
        <v>2.1822459999999998E-2</v>
      </c>
      <c r="AE9" s="272">
        <v>2.2968579999999999E-2</v>
      </c>
      <c r="AF9" s="272">
        <v>2.3125260000000002E-2</v>
      </c>
      <c r="AG9" s="272">
        <v>2.5607060000000001E-2</v>
      </c>
      <c r="AH9" s="272">
        <v>2.477439E-2</v>
      </c>
      <c r="AI9" s="272">
        <v>2.312055E-2</v>
      </c>
      <c r="AJ9" s="272">
        <v>2.3881079999999999E-2</v>
      </c>
      <c r="AK9" s="272">
        <v>2.4738090000000001E-2</v>
      </c>
      <c r="AL9" s="272">
        <v>2.5445160000000001E-2</v>
      </c>
      <c r="AM9" s="272">
        <v>2.4513759999999999E-2</v>
      </c>
      <c r="AN9" s="272">
        <v>2.2743820000000001E-2</v>
      </c>
      <c r="AO9" s="272">
        <v>2.317336E-2</v>
      </c>
      <c r="AP9" s="272">
        <v>2.45942E-2</v>
      </c>
      <c r="AQ9" s="272">
        <v>2.3975900000000001E-2</v>
      </c>
      <c r="AR9" s="272">
        <v>2.3868150000000001E-2</v>
      </c>
      <c r="AS9" s="272">
        <v>2.4314309999999999E-2</v>
      </c>
      <c r="AT9" s="272">
        <v>2.5008019999999999E-2</v>
      </c>
      <c r="AU9" s="272">
        <v>2.276137E-2</v>
      </c>
      <c r="AV9" s="272">
        <v>2.41432E-2</v>
      </c>
      <c r="AW9" s="272">
        <v>2.329616E-2</v>
      </c>
      <c r="AX9" s="272">
        <v>2.5053570000000001E-2</v>
      </c>
      <c r="AY9" s="272">
        <v>2.4953320000000001E-2</v>
      </c>
      <c r="AZ9" s="272">
        <v>2.2143059999999999E-2</v>
      </c>
      <c r="BA9" s="272">
        <v>2.3902217E-2</v>
      </c>
      <c r="BB9" s="767">
        <v>2.1725931E-2</v>
      </c>
      <c r="BC9" s="272">
        <v>2.31436E-2</v>
      </c>
      <c r="BD9" s="272">
        <v>2.3461300000000001E-2</v>
      </c>
      <c r="BE9" s="360">
        <v>2.4767899999999999E-2</v>
      </c>
      <c r="BF9" s="360">
        <v>2.47625E-2</v>
      </c>
      <c r="BG9" s="360">
        <v>2.32599E-2</v>
      </c>
      <c r="BH9" s="360">
        <v>2.32845E-2</v>
      </c>
      <c r="BI9" s="360">
        <v>2.3701400000000001E-2</v>
      </c>
      <c r="BJ9" s="360">
        <v>2.4687500000000001E-2</v>
      </c>
      <c r="BK9" s="360">
        <v>2.3691500000000001E-2</v>
      </c>
      <c r="BL9" s="360">
        <v>2.13992E-2</v>
      </c>
      <c r="BM9" s="360">
        <v>2.4041199999999999E-2</v>
      </c>
      <c r="BN9" s="360">
        <v>2.3252700000000001E-2</v>
      </c>
      <c r="BO9" s="360">
        <v>2.4390800000000001E-2</v>
      </c>
      <c r="BP9" s="360">
        <v>2.4211300000000002E-2</v>
      </c>
      <c r="BQ9" s="360">
        <v>2.5363E-2</v>
      </c>
      <c r="BR9" s="360">
        <v>2.5243999999999999E-2</v>
      </c>
      <c r="BS9" s="360">
        <v>2.3718400000000001E-2</v>
      </c>
      <c r="BT9" s="360">
        <v>2.3663099999999999E-2</v>
      </c>
      <c r="BU9" s="360">
        <v>2.4141099999999999E-2</v>
      </c>
      <c r="BV9" s="360">
        <v>2.5130699999999999E-2</v>
      </c>
    </row>
    <row r="10" spans="1:74" ht="12" customHeight="1" x14ac:dyDescent="0.2">
      <c r="A10" s="557" t="s">
        <v>766</v>
      </c>
      <c r="B10" s="604" t="s">
        <v>1290</v>
      </c>
      <c r="C10" s="272">
        <v>1.7125310000000001E-2</v>
      </c>
      <c r="D10" s="272">
        <v>1.530046E-2</v>
      </c>
      <c r="E10" s="272">
        <v>1.6976689999999999E-2</v>
      </c>
      <c r="F10" s="272">
        <v>1.3649649999999999E-2</v>
      </c>
      <c r="G10" s="272">
        <v>1.533662E-2</v>
      </c>
      <c r="H10" s="272">
        <v>1.6784520000000001E-2</v>
      </c>
      <c r="I10" s="272">
        <v>1.844757E-2</v>
      </c>
      <c r="J10" s="272">
        <v>1.9908579999999999E-2</v>
      </c>
      <c r="K10" s="272">
        <v>1.8035789999999999E-2</v>
      </c>
      <c r="L10" s="272">
        <v>1.752225E-2</v>
      </c>
      <c r="M10" s="272">
        <v>1.852825E-2</v>
      </c>
      <c r="N10" s="272">
        <v>1.981047E-2</v>
      </c>
      <c r="O10" s="272">
        <v>2.1381020000000001E-2</v>
      </c>
      <c r="P10" s="272">
        <v>1.9968119999999999E-2</v>
      </c>
      <c r="Q10" s="272">
        <v>2.2135519999999999E-2</v>
      </c>
      <c r="R10" s="272">
        <v>1.809991E-2</v>
      </c>
      <c r="S10" s="272">
        <v>1.7285399999999999E-2</v>
      </c>
      <c r="T10" s="272">
        <v>2.185467E-2</v>
      </c>
      <c r="U10" s="272">
        <v>2.2763729999999999E-2</v>
      </c>
      <c r="V10" s="272">
        <v>2.257642E-2</v>
      </c>
      <c r="W10" s="272">
        <v>2.0837250000000002E-2</v>
      </c>
      <c r="X10" s="272">
        <v>2.027851E-2</v>
      </c>
      <c r="Y10" s="272">
        <v>2.1604410000000001E-2</v>
      </c>
      <c r="Z10" s="272">
        <v>2.2468309999999998E-2</v>
      </c>
      <c r="AA10" s="272">
        <v>2.2131560000000002E-2</v>
      </c>
      <c r="AB10" s="272">
        <v>2.0920950000000001E-2</v>
      </c>
      <c r="AC10" s="272">
        <v>2.0608580000000001E-2</v>
      </c>
      <c r="AD10" s="272">
        <v>1.782135E-2</v>
      </c>
      <c r="AE10" s="272">
        <v>1.8431039999999999E-2</v>
      </c>
      <c r="AF10" s="272">
        <v>2.0610799999999999E-2</v>
      </c>
      <c r="AG10" s="272">
        <v>2.2353999999999999E-2</v>
      </c>
      <c r="AH10" s="272">
        <v>2.2964269999999998E-2</v>
      </c>
      <c r="AI10" s="272">
        <v>1.993464E-2</v>
      </c>
      <c r="AJ10" s="272">
        <v>1.7458560000000001E-2</v>
      </c>
      <c r="AK10" s="272">
        <v>1.919471E-2</v>
      </c>
      <c r="AL10" s="272">
        <v>2.142614E-2</v>
      </c>
      <c r="AM10" s="272">
        <v>2.0810820000000001E-2</v>
      </c>
      <c r="AN10" s="272">
        <v>2.0528040000000001E-2</v>
      </c>
      <c r="AO10" s="272">
        <v>1.9694670000000001E-2</v>
      </c>
      <c r="AP10" s="272">
        <v>1.501126E-2</v>
      </c>
      <c r="AQ10" s="272">
        <v>1.5644910000000001E-2</v>
      </c>
      <c r="AR10" s="272">
        <v>1.8507780000000001E-2</v>
      </c>
      <c r="AS10" s="272">
        <v>2.0347440000000001E-2</v>
      </c>
      <c r="AT10" s="272">
        <v>2.0822920000000002E-2</v>
      </c>
      <c r="AU10" s="272">
        <v>1.8454410000000001E-2</v>
      </c>
      <c r="AV10" s="272">
        <v>1.4989789999999999E-2</v>
      </c>
      <c r="AW10" s="272">
        <v>1.6574350000000002E-2</v>
      </c>
      <c r="AX10" s="272">
        <v>2.0476350000000001E-2</v>
      </c>
      <c r="AY10" s="272">
        <v>1.896602E-2</v>
      </c>
      <c r="AZ10" s="272">
        <v>1.8455220000000001E-2</v>
      </c>
      <c r="BA10" s="272">
        <v>2.0060662E-2</v>
      </c>
      <c r="BB10" s="767">
        <v>1.7683456E-2</v>
      </c>
      <c r="BC10" s="272">
        <v>1.8067199999999999E-2</v>
      </c>
      <c r="BD10" s="272">
        <v>2.0321599999999999E-2</v>
      </c>
      <c r="BE10" s="360">
        <v>2.1791899999999999E-2</v>
      </c>
      <c r="BF10" s="360">
        <v>2.2176899999999999E-2</v>
      </c>
      <c r="BG10" s="360">
        <v>1.9614300000000001E-2</v>
      </c>
      <c r="BH10" s="360">
        <v>1.7878600000000001E-2</v>
      </c>
      <c r="BI10" s="360">
        <v>1.8494199999999999E-2</v>
      </c>
      <c r="BJ10" s="360">
        <v>1.9791799999999998E-2</v>
      </c>
      <c r="BK10" s="360">
        <v>1.97401E-2</v>
      </c>
      <c r="BL10" s="360">
        <v>1.7938900000000001E-2</v>
      </c>
      <c r="BM10" s="360">
        <v>1.8544000000000001E-2</v>
      </c>
      <c r="BN10" s="360">
        <v>1.5061700000000001E-2</v>
      </c>
      <c r="BO10" s="360">
        <v>1.6084299999999999E-2</v>
      </c>
      <c r="BP10" s="360">
        <v>1.933E-2</v>
      </c>
      <c r="BQ10" s="360">
        <v>2.1082500000000001E-2</v>
      </c>
      <c r="BR10" s="360">
        <v>2.1774999999999999E-2</v>
      </c>
      <c r="BS10" s="360">
        <v>1.9288799999999998E-2</v>
      </c>
      <c r="BT10" s="360">
        <v>1.7562999999999999E-2</v>
      </c>
      <c r="BU10" s="360">
        <v>1.8334E-2</v>
      </c>
      <c r="BV10" s="360">
        <v>1.97804E-2</v>
      </c>
    </row>
    <row r="11" spans="1:74" ht="12" customHeight="1" x14ac:dyDescent="0.2">
      <c r="A11" s="602" t="s">
        <v>109</v>
      </c>
      <c r="B11" s="604" t="s">
        <v>596</v>
      </c>
      <c r="C11" s="272">
        <v>0.14053297308000001</v>
      </c>
      <c r="D11" s="272">
        <v>0.13422440012</v>
      </c>
      <c r="E11" s="272">
        <v>0.1502488428</v>
      </c>
      <c r="F11" s="272">
        <v>0.16666466598999999</v>
      </c>
      <c r="G11" s="272">
        <v>0.15484686119999999</v>
      </c>
      <c r="H11" s="272">
        <v>0.13110813981</v>
      </c>
      <c r="I11" s="272">
        <v>0.10579228285</v>
      </c>
      <c r="J11" s="272">
        <v>9.1874841439999994E-2</v>
      </c>
      <c r="K11" s="272">
        <v>0.11132317801</v>
      </c>
      <c r="L11" s="272">
        <v>0.13001226965000001</v>
      </c>
      <c r="M11" s="272">
        <v>0.15065236214</v>
      </c>
      <c r="N11" s="272">
        <v>0.13314282379</v>
      </c>
      <c r="O11" s="272">
        <v>0.17017790830000001</v>
      </c>
      <c r="P11" s="272">
        <v>0.13310724756</v>
      </c>
      <c r="Q11" s="272">
        <v>0.16853708279999999</v>
      </c>
      <c r="R11" s="272">
        <v>0.17708811935999999</v>
      </c>
      <c r="S11" s="272">
        <v>0.14826629831999999</v>
      </c>
      <c r="T11" s="272">
        <v>0.15012682914</v>
      </c>
      <c r="U11" s="272">
        <v>0.11579772179</v>
      </c>
      <c r="V11" s="272">
        <v>9.6641871288000003E-2</v>
      </c>
      <c r="W11" s="272">
        <v>0.10945832981</v>
      </c>
      <c r="X11" s="272">
        <v>0.13782138226000001</v>
      </c>
      <c r="Y11" s="272">
        <v>0.17923984169000001</v>
      </c>
      <c r="Z11" s="272">
        <v>0.13976340981999999</v>
      </c>
      <c r="AA11" s="272">
        <v>0.14114795642</v>
      </c>
      <c r="AB11" s="272">
        <v>0.13892428272999999</v>
      </c>
      <c r="AC11" s="272">
        <v>0.14251520392</v>
      </c>
      <c r="AD11" s="272">
        <v>0.1663484277</v>
      </c>
      <c r="AE11" s="272">
        <v>0.15969395133</v>
      </c>
      <c r="AF11" s="272">
        <v>0.12496374714</v>
      </c>
      <c r="AG11" s="272">
        <v>0.12734931806999999</v>
      </c>
      <c r="AH11" s="272">
        <v>0.12180090842000001</v>
      </c>
      <c r="AI11" s="272">
        <v>0.13010209361</v>
      </c>
      <c r="AJ11" s="272">
        <v>0.15249174344999999</v>
      </c>
      <c r="AK11" s="272">
        <v>0.18324081340000001</v>
      </c>
      <c r="AL11" s="272">
        <v>0.18712703825999999</v>
      </c>
      <c r="AM11" s="272">
        <v>0.17252461624000001</v>
      </c>
      <c r="AN11" s="272">
        <v>0.18809334825999999</v>
      </c>
      <c r="AO11" s="272">
        <v>0.20462187414999999</v>
      </c>
      <c r="AP11" s="272">
        <v>0.19312980761000001</v>
      </c>
      <c r="AQ11" s="272">
        <v>0.17497623230000001</v>
      </c>
      <c r="AR11" s="272">
        <v>0.15191072194999999</v>
      </c>
      <c r="AS11" s="272">
        <v>0.16380513820000001</v>
      </c>
      <c r="AT11" s="272">
        <v>0.12624958005</v>
      </c>
      <c r="AU11" s="272">
        <v>0.15297248185000001</v>
      </c>
      <c r="AV11" s="272">
        <v>0.18975632972000001</v>
      </c>
      <c r="AW11" s="272">
        <v>0.18008400709</v>
      </c>
      <c r="AX11" s="272">
        <v>0.21405239728</v>
      </c>
      <c r="AY11" s="272">
        <v>0.18948171010000001</v>
      </c>
      <c r="AZ11" s="272">
        <v>0.20198693073000001</v>
      </c>
      <c r="BA11" s="272">
        <v>0.23847641825999999</v>
      </c>
      <c r="BB11" s="767">
        <v>0.23667374853000001</v>
      </c>
      <c r="BC11" s="272">
        <v>0.20431240000000001</v>
      </c>
      <c r="BD11" s="272">
        <v>0.1832927</v>
      </c>
      <c r="BE11" s="360">
        <v>0.14740600000000001</v>
      </c>
      <c r="BF11" s="360">
        <v>0.1364842</v>
      </c>
      <c r="BG11" s="360">
        <v>0.1482858</v>
      </c>
      <c r="BH11" s="360">
        <v>0.1894248</v>
      </c>
      <c r="BI11" s="360">
        <v>0.21863450000000001</v>
      </c>
      <c r="BJ11" s="360">
        <v>0.20012350000000001</v>
      </c>
      <c r="BK11" s="360">
        <v>0.21036840000000001</v>
      </c>
      <c r="BL11" s="360">
        <v>0.19357550000000001</v>
      </c>
      <c r="BM11" s="360">
        <v>0.22862099999999999</v>
      </c>
      <c r="BN11" s="360">
        <v>0.2378179</v>
      </c>
      <c r="BO11" s="360">
        <v>0.21907750000000001</v>
      </c>
      <c r="BP11" s="360">
        <v>0.1977294</v>
      </c>
      <c r="BQ11" s="360">
        <v>0.1602113</v>
      </c>
      <c r="BR11" s="360">
        <v>0.14703089999999999</v>
      </c>
      <c r="BS11" s="360">
        <v>0.1584574</v>
      </c>
      <c r="BT11" s="360">
        <v>0.20218269999999999</v>
      </c>
      <c r="BU11" s="360">
        <v>0.23482500000000001</v>
      </c>
      <c r="BV11" s="360">
        <v>0.2331163</v>
      </c>
    </row>
    <row r="12" spans="1:74" ht="12" customHeight="1" x14ac:dyDescent="0.2">
      <c r="A12" s="603" t="s">
        <v>238</v>
      </c>
      <c r="B12" s="604" t="s">
        <v>488</v>
      </c>
      <c r="C12" s="272">
        <v>0.42942754930999999</v>
      </c>
      <c r="D12" s="272">
        <v>0.37601579154999998</v>
      </c>
      <c r="E12" s="272">
        <v>0.40157644553999999</v>
      </c>
      <c r="F12" s="272">
        <v>0.45650690449999998</v>
      </c>
      <c r="G12" s="272">
        <v>0.47994615365999999</v>
      </c>
      <c r="H12" s="272">
        <v>0.44796178547999999</v>
      </c>
      <c r="I12" s="272">
        <v>0.42399044892999999</v>
      </c>
      <c r="J12" s="272">
        <v>0.35970267804</v>
      </c>
      <c r="K12" s="272">
        <v>0.33126940993999998</v>
      </c>
      <c r="L12" s="272">
        <v>0.35304357468999997</v>
      </c>
      <c r="M12" s="272">
        <v>0.37723857542</v>
      </c>
      <c r="N12" s="272">
        <v>0.39602389202999999</v>
      </c>
      <c r="O12" s="272">
        <v>0.43994826844000001</v>
      </c>
      <c r="P12" s="272">
        <v>0.35886940203000001</v>
      </c>
      <c r="Q12" s="272">
        <v>0.46927055474000001</v>
      </c>
      <c r="R12" s="272">
        <v>0.48533089876000002</v>
      </c>
      <c r="S12" s="272">
        <v>0.46943994227000002</v>
      </c>
      <c r="T12" s="272">
        <v>0.46953839586000001</v>
      </c>
      <c r="U12" s="272">
        <v>0.42331918582</v>
      </c>
      <c r="V12" s="272">
        <v>0.36063606831</v>
      </c>
      <c r="W12" s="272">
        <v>0.33421872168</v>
      </c>
      <c r="X12" s="272">
        <v>0.37126612172000001</v>
      </c>
      <c r="Y12" s="272">
        <v>0.42483358976000002</v>
      </c>
      <c r="Z12" s="272">
        <v>0.41906874501000002</v>
      </c>
      <c r="AA12" s="272">
        <v>0.43297769814999998</v>
      </c>
      <c r="AB12" s="272">
        <v>0.41235855166000002</v>
      </c>
      <c r="AC12" s="272">
        <v>0.44253803536000003</v>
      </c>
      <c r="AD12" s="272">
        <v>0.44773429296</v>
      </c>
      <c r="AE12" s="272">
        <v>0.42327403746999998</v>
      </c>
      <c r="AF12" s="272">
        <v>0.3933832323</v>
      </c>
      <c r="AG12" s="272">
        <v>0.40672068616000001</v>
      </c>
      <c r="AH12" s="272">
        <v>0.38399789802000001</v>
      </c>
      <c r="AI12" s="272">
        <v>0.3539058122</v>
      </c>
      <c r="AJ12" s="272">
        <v>0.37752441313000001</v>
      </c>
      <c r="AK12" s="272">
        <v>0.43440148465</v>
      </c>
      <c r="AL12" s="272">
        <v>0.47572155433000002</v>
      </c>
      <c r="AM12" s="272">
        <v>0.48109290536999999</v>
      </c>
      <c r="AN12" s="272">
        <v>0.49025858512999998</v>
      </c>
      <c r="AO12" s="272">
        <v>0.53634595105000005</v>
      </c>
      <c r="AP12" s="272">
        <v>0.50839965410999999</v>
      </c>
      <c r="AQ12" s="272">
        <v>0.49648188841000002</v>
      </c>
      <c r="AR12" s="272">
        <v>0.45242024699</v>
      </c>
      <c r="AS12" s="272">
        <v>0.45624266015999998</v>
      </c>
      <c r="AT12" s="272">
        <v>0.40128974560000003</v>
      </c>
      <c r="AU12" s="272">
        <v>0.39260310200999998</v>
      </c>
      <c r="AV12" s="272">
        <v>0.43204582604000002</v>
      </c>
      <c r="AW12" s="272">
        <v>0.43345265701000002</v>
      </c>
      <c r="AX12" s="272">
        <v>0.50470672713999998</v>
      </c>
      <c r="AY12" s="272">
        <v>0.52500154425000001</v>
      </c>
      <c r="AZ12" s="272">
        <v>0.50715293475000001</v>
      </c>
      <c r="BA12" s="272">
        <v>0.61810821058999998</v>
      </c>
      <c r="BB12" s="767">
        <v>0.60571582885999997</v>
      </c>
      <c r="BC12" s="272">
        <v>0.59207489999999996</v>
      </c>
      <c r="BD12" s="272">
        <v>0.57466850000000003</v>
      </c>
      <c r="BE12" s="360">
        <v>0.50717520000000005</v>
      </c>
      <c r="BF12" s="360">
        <v>0.4544183</v>
      </c>
      <c r="BG12" s="360">
        <v>0.4250022</v>
      </c>
      <c r="BH12" s="360">
        <v>0.43185380000000001</v>
      </c>
      <c r="BI12" s="360">
        <v>0.46669119999999997</v>
      </c>
      <c r="BJ12" s="360">
        <v>0.50260039999999995</v>
      </c>
      <c r="BK12" s="360">
        <v>0.52273119999999995</v>
      </c>
      <c r="BL12" s="360">
        <v>0.48008060000000002</v>
      </c>
      <c r="BM12" s="360">
        <v>0.5601043</v>
      </c>
      <c r="BN12" s="360">
        <v>0.57101999999999997</v>
      </c>
      <c r="BO12" s="360">
        <v>0.5687373</v>
      </c>
      <c r="BP12" s="360">
        <v>0.56466269999999996</v>
      </c>
      <c r="BQ12" s="360">
        <v>0.52820800000000001</v>
      </c>
      <c r="BR12" s="360">
        <v>0.47666649999999999</v>
      </c>
      <c r="BS12" s="360">
        <v>0.43804019999999999</v>
      </c>
      <c r="BT12" s="360">
        <v>0.45144329999999999</v>
      </c>
      <c r="BU12" s="360">
        <v>0.48507060000000002</v>
      </c>
      <c r="BV12" s="360">
        <v>0.53401209999999999</v>
      </c>
    </row>
    <row r="13" spans="1:74" ht="12" customHeight="1" x14ac:dyDescent="0.2">
      <c r="A13" s="603"/>
      <c r="B13" s="170" t="s">
        <v>489</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768"/>
      <c r="BC13" s="238"/>
      <c r="BD13" s="238"/>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3" t="s">
        <v>1219</v>
      </c>
      <c r="B14" s="604" t="s">
        <v>1291</v>
      </c>
      <c r="C14" s="272">
        <v>5.5419782000000001E-2</v>
      </c>
      <c r="D14" s="272">
        <v>5.0314919999999999E-2</v>
      </c>
      <c r="E14" s="272">
        <v>5.7376755000000002E-2</v>
      </c>
      <c r="F14" s="272">
        <v>5.7334465000000001E-2</v>
      </c>
      <c r="G14" s="272">
        <v>6.0927228999999999E-2</v>
      </c>
      <c r="H14" s="272">
        <v>5.9912959000000002E-2</v>
      </c>
      <c r="I14" s="272">
        <v>6.0375643999999999E-2</v>
      </c>
      <c r="J14" s="272">
        <v>5.8966605999999998E-2</v>
      </c>
      <c r="K14" s="272">
        <v>5.7321946999999998E-2</v>
      </c>
      <c r="L14" s="272">
        <v>6.2789190999999994E-2</v>
      </c>
      <c r="M14" s="272">
        <v>6.2606360999999999E-2</v>
      </c>
      <c r="N14" s="272">
        <v>6.5940108999999997E-2</v>
      </c>
      <c r="O14" s="272">
        <v>6.2529896000000001E-2</v>
      </c>
      <c r="P14" s="272">
        <v>5.6066194E-2</v>
      </c>
      <c r="Q14" s="272">
        <v>6.2441349E-2</v>
      </c>
      <c r="R14" s="272">
        <v>6.1541433999999999E-2</v>
      </c>
      <c r="S14" s="272">
        <v>6.4140648999999994E-2</v>
      </c>
      <c r="T14" s="272">
        <v>6.3656784999999994E-2</v>
      </c>
      <c r="U14" s="272">
        <v>6.5407233999999995E-2</v>
      </c>
      <c r="V14" s="272">
        <v>6.3740805999999997E-2</v>
      </c>
      <c r="W14" s="272">
        <v>6.1842695000000003E-2</v>
      </c>
      <c r="X14" s="272">
        <v>6.3761329000000005E-2</v>
      </c>
      <c r="Y14" s="272">
        <v>6.3525557999999996E-2</v>
      </c>
      <c r="Z14" s="272">
        <v>6.8460199999999999E-2</v>
      </c>
      <c r="AA14" s="272">
        <v>6.5405716000000003E-2</v>
      </c>
      <c r="AB14" s="272">
        <v>5.8925323000000002E-2</v>
      </c>
      <c r="AC14" s="272">
        <v>6.4861656000000004E-2</v>
      </c>
      <c r="AD14" s="272">
        <v>6.1445791999999999E-2</v>
      </c>
      <c r="AE14" s="272">
        <v>6.5349715000000003E-2</v>
      </c>
      <c r="AF14" s="272">
        <v>6.5436615000000004E-2</v>
      </c>
      <c r="AG14" s="272">
        <v>6.6674594000000004E-2</v>
      </c>
      <c r="AH14" s="272">
        <v>6.5622429999999995E-2</v>
      </c>
      <c r="AI14" s="272">
        <v>6.2935771000000001E-2</v>
      </c>
      <c r="AJ14" s="272">
        <v>6.5789846999999999E-2</v>
      </c>
      <c r="AK14" s="272">
        <v>6.5272060000000007E-2</v>
      </c>
      <c r="AL14" s="272">
        <v>6.8322696000000002E-2</v>
      </c>
      <c r="AM14" s="272">
        <v>6.6008289999999997E-2</v>
      </c>
      <c r="AN14" s="272">
        <v>6.2443722E-2</v>
      </c>
      <c r="AO14" s="272">
        <v>6.7159158999999996E-2</v>
      </c>
      <c r="AP14" s="272">
        <v>6.1160241999999997E-2</v>
      </c>
      <c r="AQ14" s="272">
        <v>6.5925575E-2</v>
      </c>
      <c r="AR14" s="272">
        <v>6.6039099000000004E-2</v>
      </c>
      <c r="AS14" s="272">
        <v>6.8246627000000004E-2</v>
      </c>
      <c r="AT14" s="272">
        <v>6.9188052999999999E-2</v>
      </c>
      <c r="AU14" s="272">
        <v>6.5235850999999997E-2</v>
      </c>
      <c r="AV14" s="272">
        <v>6.7255341999999996E-2</v>
      </c>
      <c r="AW14" s="272">
        <v>6.6750651999999994E-2</v>
      </c>
      <c r="AX14" s="272">
        <v>7.0864409000000003E-2</v>
      </c>
      <c r="AY14" s="272">
        <v>6.9662123000000006E-2</v>
      </c>
      <c r="AZ14" s="272">
        <v>6.2105559999999997E-2</v>
      </c>
      <c r="BA14" s="272">
        <v>6.9518545000000001E-2</v>
      </c>
      <c r="BB14" s="767">
        <v>6.6766400000000004E-2</v>
      </c>
      <c r="BC14" s="272">
        <v>6.9119100000000003E-2</v>
      </c>
      <c r="BD14" s="272">
        <v>6.8503400000000006E-2</v>
      </c>
      <c r="BE14" s="360">
        <v>6.9435300000000005E-2</v>
      </c>
      <c r="BF14" s="360">
        <v>6.9730200000000006E-2</v>
      </c>
      <c r="BG14" s="360">
        <v>6.7849000000000007E-2</v>
      </c>
      <c r="BH14" s="360">
        <v>6.7319900000000002E-2</v>
      </c>
      <c r="BI14" s="360">
        <v>6.8623500000000004E-2</v>
      </c>
      <c r="BJ14" s="360">
        <v>7.1376899999999993E-2</v>
      </c>
      <c r="BK14" s="360">
        <v>6.8624900000000003E-2</v>
      </c>
      <c r="BL14" s="360">
        <v>6.02858E-2</v>
      </c>
      <c r="BM14" s="360">
        <v>6.8932800000000002E-2</v>
      </c>
      <c r="BN14" s="360">
        <v>6.4829200000000003E-2</v>
      </c>
      <c r="BO14" s="360">
        <v>6.8324499999999996E-2</v>
      </c>
      <c r="BP14" s="360">
        <v>6.7913200000000007E-2</v>
      </c>
      <c r="BQ14" s="360">
        <v>6.8947900000000006E-2</v>
      </c>
      <c r="BR14" s="360">
        <v>6.8595500000000004E-2</v>
      </c>
      <c r="BS14" s="360">
        <v>6.6607E-2</v>
      </c>
      <c r="BT14" s="360">
        <v>6.6946400000000003E-2</v>
      </c>
      <c r="BU14" s="360">
        <v>6.7829899999999999E-2</v>
      </c>
      <c r="BV14" s="360">
        <v>6.9677100000000006E-2</v>
      </c>
    </row>
    <row r="15" spans="1:74" ht="12" customHeight="1" x14ac:dyDescent="0.2">
      <c r="A15" s="603" t="s">
        <v>764</v>
      </c>
      <c r="B15" s="604" t="s">
        <v>595</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3.5671200000000002E-4</v>
      </c>
      <c r="AB15" s="272">
        <v>3.2219200000000001E-4</v>
      </c>
      <c r="AC15" s="272">
        <v>3.5671200000000002E-4</v>
      </c>
      <c r="AD15" s="272">
        <v>3.4520500000000001E-4</v>
      </c>
      <c r="AE15" s="272">
        <v>3.5671200000000002E-4</v>
      </c>
      <c r="AF15" s="272">
        <v>3.4520500000000001E-4</v>
      </c>
      <c r="AG15" s="272">
        <v>3.5671200000000002E-4</v>
      </c>
      <c r="AH15" s="272">
        <v>3.5671200000000002E-4</v>
      </c>
      <c r="AI15" s="272">
        <v>3.4520500000000001E-4</v>
      </c>
      <c r="AJ15" s="272">
        <v>3.5671200000000002E-4</v>
      </c>
      <c r="AK15" s="272">
        <v>3.4520500000000001E-4</v>
      </c>
      <c r="AL15" s="272">
        <v>3.5671200000000002E-4</v>
      </c>
      <c r="AM15" s="272">
        <v>3.5573799999999997E-4</v>
      </c>
      <c r="AN15" s="272">
        <v>3.3278700000000002E-4</v>
      </c>
      <c r="AO15" s="272">
        <v>3.5573799999999997E-4</v>
      </c>
      <c r="AP15" s="272">
        <v>3.4426200000000002E-4</v>
      </c>
      <c r="AQ15" s="272">
        <v>3.5573799999999997E-4</v>
      </c>
      <c r="AR15" s="272">
        <v>3.4426200000000002E-4</v>
      </c>
      <c r="AS15" s="272">
        <v>3.5573799999999997E-4</v>
      </c>
      <c r="AT15" s="272">
        <v>3.5573799999999997E-4</v>
      </c>
      <c r="AU15" s="272">
        <v>3.4426200000000002E-4</v>
      </c>
      <c r="AV15" s="272">
        <v>3.5573799999999997E-4</v>
      </c>
      <c r="AW15" s="272">
        <v>3.4426200000000002E-4</v>
      </c>
      <c r="AX15" s="272">
        <v>3.5573799999999997E-4</v>
      </c>
      <c r="AY15" s="272">
        <v>3.5671200000000002E-4</v>
      </c>
      <c r="AZ15" s="272">
        <v>3.2219200000000001E-4</v>
      </c>
      <c r="BA15" s="272">
        <v>3.5671200000000002E-4</v>
      </c>
      <c r="BB15" s="767">
        <v>3.4520500000000001E-4</v>
      </c>
      <c r="BC15" s="272">
        <v>3.48778E-4</v>
      </c>
      <c r="BD15" s="272">
        <v>3.4918900000000002E-4</v>
      </c>
      <c r="BE15" s="360">
        <v>3.4859300000000001E-4</v>
      </c>
      <c r="BF15" s="360">
        <v>3.4794399999999999E-4</v>
      </c>
      <c r="BG15" s="360">
        <v>3.4827799999999999E-4</v>
      </c>
      <c r="BH15" s="360">
        <v>3.4759999999999999E-4</v>
      </c>
      <c r="BI15" s="360">
        <v>3.4790400000000001E-4</v>
      </c>
      <c r="BJ15" s="360">
        <v>3.4719200000000002E-4</v>
      </c>
      <c r="BK15" s="360">
        <v>3.4632599999999999E-4</v>
      </c>
      <c r="BL15" s="360">
        <v>3.4852E-4</v>
      </c>
      <c r="BM15" s="360">
        <v>3.4777499999999998E-4</v>
      </c>
      <c r="BN15" s="360">
        <v>3.4800899999999998E-4</v>
      </c>
      <c r="BO15" s="360">
        <v>3.4793900000000002E-4</v>
      </c>
      <c r="BP15" s="360">
        <v>3.4782600000000003E-4</v>
      </c>
      <c r="BQ15" s="360">
        <v>3.4775600000000001E-4</v>
      </c>
      <c r="BR15" s="360">
        <v>3.4773900000000001E-4</v>
      </c>
      <c r="BS15" s="360">
        <v>3.4769E-4</v>
      </c>
      <c r="BT15" s="360">
        <v>3.4769800000000002E-4</v>
      </c>
      <c r="BU15" s="360">
        <v>3.4767899999999999E-4</v>
      </c>
      <c r="BV15" s="360">
        <v>3.4772299999999998E-4</v>
      </c>
    </row>
    <row r="16" spans="1:74" ht="12" customHeight="1" x14ac:dyDescent="0.2">
      <c r="A16" s="603" t="s">
        <v>765</v>
      </c>
      <c r="B16" s="604" t="s">
        <v>54</v>
      </c>
      <c r="C16" s="272">
        <v>3.086929E-3</v>
      </c>
      <c r="D16" s="272">
        <v>3.464848E-3</v>
      </c>
      <c r="E16" s="272">
        <v>2.8838890000000002E-3</v>
      </c>
      <c r="F16" s="272">
        <v>2.3893360000000002E-3</v>
      </c>
      <c r="G16" s="272">
        <v>3.128586E-3</v>
      </c>
      <c r="H16" s="272">
        <v>3.1322350000000001E-3</v>
      </c>
      <c r="I16" s="272">
        <v>3.0572770000000002E-3</v>
      </c>
      <c r="J16" s="272">
        <v>2.2931829999999999E-3</v>
      </c>
      <c r="K16" s="272">
        <v>2.2816859999999998E-3</v>
      </c>
      <c r="L16" s="272">
        <v>2.2786360000000001E-3</v>
      </c>
      <c r="M16" s="272">
        <v>1.9687670000000002E-3</v>
      </c>
      <c r="N16" s="272">
        <v>3.0750679999999998E-3</v>
      </c>
      <c r="O16" s="272">
        <v>1.136499E-3</v>
      </c>
      <c r="P16" s="272">
        <v>9.8614100000000006E-4</v>
      </c>
      <c r="Q16" s="272">
        <v>1.0884950000000001E-3</v>
      </c>
      <c r="R16" s="272">
        <v>1.2032130000000001E-3</v>
      </c>
      <c r="S16" s="272">
        <v>1.232063E-3</v>
      </c>
      <c r="T16" s="272">
        <v>9.5171299999999997E-4</v>
      </c>
      <c r="U16" s="272">
        <v>8.4729800000000002E-4</v>
      </c>
      <c r="V16" s="272">
        <v>9.1282799999999997E-4</v>
      </c>
      <c r="W16" s="272">
        <v>8.1602200000000001E-4</v>
      </c>
      <c r="X16" s="272">
        <v>8.8830199999999999E-4</v>
      </c>
      <c r="Y16" s="272">
        <v>9.4260800000000005E-4</v>
      </c>
      <c r="Z16" s="272">
        <v>1.18688E-3</v>
      </c>
      <c r="AA16" s="272">
        <v>1.128301E-3</v>
      </c>
      <c r="AB16" s="272">
        <v>9.7548999999999997E-4</v>
      </c>
      <c r="AC16" s="272">
        <v>1.213193E-3</v>
      </c>
      <c r="AD16" s="272">
        <v>1.2834109999999999E-3</v>
      </c>
      <c r="AE16" s="272">
        <v>1.1875259999999999E-3</v>
      </c>
      <c r="AF16" s="272">
        <v>1.0615399999999999E-3</v>
      </c>
      <c r="AG16" s="272">
        <v>1.074099E-3</v>
      </c>
      <c r="AH16" s="272">
        <v>8.4025699999999996E-4</v>
      </c>
      <c r="AI16" s="272">
        <v>7.1647599999999996E-4</v>
      </c>
      <c r="AJ16" s="272">
        <v>1.065788E-3</v>
      </c>
      <c r="AK16" s="272">
        <v>1.2392989999999999E-3</v>
      </c>
      <c r="AL16" s="272">
        <v>1.349769E-3</v>
      </c>
      <c r="AM16" s="272">
        <v>1.2663360000000001E-3</v>
      </c>
      <c r="AN16" s="272">
        <v>1.2210369999999999E-3</v>
      </c>
      <c r="AO16" s="272">
        <v>1.3659360000000001E-3</v>
      </c>
      <c r="AP16" s="272">
        <v>1.2228849999999999E-3</v>
      </c>
      <c r="AQ16" s="272">
        <v>1.2148389999999999E-3</v>
      </c>
      <c r="AR16" s="272">
        <v>9.8189700000000002E-4</v>
      </c>
      <c r="AS16" s="272">
        <v>9.4536000000000002E-4</v>
      </c>
      <c r="AT16" s="272">
        <v>8.1464000000000005E-4</v>
      </c>
      <c r="AU16" s="272">
        <v>5.5799799999999998E-4</v>
      </c>
      <c r="AV16" s="272">
        <v>7.4497300000000001E-4</v>
      </c>
      <c r="AW16" s="272">
        <v>6.3575100000000005E-4</v>
      </c>
      <c r="AX16" s="272">
        <v>1.1470930000000001E-3</v>
      </c>
      <c r="AY16" s="272">
        <v>1.2271000000000001E-3</v>
      </c>
      <c r="AZ16" s="272">
        <v>1.1139889999999999E-3</v>
      </c>
      <c r="BA16" s="272">
        <v>1.268779E-3</v>
      </c>
      <c r="BB16" s="767">
        <v>1.2229700000000001E-3</v>
      </c>
      <c r="BC16" s="272">
        <v>1.21492E-3</v>
      </c>
      <c r="BD16" s="272">
        <v>9.8196200000000007E-4</v>
      </c>
      <c r="BE16" s="360">
        <v>9.4542200000000002E-4</v>
      </c>
      <c r="BF16" s="360">
        <v>8.1469400000000003E-4</v>
      </c>
      <c r="BG16" s="360">
        <v>5.5803500000000002E-4</v>
      </c>
      <c r="BH16" s="360">
        <v>7.4502200000000002E-4</v>
      </c>
      <c r="BI16" s="360">
        <v>6.3579299999999995E-4</v>
      </c>
      <c r="BJ16" s="360">
        <v>1.1471700000000001E-3</v>
      </c>
      <c r="BK16" s="360">
        <v>1.22718E-3</v>
      </c>
      <c r="BL16" s="360">
        <v>1.1140600000000001E-3</v>
      </c>
      <c r="BM16" s="360">
        <v>1.2688599999999999E-3</v>
      </c>
      <c r="BN16" s="360">
        <v>1.22474E-3</v>
      </c>
      <c r="BO16" s="360">
        <v>1.21492E-3</v>
      </c>
      <c r="BP16" s="360">
        <v>9.8196200000000007E-4</v>
      </c>
      <c r="BQ16" s="360">
        <v>9.4542200000000002E-4</v>
      </c>
      <c r="BR16" s="360">
        <v>8.1469400000000003E-4</v>
      </c>
      <c r="BS16" s="360">
        <v>5.5803500000000002E-4</v>
      </c>
      <c r="BT16" s="360">
        <v>7.4502200000000002E-4</v>
      </c>
      <c r="BU16" s="360">
        <v>6.3579299999999995E-4</v>
      </c>
      <c r="BV16" s="360">
        <v>1.1471700000000001E-3</v>
      </c>
    </row>
    <row r="17" spans="1:74" ht="12" customHeight="1" x14ac:dyDescent="0.2">
      <c r="A17" s="603" t="s">
        <v>1286</v>
      </c>
      <c r="B17" s="604" t="s">
        <v>1285</v>
      </c>
      <c r="C17" s="272">
        <v>4.6842092878E-4</v>
      </c>
      <c r="D17" s="272">
        <v>5.0570753841999998E-4</v>
      </c>
      <c r="E17" s="272">
        <v>6.9785640889999997E-4</v>
      </c>
      <c r="F17" s="272">
        <v>7.7116191550999998E-4</v>
      </c>
      <c r="G17" s="272">
        <v>8.4911932749000003E-4</v>
      </c>
      <c r="H17" s="272">
        <v>8.5795028627000001E-4</v>
      </c>
      <c r="I17" s="272">
        <v>8.9857758164999999E-4</v>
      </c>
      <c r="J17" s="272">
        <v>8.8962115871999998E-4</v>
      </c>
      <c r="K17" s="272">
        <v>8.1342034024999997E-4</v>
      </c>
      <c r="L17" s="272">
        <v>7.4076047310999999E-4</v>
      </c>
      <c r="M17" s="272">
        <v>6.0763261026999999E-4</v>
      </c>
      <c r="N17" s="272">
        <v>5.7594093844000002E-4</v>
      </c>
      <c r="O17" s="272">
        <v>5.9344939170000003E-4</v>
      </c>
      <c r="P17" s="272">
        <v>6.2942410499999997E-4</v>
      </c>
      <c r="Q17" s="272">
        <v>8.9527082940000005E-4</v>
      </c>
      <c r="R17" s="272">
        <v>9.7715639910000008E-4</v>
      </c>
      <c r="S17" s="272">
        <v>1.0750402613999999E-3</v>
      </c>
      <c r="T17" s="272">
        <v>1.0877457164999999E-3</v>
      </c>
      <c r="U17" s="272">
        <v>1.1315667504E-3</v>
      </c>
      <c r="V17" s="272">
        <v>1.1206064754000001E-3</v>
      </c>
      <c r="W17" s="272">
        <v>1.0222799225999999E-3</v>
      </c>
      <c r="X17" s="272">
        <v>9.6621752159999996E-4</v>
      </c>
      <c r="Y17" s="272">
        <v>7.7763374610000005E-4</v>
      </c>
      <c r="Z17" s="272">
        <v>7.1551946639999997E-4</v>
      </c>
      <c r="AA17" s="272">
        <v>7.5002368632000002E-4</v>
      </c>
      <c r="AB17" s="272">
        <v>8.0179483168000003E-4</v>
      </c>
      <c r="AC17" s="272">
        <v>1.1302147501E-3</v>
      </c>
      <c r="AD17" s="272">
        <v>1.2259388658E-3</v>
      </c>
      <c r="AE17" s="272">
        <v>1.3628626532E-3</v>
      </c>
      <c r="AF17" s="272">
        <v>1.3600991969999999E-3</v>
      </c>
      <c r="AG17" s="272">
        <v>1.4183072552E-3</v>
      </c>
      <c r="AH17" s="272">
        <v>1.3926006072999999E-3</v>
      </c>
      <c r="AI17" s="272">
        <v>1.2746316659000001E-3</v>
      </c>
      <c r="AJ17" s="272">
        <v>1.178842224E-3</v>
      </c>
      <c r="AK17" s="272">
        <v>9.4600868643E-4</v>
      </c>
      <c r="AL17" s="272">
        <v>8.8033955723000005E-4</v>
      </c>
      <c r="AM17" s="272">
        <v>9.2807091609E-4</v>
      </c>
      <c r="AN17" s="272">
        <v>1.0322853863E-3</v>
      </c>
      <c r="AO17" s="272">
        <v>1.4253765554E-3</v>
      </c>
      <c r="AP17" s="272">
        <v>1.5475775342999999E-3</v>
      </c>
      <c r="AQ17" s="272">
        <v>1.7155239931999999E-3</v>
      </c>
      <c r="AR17" s="272">
        <v>1.7333555269E-3</v>
      </c>
      <c r="AS17" s="272">
        <v>1.8038841418000001E-3</v>
      </c>
      <c r="AT17" s="272">
        <v>1.7675370598E-3</v>
      </c>
      <c r="AU17" s="272">
        <v>1.6118042687000001E-3</v>
      </c>
      <c r="AV17" s="272">
        <v>1.4747226174E-3</v>
      </c>
      <c r="AW17" s="272">
        <v>1.1679810227000001E-3</v>
      </c>
      <c r="AX17" s="272">
        <v>1.0741567716E-3</v>
      </c>
      <c r="AY17" s="272">
        <v>1.1280564696999999E-3</v>
      </c>
      <c r="AZ17" s="272">
        <v>1.3094767114999999E-3</v>
      </c>
      <c r="BA17" s="272">
        <v>1.9751401038000001E-3</v>
      </c>
      <c r="BB17" s="767">
        <v>2.1351942735999998E-3</v>
      </c>
      <c r="BC17" s="272">
        <v>2.3749299999999999E-3</v>
      </c>
      <c r="BD17" s="272">
        <v>2.4010799999999999E-3</v>
      </c>
      <c r="BE17" s="360">
        <v>2.4923800000000002E-3</v>
      </c>
      <c r="BF17" s="360">
        <v>2.4448199999999999E-3</v>
      </c>
      <c r="BG17" s="360">
        <v>2.2513400000000001E-3</v>
      </c>
      <c r="BH17" s="360">
        <v>2.0798399999999999E-3</v>
      </c>
      <c r="BI17" s="360">
        <v>1.6601999999999999E-3</v>
      </c>
      <c r="BJ17" s="360">
        <v>1.5213900000000001E-3</v>
      </c>
      <c r="BK17" s="360">
        <v>1.6193100000000001E-3</v>
      </c>
      <c r="BL17" s="360">
        <v>1.71182E-3</v>
      </c>
      <c r="BM17" s="360">
        <v>2.4209499999999998E-3</v>
      </c>
      <c r="BN17" s="360">
        <v>2.6247100000000002E-3</v>
      </c>
      <c r="BO17" s="360">
        <v>2.9028600000000002E-3</v>
      </c>
      <c r="BP17" s="360">
        <v>2.9243699999999999E-3</v>
      </c>
      <c r="BQ17" s="360">
        <v>3.0195899999999999E-3</v>
      </c>
      <c r="BR17" s="360">
        <v>2.9557799999999999E-3</v>
      </c>
      <c r="BS17" s="360">
        <v>2.7052399999999998E-3</v>
      </c>
      <c r="BT17" s="360">
        <v>2.49563E-3</v>
      </c>
      <c r="BU17" s="360">
        <v>1.98935E-3</v>
      </c>
      <c r="BV17" s="360">
        <v>1.82041E-3</v>
      </c>
    </row>
    <row r="18" spans="1:74" ht="12" customHeight="1" x14ac:dyDescent="0.2">
      <c r="A18" s="603" t="s">
        <v>24</v>
      </c>
      <c r="B18" s="604" t="s">
        <v>1033</v>
      </c>
      <c r="C18" s="272">
        <v>1.5661036E-2</v>
      </c>
      <c r="D18" s="272">
        <v>1.4174024E-2</v>
      </c>
      <c r="E18" s="272">
        <v>1.5649116000000001E-2</v>
      </c>
      <c r="F18" s="272">
        <v>1.6008509000000001E-2</v>
      </c>
      <c r="G18" s="272">
        <v>1.5279526E-2</v>
      </c>
      <c r="H18" s="272">
        <v>1.4602809E-2</v>
      </c>
      <c r="I18" s="272">
        <v>1.5399486E-2</v>
      </c>
      <c r="J18" s="272">
        <v>1.5556066E-2</v>
      </c>
      <c r="K18" s="272">
        <v>1.4718909000000001E-2</v>
      </c>
      <c r="L18" s="272">
        <v>1.6489586000000001E-2</v>
      </c>
      <c r="M18" s="272">
        <v>1.6474388999999999E-2</v>
      </c>
      <c r="N18" s="272">
        <v>1.7160795999999999E-2</v>
      </c>
      <c r="O18" s="272">
        <v>1.6492765999999999E-2</v>
      </c>
      <c r="P18" s="272">
        <v>1.5203654E-2</v>
      </c>
      <c r="Q18" s="272">
        <v>1.6648406000000001E-2</v>
      </c>
      <c r="R18" s="272">
        <v>1.7001919000000001E-2</v>
      </c>
      <c r="S18" s="272">
        <v>1.5370745999999999E-2</v>
      </c>
      <c r="T18" s="272">
        <v>1.4966739E-2</v>
      </c>
      <c r="U18" s="272">
        <v>1.5967545999999999E-2</v>
      </c>
      <c r="V18" s="272">
        <v>1.4935936E-2</v>
      </c>
      <c r="W18" s="272">
        <v>1.4310389E-2</v>
      </c>
      <c r="X18" s="272">
        <v>1.6541475999999999E-2</v>
      </c>
      <c r="Y18" s="272">
        <v>1.5878628999999998E-2</v>
      </c>
      <c r="Z18" s="272">
        <v>1.6706756E-2</v>
      </c>
      <c r="AA18" s="272">
        <v>1.6636206000000001E-2</v>
      </c>
      <c r="AB18" s="272">
        <v>1.4557964E-2</v>
      </c>
      <c r="AC18" s="272">
        <v>1.6545635999999999E-2</v>
      </c>
      <c r="AD18" s="272">
        <v>1.5970629E-2</v>
      </c>
      <c r="AE18" s="272">
        <v>1.5363425999999999E-2</v>
      </c>
      <c r="AF18" s="272">
        <v>1.4928719E-2</v>
      </c>
      <c r="AG18" s="272">
        <v>1.5733336000000001E-2</v>
      </c>
      <c r="AH18" s="272">
        <v>1.5213925999999999E-2</v>
      </c>
      <c r="AI18" s="272">
        <v>1.4701449E-2</v>
      </c>
      <c r="AJ18" s="272">
        <v>1.6885305999999999E-2</v>
      </c>
      <c r="AK18" s="272">
        <v>1.6498868999999999E-2</v>
      </c>
      <c r="AL18" s="272">
        <v>1.7284095999999999E-2</v>
      </c>
      <c r="AM18" s="272">
        <v>1.5557936E-2</v>
      </c>
      <c r="AN18" s="272">
        <v>1.4713725E-2</v>
      </c>
      <c r="AO18" s="272">
        <v>1.6057966E-2</v>
      </c>
      <c r="AP18" s="272">
        <v>1.5667569999999999E-2</v>
      </c>
      <c r="AQ18" s="272">
        <v>1.5591186E-2</v>
      </c>
      <c r="AR18" s="272">
        <v>1.5838209999999998E-2</v>
      </c>
      <c r="AS18" s="272">
        <v>1.6625806E-2</v>
      </c>
      <c r="AT18" s="272">
        <v>1.5661445999999999E-2</v>
      </c>
      <c r="AU18" s="272">
        <v>1.457891E-2</v>
      </c>
      <c r="AV18" s="272">
        <v>1.4121376E-2</v>
      </c>
      <c r="AW18" s="272">
        <v>1.535224E-2</v>
      </c>
      <c r="AX18" s="272">
        <v>1.6146806E-2</v>
      </c>
      <c r="AY18" s="272">
        <v>1.7479336000000002E-2</v>
      </c>
      <c r="AZ18" s="272">
        <v>1.5719264E-2</v>
      </c>
      <c r="BA18" s="272">
        <v>1.7178926000000001E-2</v>
      </c>
      <c r="BB18" s="767">
        <v>1.6977800000000001E-2</v>
      </c>
      <c r="BC18" s="272">
        <v>1.6634300000000001E-2</v>
      </c>
      <c r="BD18" s="272">
        <v>1.5831600000000001E-2</v>
      </c>
      <c r="BE18" s="360">
        <v>1.7096500000000001E-2</v>
      </c>
      <c r="BF18" s="360">
        <v>1.6430500000000001E-2</v>
      </c>
      <c r="BG18" s="360">
        <v>1.51162E-2</v>
      </c>
      <c r="BH18" s="360">
        <v>1.60007E-2</v>
      </c>
      <c r="BI18" s="360">
        <v>1.6069400000000001E-2</v>
      </c>
      <c r="BJ18" s="360">
        <v>1.7067599999999999E-2</v>
      </c>
      <c r="BK18" s="360">
        <v>1.67583E-2</v>
      </c>
      <c r="BL18" s="360">
        <v>1.52093E-2</v>
      </c>
      <c r="BM18" s="360">
        <v>1.68115E-2</v>
      </c>
      <c r="BN18" s="360">
        <v>1.6098399999999999E-2</v>
      </c>
      <c r="BO18" s="360">
        <v>1.6784799999999999E-2</v>
      </c>
      <c r="BP18" s="360">
        <v>1.5925100000000001E-2</v>
      </c>
      <c r="BQ18" s="360">
        <v>1.7245400000000001E-2</v>
      </c>
      <c r="BR18" s="360">
        <v>1.6565400000000001E-2</v>
      </c>
      <c r="BS18" s="360">
        <v>1.5207500000000001E-2</v>
      </c>
      <c r="BT18" s="360">
        <v>1.6092599999999999E-2</v>
      </c>
      <c r="BU18" s="360">
        <v>1.60492E-2</v>
      </c>
      <c r="BV18" s="360">
        <v>1.7008700000000002E-2</v>
      </c>
    </row>
    <row r="19" spans="1:74" ht="12" customHeight="1" x14ac:dyDescent="0.2">
      <c r="A19" s="557" t="s">
        <v>56</v>
      </c>
      <c r="B19" s="604" t="s">
        <v>1290</v>
      </c>
      <c r="C19" s="272">
        <v>0.112988134</v>
      </c>
      <c r="D19" s="272">
        <v>0.10140890900000001</v>
      </c>
      <c r="E19" s="272">
        <v>0.109386574</v>
      </c>
      <c r="F19" s="272">
        <v>0.10448650299999999</v>
      </c>
      <c r="G19" s="272">
        <v>0.108278554</v>
      </c>
      <c r="H19" s="272">
        <v>0.108908203</v>
      </c>
      <c r="I19" s="272">
        <v>0.116786274</v>
      </c>
      <c r="J19" s="272">
        <v>0.11290953400000001</v>
      </c>
      <c r="K19" s="272">
        <v>0.10520384300000001</v>
      </c>
      <c r="L19" s="272">
        <v>0.108057954</v>
      </c>
      <c r="M19" s="272">
        <v>0.109192023</v>
      </c>
      <c r="N19" s="272">
        <v>0.114346634</v>
      </c>
      <c r="O19" s="272">
        <v>0.112964624</v>
      </c>
      <c r="P19" s="272">
        <v>0.10248383899999999</v>
      </c>
      <c r="Q19" s="272">
        <v>0.111533774</v>
      </c>
      <c r="R19" s="272">
        <v>0.107111663</v>
      </c>
      <c r="S19" s="272">
        <v>0.108831154</v>
      </c>
      <c r="T19" s="272">
        <v>0.110537763</v>
      </c>
      <c r="U19" s="272">
        <v>0.113832554</v>
      </c>
      <c r="V19" s="272">
        <v>0.11529223399999999</v>
      </c>
      <c r="W19" s="272">
        <v>0.107246643</v>
      </c>
      <c r="X19" s="272">
        <v>0.110203064</v>
      </c>
      <c r="Y19" s="272">
        <v>0.109312993</v>
      </c>
      <c r="Z19" s="272">
        <v>0.115603624</v>
      </c>
      <c r="AA19" s="272">
        <v>0.115295644</v>
      </c>
      <c r="AB19" s="272">
        <v>0.103081539</v>
      </c>
      <c r="AC19" s="272">
        <v>0.107303494</v>
      </c>
      <c r="AD19" s="272">
        <v>0.107051603</v>
      </c>
      <c r="AE19" s="272">
        <v>0.110162994</v>
      </c>
      <c r="AF19" s="272">
        <v>0.107158063</v>
      </c>
      <c r="AG19" s="272">
        <v>0.111919854</v>
      </c>
      <c r="AH19" s="272">
        <v>0.112266954</v>
      </c>
      <c r="AI19" s="272">
        <v>0.10706492300000001</v>
      </c>
      <c r="AJ19" s="272">
        <v>0.10569295400000001</v>
      </c>
      <c r="AK19" s="272">
        <v>0.107521413</v>
      </c>
      <c r="AL19" s="272">
        <v>0.11132278399999999</v>
      </c>
      <c r="AM19" s="272">
        <v>0.112553787</v>
      </c>
      <c r="AN19" s="272">
        <v>0.103210107</v>
      </c>
      <c r="AO19" s="272">
        <v>0.10561817699999999</v>
      </c>
      <c r="AP19" s="272">
        <v>0.10172808699999999</v>
      </c>
      <c r="AQ19" s="272">
        <v>0.106391077</v>
      </c>
      <c r="AR19" s="272">
        <v>0.106930977</v>
      </c>
      <c r="AS19" s="272">
        <v>0.108909797</v>
      </c>
      <c r="AT19" s="272">
        <v>0.108592627</v>
      </c>
      <c r="AU19" s="272">
        <v>0.10299578700000001</v>
      </c>
      <c r="AV19" s="272">
        <v>0.104389207</v>
      </c>
      <c r="AW19" s="272">
        <v>0.10826274700000001</v>
      </c>
      <c r="AX19" s="272">
        <v>0.113270577</v>
      </c>
      <c r="AY19" s="272">
        <v>0.111209424</v>
      </c>
      <c r="AZ19" s="272">
        <v>0.100732379</v>
      </c>
      <c r="BA19" s="272">
        <v>0.10969269399999999</v>
      </c>
      <c r="BB19" s="767">
        <v>0.10444100000000001</v>
      </c>
      <c r="BC19" s="272">
        <v>0.10228039999999999</v>
      </c>
      <c r="BD19" s="272">
        <v>0.10155550000000001</v>
      </c>
      <c r="BE19" s="360">
        <v>0.10716000000000001</v>
      </c>
      <c r="BF19" s="360">
        <v>0.1055889</v>
      </c>
      <c r="BG19" s="360">
        <v>0.10180259999999999</v>
      </c>
      <c r="BH19" s="360">
        <v>0.1056001</v>
      </c>
      <c r="BI19" s="360">
        <v>0.1028893</v>
      </c>
      <c r="BJ19" s="360">
        <v>0.10768469999999999</v>
      </c>
      <c r="BK19" s="360">
        <v>0.1084277</v>
      </c>
      <c r="BL19" s="360">
        <v>9.7446000000000005E-2</v>
      </c>
      <c r="BM19" s="360">
        <v>0.10295070000000001</v>
      </c>
      <c r="BN19" s="360">
        <v>0.10024280000000001</v>
      </c>
      <c r="BO19" s="360">
        <v>0.1014716</v>
      </c>
      <c r="BP19" s="360">
        <v>0.1010397</v>
      </c>
      <c r="BQ19" s="360">
        <v>0.1068395</v>
      </c>
      <c r="BR19" s="360">
        <v>0.1053934</v>
      </c>
      <c r="BS19" s="360">
        <v>0.101689</v>
      </c>
      <c r="BT19" s="360">
        <v>0.105543</v>
      </c>
      <c r="BU19" s="360">
        <v>0.10287300000000001</v>
      </c>
      <c r="BV19" s="360">
        <v>0.1076998</v>
      </c>
    </row>
    <row r="20" spans="1:74" ht="12" customHeight="1" x14ac:dyDescent="0.2">
      <c r="A20" s="603" t="s">
        <v>23</v>
      </c>
      <c r="B20" s="604" t="s">
        <v>488</v>
      </c>
      <c r="C20" s="272">
        <v>0.18888306858000001</v>
      </c>
      <c r="D20" s="272">
        <v>0.17095527498999999</v>
      </c>
      <c r="E20" s="272">
        <v>0.18711790790999999</v>
      </c>
      <c r="F20" s="272">
        <v>0.18203390478000001</v>
      </c>
      <c r="G20" s="272">
        <v>0.18951003305</v>
      </c>
      <c r="H20" s="272">
        <v>0.18843525880000001</v>
      </c>
      <c r="I20" s="272">
        <v>0.19748890442</v>
      </c>
      <c r="J20" s="272">
        <v>0.19159243677999999</v>
      </c>
      <c r="K20" s="272">
        <v>0.18135532370999999</v>
      </c>
      <c r="L20" s="272">
        <v>0.19151605708</v>
      </c>
      <c r="M20" s="272">
        <v>0.19205675244000001</v>
      </c>
      <c r="N20" s="272">
        <v>0.20239790261000001</v>
      </c>
      <c r="O20" s="272">
        <v>0.19460867043999999</v>
      </c>
      <c r="P20" s="272">
        <v>0.17613333581000001</v>
      </c>
      <c r="Q20" s="272">
        <v>0.19321371278999999</v>
      </c>
      <c r="R20" s="272">
        <v>0.1883750387</v>
      </c>
      <c r="S20" s="272">
        <v>0.19115804820000001</v>
      </c>
      <c r="T20" s="272">
        <v>0.191661533</v>
      </c>
      <c r="U20" s="272">
        <v>0.19766331301000001</v>
      </c>
      <c r="V20" s="272">
        <v>0.19648531559999999</v>
      </c>
      <c r="W20" s="272">
        <v>0.18572066589</v>
      </c>
      <c r="X20" s="272">
        <v>0.19300526473999999</v>
      </c>
      <c r="Y20" s="272">
        <v>0.19119882782</v>
      </c>
      <c r="Z20" s="272">
        <v>0.20353523806000001</v>
      </c>
      <c r="AA20" s="272">
        <v>0.20021163981000001</v>
      </c>
      <c r="AB20" s="272">
        <v>0.17917846081</v>
      </c>
      <c r="AC20" s="272">
        <v>0.19175217633</v>
      </c>
      <c r="AD20" s="272">
        <v>0.18750900281999999</v>
      </c>
      <c r="AE20" s="272">
        <v>0.19396365916</v>
      </c>
      <c r="AF20" s="272">
        <v>0.19043691659</v>
      </c>
      <c r="AG20" s="272">
        <v>0.19730838259</v>
      </c>
      <c r="AH20" s="272">
        <v>0.19586036632000001</v>
      </c>
      <c r="AI20" s="272">
        <v>0.18726052240999999</v>
      </c>
      <c r="AJ20" s="272">
        <v>0.19129503117999999</v>
      </c>
      <c r="AK20" s="272">
        <v>0.19234390171999999</v>
      </c>
      <c r="AL20" s="272">
        <v>0.20010883016</v>
      </c>
      <c r="AM20" s="272">
        <v>0.19715680088000001</v>
      </c>
      <c r="AN20" s="272">
        <v>0.18338121356000001</v>
      </c>
      <c r="AO20" s="272">
        <v>0.19212365276000001</v>
      </c>
      <c r="AP20" s="272">
        <v>0.18157406230000001</v>
      </c>
      <c r="AQ20" s="272">
        <v>0.19104019723999999</v>
      </c>
      <c r="AR20" s="272">
        <v>0.19169494565</v>
      </c>
      <c r="AS20" s="272">
        <v>0.19669888663999999</v>
      </c>
      <c r="AT20" s="272">
        <v>0.19623565812999999</v>
      </c>
      <c r="AU20" s="272">
        <v>0.18521556309000001</v>
      </c>
      <c r="AV20" s="272">
        <v>0.18837864208999999</v>
      </c>
      <c r="AW20" s="272">
        <v>0.19286903553000001</v>
      </c>
      <c r="AX20" s="272">
        <v>0.20336371722999999</v>
      </c>
      <c r="AY20" s="272">
        <v>0.20134398244999999</v>
      </c>
      <c r="AZ20" s="272">
        <v>0.18134075714</v>
      </c>
      <c r="BA20" s="272">
        <v>0.19953270743000001</v>
      </c>
      <c r="BB20" s="767">
        <v>0.19125200000000001</v>
      </c>
      <c r="BC20" s="272">
        <v>0.19117410000000001</v>
      </c>
      <c r="BD20" s="272">
        <v>0.18879119999999999</v>
      </c>
      <c r="BE20" s="360">
        <v>0.19658149999999999</v>
      </c>
      <c r="BF20" s="360">
        <v>0.19451940000000001</v>
      </c>
      <c r="BG20" s="360">
        <v>0.1872016</v>
      </c>
      <c r="BH20" s="360">
        <v>0.19155030000000001</v>
      </c>
      <c r="BI20" s="360">
        <v>0.19006809999999999</v>
      </c>
      <c r="BJ20" s="360">
        <v>0.19917779999999999</v>
      </c>
      <c r="BK20" s="360">
        <v>0.19680829999999999</v>
      </c>
      <c r="BL20" s="360">
        <v>0.17573050000000001</v>
      </c>
      <c r="BM20" s="360">
        <v>0.19185260000000001</v>
      </c>
      <c r="BN20" s="360">
        <v>0.1842232</v>
      </c>
      <c r="BO20" s="360">
        <v>0.1897133</v>
      </c>
      <c r="BP20" s="360">
        <v>0.18777089999999999</v>
      </c>
      <c r="BQ20" s="360">
        <v>0.19591749999999999</v>
      </c>
      <c r="BR20" s="360">
        <v>0.19331180000000001</v>
      </c>
      <c r="BS20" s="360">
        <v>0.1859237</v>
      </c>
      <c r="BT20" s="360">
        <v>0.19122349999999999</v>
      </c>
      <c r="BU20" s="360">
        <v>0.1892414</v>
      </c>
      <c r="BV20" s="360">
        <v>0.1974178</v>
      </c>
    </row>
    <row r="21" spans="1:74" ht="12" customHeight="1" x14ac:dyDescent="0.2">
      <c r="A21" s="603"/>
      <c r="B21" s="170" t="s">
        <v>490</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768"/>
      <c r="BC21" s="238"/>
      <c r="BD21" s="238"/>
      <c r="BE21" s="361"/>
      <c r="BF21" s="361"/>
      <c r="BG21" s="361"/>
      <c r="BH21" s="361"/>
      <c r="BI21" s="361"/>
      <c r="BJ21" s="361"/>
      <c r="BK21" s="361"/>
      <c r="BL21" s="361"/>
      <c r="BM21" s="361"/>
      <c r="BN21" s="361"/>
      <c r="BO21" s="361"/>
      <c r="BP21" s="361"/>
      <c r="BQ21" s="361"/>
      <c r="BR21" s="361"/>
      <c r="BS21" s="361"/>
      <c r="BT21" s="361"/>
      <c r="BU21" s="361"/>
      <c r="BV21" s="361"/>
    </row>
    <row r="22" spans="1:74" ht="12" customHeight="1" x14ac:dyDescent="0.2">
      <c r="A22" s="603" t="s">
        <v>68</v>
      </c>
      <c r="B22" s="604" t="s">
        <v>595</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1.6731509999999999E-3</v>
      </c>
      <c r="AB22" s="272">
        <v>1.5112330000000001E-3</v>
      </c>
      <c r="AC22" s="272">
        <v>1.6731509999999999E-3</v>
      </c>
      <c r="AD22" s="272">
        <v>1.619178E-3</v>
      </c>
      <c r="AE22" s="272">
        <v>1.6731509999999999E-3</v>
      </c>
      <c r="AF22" s="272">
        <v>1.619178E-3</v>
      </c>
      <c r="AG22" s="272">
        <v>1.6731509999999999E-3</v>
      </c>
      <c r="AH22" s="272">
        <v>1.6731509999999999E-3</v>
      </c>
      <c r="AI22" s="272">
        <v>1.619178E-3</v>
      </c>
      <c r="AJ22" s="272">
        <v>1.6731509999999999E-3</v>
      </c>
      <c r="AK22" s="272">
        <v>1.619178E-3</v>
      </c>
      <c r="AL22" s="272">
        <v>1.6731509999999999E-3</v>
      </c>
      <c r="AM22" s="272">
        <v>1.6685789999999999E-3</v>
      </c>
      <c r="AN22" s="272">
        <v>1.560929E-3</v>
      </c>
      <c r="AO22" s="272">
        <v>1.6685789999999999E-3</v>
      </c>
      <c r="AP22" s="272">
        <v>1.6147539999999999E-3</v>
      </c>
      <c r="AQ22" s="272">
        <v>1.6685789999999999E-3</v>
      </c>
      <c r="AR22" s="272">
        <v>1.6147539999999999E-3</v>
      </c>
      <c r="AS22" s="272">
        <v>1.6685789999999999E-3</v>
      </c>
      <c r="AT22" s="272">
        <v>1.6685789999999999E-3</v>
      </c>
      <c r="AU22" s="272">
        <v>1.6147539999999999E-3</v>
      </c>
      <c r="AV22" s="272">
        <v>1.6685789999999999E-3</v>
      </c>
      <c r="AW22" s="272">
        <v>1.6147539999999999E-3</v>
      </c>
      <c r="AX22" s="272">
        <v>1.6685789999999999E-3</v>
      </c>
      <c r="AY22" s="272">
        <v>1.6731509999999999E-3</v>
      </c>
      <c r="AZ22" s="272">
        <v>1.5112330000000001E-3</v>
      </c>
      <c r="BA22" s="272">
        <v>1.6731509999999999E-3</v>
      </c>
      <c r="BB22" s="767">
        <v>1.619178E-3</v>
      </c>
      <c r="BC22" s="272">
        <v>1.63594E-3</v>
      </c>
      <c r="BD22" s="272">
        <v>1.6378600000000001E-3</v>
      </c>
      <c r="BE22" s="360">
        <v>1.63507E-3</v>
      </c>
      <c r="BF22" s="360">
        <v>1.6320200000000001E-3</v>
      </c>
      <c r="BG22" s="360">
        <v>1.6335900000000001E-3</v>
      </c>
      <c r="BH22" s="360">
        <v>1.6304100000000001E-3</v>
      </c>
      <c r="BI22" s="360">
        <v>1.6318400000000001E-3</v>
      </c>
      <c r="BJ22" s="360">
        <v>1.62849E-3</v>
      </c>
      <c r="BK22" s="360">
        <v>1.62444E-3</v>
      </c>
      <c r="BL22" s="360">
        <v>1.63473E-3</v>
      </c>
      <c r="BM22" s="360">
        <v>1.63123E-3</v>
      </c>
      <c r="BN22" s="360">
        <v>1.63233E-3</v>
      </c>
      <c r="BO22" s="360">
        <v>1.632E-3</v>
      </c>
      <c r="BP22" s="360">
        <v>1.6314700000000001E-3</v>
      </c>
      <c r="BQ22" s="360">
        <v>1.6311400000000001E-3</v>
      </c>
      <c r="BR22" s="360">
        <v>1.6310599999999999E-3</v>
      </c>
      <c r="BS22" s="360">
        <v>1.63083E-3</v>
      </c>
      <c r="BT22" s="360">
        <v>1.63087E-3</v>
      </c>
      <c r="BU22" s="360">
        <v>1.6307800000000001E-3</v>
      </c>
      <c r="BV22" s="360">
        <v>1.6309899999999999E-3</v>
      </c>
    </row>
    <row r="23" spans="1:74" ht="12" customHeight="1" x14ac:dyDescent="0.2">
      <c r="A23" s="603" t="s">
        <v>1288</v>
      </c>
      <c r="B23" s="604" t="s">
        <v>1287</v>
      </c>
      <c r="C23" s="272">
        <v>2.1700260779000001E-3</v>
      </c>
      <c r="D23" s="272">
        <v>2.3864351067000001E-3</v>
      </c>
      <c r="E23" s="272">
        <v>3.3002257938000001E-3</v>
      </c>
      <c r="F23" s="272">
        <v>3.6486197976E-3</v>
      </c>
      <c r="G23" s="272">
        <v>4.0241856630999998E-3</v>
      </c>
      <c r="H23" s="272">
        <v>4.0796248362000003E-3</v>
      </c>
      <c r="I23" s="272">
        <v>4.2509834287999997E-3</v>
      </c>
      <c r="J23" s="272">
        <v>4.2198201853000002E-3</v>
      </c>
      <c r="K23" s="272">
        <v>3.8851821184999998E-3</v>
      </c>
      <c r="L23" s="272">
        <v>3.5795613431E-3</v>
      </c>
      <c r="M23" s="272">
        <v>2.9229493700999999E-3</v>
      </c>
      <c r="N23" s="272">
        <v>2.7739691261999999E-3</v>
      </c>
      <c r="O23" s="272">
        <v>3.0048016347000001E-3</v>
      </c>
      <c r="P23" s="272">
        <v>3.2504620811999998E-3</v>
      </c>
      <c r="Q23" s="272">
        <v>4.3855002954000001E-3</v>
      </c>
      <c r="R23" s="272">
        <v>4.7481983529000004E-3</v>
      </c>
      <c r="S23" s="272">
        <v>5.2329004952000003E-3</v>
      </c>
      <c r="T23" s="272">
        <v>5.2169738319E-3</v>
      </c>
      <c r="U23" s="272">
        <v>5.3878770242999996E-3</v>
      </c>
      <c r="V23" s="272">
        <v>5.3172446470999999E-3</v>
      </c>
      <c r="W23" s="272">
        <v>4.7913432258000002E-3</v>
      </c>
      <c r="X23" s="272">
        <v>4.3256745402E-3</v>
      </c>
      <c r="Y23" s="272">
        <v>3.4801895402999999E-3</v>
      </c>
      <c r="Z23" s="272">
        <v>3.3182176357999999E-3</v>
      </c>
      <c r="AA23" s="272">
        <v>3.237515719E-3</v>
      </c>
      <c r="AB23" s="272">
        <v>3.5344000575999999E-3</v>
      </c>
      <c r="AC23" s="272">
        <v>4.7685483099999997E-3</v>
      </c>
      <c r="AD23" s="272">
        <v>5.2540116623999997E-3</v>
      </c>
      <c r="AE23" s="272">
        <v>5.7729317250000004E-3</v>
      </c>
      <c r="AF23" s="272">
        <v>5.7261981235000002E-3</v>
      </c>
      <c r="AG23" s="272">
        <v>5.9770811476000003E-3</v>
      </c>
      <c r="AH23" s="272">
        <v>5.7889160651999998E-3</v>
      </c>
      <c r="AI23" s="272">
        <v>5.1515334151000002E-3</v>
      </c>
      <c r="AJ23" s="272">
        <v>4.5435881811999998E-3</v>
      </c>
      <c r="AK23" s="272">
        <v>3.6700752108999998E-3</v>
      </c>
      <c r="AL23" s="272">
        <v>3.4737164536E-3</v>
      </c>
      <c r="AM23" s="272">
        <v>4.0285050118000001E-3</v>
      </c>
      <c r="AN23" s="272">
        <v>4.7736283671999998E-3</v>
      </c>
      <c r="AO23" s="272">
        <v>6.1035399962999998E-3</v>
      </c>
      <c r="AP23" s="272">
        <v>6.5680054796000004E-3</v>
      </c>
      <c r="AQ23" s="272">
        <v>7.2011679647000001E-3</v>
      </c>
      <c r="AR23" s="272">
        <v>7.3133530781000003E-3</v>
      </c>
      <c r="AS23" s="272">
        <v>7.5663963115999997E-3</v>
      </c>
      <c r="AT23" s="272">
        <v>7.2374720301999996E-3</v>
      </c>
      <c r="AU23" s="272">
        <v>6.5121461820999999E-3</v>
      </c>
      <c r="AV23" s="272">
        <v>5.8067887144000003E-3</v>
      </c>
      <c r="AW23" s="272">
        <v>4.7050204260999998E-3</v>
      </c>
      <c r="AX23" s="272">
        <v>4.3576262968000002E-3</v>
      </c>
      <c r="AY23" s="272">
        <v>4.6908225382000001E-3</v>
      </c>
      <c r="AZ23" s="272">
        <v>5.1511066607999997E-3</v>
      </c>
      <c r="BA23" s="272">
        <v>6.9943213904999999E-3</v>
      </c>
      <c r="BB23" s="767">
        <v>7.5430558883000003E-3</v>
      </c>
      <c r="BC23" s="272">
        <v>8.2666100000000006E-3</v>
      </c>
      <c r="BD23" s="272">
        <v>8.3276500000000007E-3</v>
      </c>
      <c r="BE23" s="360">
        <v>8.65783E-3</v>
      </c>
      <c r="BF23" s="360">
        <v>8.4171000000000003E-3</v>
      </c>
      <c r="BG23" s="360">
        <v>7.6656800000000002E-3</v>
      </c>
      <c r="BH23" s="360">
        <v>6.9133299999999996E-3</v>
      </c>
      <c r="BI23" s="360">
        <v>5.6357600000000001E-3</v>
      </c>
      <c r="BJ23" s="360">
        <v>5.3707299999999998E-3</v>
      </c>
      <c r="BK23" s="360">
        <v>5.7428000000000002E-3</v>
      </c>
      <c r="BL23" s="360">
        <v>6.2949700000000004E-3</v>
      </c>
      <c r="BM23" s="360">
        <v>8.4093799999999993E-3</v>
      </c>
      <c r="BN23" s="360">
        <v>9.1629699999999994E-3</v>
      </c>
      <c r="BO23" s="360">
        <v>1.00144E-2</v>
      </c>
      <c r="BP23" s="360">
        <v>1.0048400000000001E-2</v>
      </c>
      <c r="BQ23" s="360">
        <v>1.03765E-2</v>
      </c>
      <c r="BR23" s="360">
        <v>1.0078E-2</v>
      </c>
      <c r="BS23" s="360">
        <v>9.0983899999999996E-3</v>
      </c>
      <c r="BT23" s="360">
        <v>8.2061500000000006E-3</v>
      </c>
      <c r="BU23" s="360">
        <v>6.6923499999999997E-3</v>
      </c>
      <c r="BV23" s="360">
        <v>6.38004E-3</v>
      </c>
    </row>
    <row r="24" spans="1:74" ht="12" customHeight="1" x14ac:dyDescent="0.2">
      <c r="A24" s="557" t="s">
        <v>1054</v>
      </c>
      <c r="B24" s="604" t="s">
        <v>1033</v>
      </c>
      <c r="C24" s="272">
        <v>3.81146E-3</v>
      </c>
      <c r="D24" s="272">
        <v>3.4072400000000002E-3</v>
      </c>
      <c r="E24" s="272">
        <v>3.9909699999999999E-3</v>
      </c>
      <c r="F24" s="272">
        <v>3.8526300000000001E-3</v>
      </c>
      <c r="G24" s="272">
        <v>4.0795199999999997E-3</v>
      </c>
      <c r="H24" s="272">
        <v>4.0623899999999999E-3</v>
      </c>
      <c r="I24" s="272">
        <v>4.1263699999999999E-3</v>
      </c>
      <c r="J24" s="272">
        <v>4.1321600000000002E-3</v>
      </c>
      <c r="K24" s="272">
        <v>3.9464900000000004E-3</v>
      </c>
      <c r="L24" s="272">
        <v>3.8894099999999998E-3</v>
      </c>
      <c r="M24" s="272">
        <v>3.7624300000000002E-3</v>
      </c>
      <c r="N24" s="272">
        <v>4.0153799999999998E-3</v>
      </c>
      <c r="O24" s="272">
        <v>4.46855E-3</v>
      </c>
      <c r="P24" s="272">
        <v>3.4573E-3</v>
      </c>
      <c r="Q24" s="272">
        <v>3.8006400000000001E-3</v>
      </c>
      <c r="R24" s="272">
        <v>3.7563599999999998E-3</v>
      </c>
      <c r="S24" s="272">
        <v>3.96525E-3</v>
      </c>
      <c r="T24" s="272">
        <v>3.9349399999999996E-3</v>
      </c>
      <c r="U24" s="272">
        <v>4.2034300000000002E-3</v>
      </c>
      <c r="V24" s="272">
        <v>4.1548399999999999E-3</v>
      </c>
      <c r="W24" s="272">
        <v>3.9355400000000004E-3</v>
      </c>
      <c r="X24" s="272">
        <v>3.8002999999999999E-3</v>
      </c>
      <c r="Y24" s="272">
        <v>3.6468899999999999E-3</v>
      </c>
      <c r="Z24" s="272">
        <v>3.8385200000000002E-3</v>
      </c>
      <c r="AA24" s="272">
        <v>3.8576700000000001E-3</v>
      </c>
      <c r="AB24" s="272">
        <v>3.3915199999999999E-3</v>
      </c>
      <c r="AC24" s="272">
        <v>3.8823500000000001E-3</v>
      </c>
      <c r="AD24" s="272">
        <v>3.8593099999999999E-3</v>
      </c>
      <c r="AE24" s="272">
        <v>4.0069900000000002E-3</v>
      </c>
      <c r="AF24" s="272">
        <v>3.9311499999999996E-3</v>
      </c>
      <c r="AG24" s="272">
        <v>4.2678000000000004E-3</v>
      </c>
      <c r="AH24" s="272">
        <v>4.0826600000000001E-3</v>
      </c>
      <c r="AI24" s="272">
        <v>4.0447599999999997E-3</v>
      </c>
      <c r="AJ24" s="272">
        <v>3.7764600000000001E-3</v>
      </c>
      <c r="AK24" s="272">
        <v>3.9126100000000004E-3</v>
      </c>
      <c r="AL24" s="272">
        <v>4.0157700000000001E-3</v>
      </c>
      <c r="AM24" s="272">
        <v>4.1626900000000001E-3</v>
      </c>
      <c r="AN24" s="272">
        <v>3.6893199999999998E-3</v>
      </c>
      <c r="AO24" s="272">
        <v>4.8335299999999999E-3</v>
      </c>
      <c r="AP24" s="272">
        <v>4.2063200000000004E-3</v>
      </c>
      <c r="AQ24" s="272">
        <v>3.9249699999999998E-3</v>
      </c>
      <c r="AR24" s="272">
        <v>3.6197099999999999E-3</v>
      </c>
      <c r="AS24" s="272">
        <v>4.0528200000000004E-3</v>
      </c>
      <c r="AT24" s="272">
        <v>3.9209900000000001E-3</v>
      </c>
      <c r="AU24" s="272">
        <v>3.5613699999999999E-3</v>
      </c>
      <c r="AV24" s="272">
        <v>4.2539199999999996E-3</v>
      </c>
      <c r="AW24" s="272">
        <v>4.0598500000000003E-3</v>
      </c>
      <c r="AX24" s="272">
        <v>4.2183300000000002E-3</v>
      </c>
      <c r="AY24" s="272">
        <v>4.3006700000000004E-3</v>
      </c>
      <c r="AZ24" s="272">
        <v>3.7380199999999999E-3</v>
      </c>
      <c r="BA24" s="272">
        <v>3.9471799999999998E-3</v>
      </c>
      <c r="BB24" s="767">
        <v>4.20068E-3</v>
      </c>
      <c r="BC24" s="272">
        <v>4.1379700000000004E-3</v>
      </c>
      <c r="BD24" s="272">
        <v>3.7271000000000001E-3</v>
      </c>
      <c r="BE24" s="360">
        <v>4.3138500000000001E-3</v>
      </c>
      <c r="BF24" s="360">
        <v>4.2077599999999996E-3</v>
      </c>
      <c r="BG24" s="360">
        <v>3.7975399999999999E-3</v>
      </c>
      <c r="BH24" s="360">
        <v>3.9940599999999998E-3</v>
      </c>
      <c r="BI24" s="360">
        <v>3.8259499999999998E-3</v>
      </c>
      <c r="BJ24" s="360">
        <v>3.9152700000000002E-3</v>
      </c>
      <c r="BK24" s="360">
        <v>4.27883E-3</v>
      </c>
      <c r="BL24" s="360">
        <v>3.8349199999999999E-3</v>
      </c>
      <c r="BM24" s="360">
        <v>4.07099E-3</v>
      </c>
      <c r="BN24" s="360">
        <v>3.7321799999999999E-3</v>
      </c>
      <c r="BO24" s="360">
        <v>4.1813099999999997E-3</v>
      </c>
      <c r="BP24" s="360">
        <v>3.7526700000000001E-3</v>
      </c>
      <c r="BQ24" s="360">
        <v>4.3359699999999998E-3</v>
      </c>
      <c r="BR24" s="360">
        <v>4.2082400000000002E-3</v>
      </c>
      <c r="BS24" s="360">
        <v>3.7754199999999998E-3</v>
      </c>
      <c r="BT24" s="360">
        <v>3.9496100000000001E-3</v>
      </c>
      <c r="BU24" s="360">
        <v>3.8002399999999999E-3</v>
      </c>
      <c r="BV24" s="360">
        <v>3.9058399999999998E-3</v>
      </c>
    </row>
    <row r="25" spans="1:74" ht="12" customHeight="1" x14ac:dyDescent="0.2">
      <c r="A25" s="557" t="s">
        <v>25</v>
      </c>
      <c r="B25" s="604" t="s">
        <v>1290</v>
      </c>
      <c r="C25" s="272">
        <v>5.9556610000000001E-3</v>
      </c>
      <c r="D25" s="272">
        <v>5.3852639999999998E-3</v>
      </c>
      <c r="E25" s="272">
        <v>5.9653010000000001E-3</v>
      </c>
      <c r="F25" s="272">
        <v>5.6863820000000002E-3</v>
      </c>
      <c r="G25" s="272">
        <v>5.9155409999999999E-3</v>
      </c>
      <c r="H25" s="272">
        <v>5.7638919999999996E-3</v>
      </c>
      <c r="I25" s="272">
        <v>5.9579510000000004E-3</v>
      </c>
      <c r="J25" s="272">
        <v>5.9642209999999996E-3</v>
      </c>
      <c r="K25" s="272">
        <v>5.7227520000000002E-3</v>
      </c>
      <c r="L25" s="272">
        <v>5.990591E-3</v>
      </c>
      <c r="M25" s="272">
        <v>5.817132E-3</v>
      </c>
      <c r="N25" s="272">
        <v>6.0395010000000001E-3</v>
      </c>
      <c r="O25" s="272">
        <v>6.4516590000000002E-3</v>
      </c>
      <c r="P25" s="272">
        <v>5.806042E-3</v>
      </c>
      <c r="Q25" s="272">
        <v>6.4198989999999997E-3</v>
      </c>
      <c r="R25" s="272">
        <v>6.0869899999999996E-3</v>
      </c>
      <c r="S25" s="272">
        <v>6.395469E-3</v>
      </c>
      <c r="T25" s="272">
        <v>6.3210499999999999E-3</v>
      </c>
      <c r="U25" s="272">
        <v>6.4224089999999996E-3</v>
      </c>
      <c r="V25" s="272">
        <v>6.4051189999999999E-3</v>
      </c>
      <c r="W25" s="272">
        <v>6.1466899999999998E-3</v>
      </c>
      <c r="X25" s="272">
        <v>6.338799E-3</v>
      </c>
      <c r="Y25" s="272">
        <v>6.1142899999999997E-3</v>
      </c>
      <c r="Z25" s="272">
        <v>6.3507390000000002E-3</v>
      </c>
      <c r="AA25" s="272">
        <v>6.9828870000000001E-3</v>
      </c>
      <c r="AB25" s="272">
        <v>6.3306960000000002E-3</v>
      </c>
      <c r="AC25" s="272">
        <v>6.9025370000000003E-3</v>
      </c>
      <c r="AD25" s="272">
        <v>6.6786500000000004E-3</v>
      </c>
      <c r="AE25" s="272">
        <v>6.7414670000000001E-3</v>
      </c>
      <c r="AF25" s="272">
        <v>6.6292699999999996E-3</v>
      </c>
      <c r="AG25" s="272">
        <v>6.9879069999999998E-3</v>
      </c>
      <c r="AH25" s="272">
        <v>6.8666769999999999E-3</v>
      </c>
      <c r="AI25" s="272">
        <v>6.6994100000000003E-3</v>
      </c>
      <c r="AJ25" s="272">
        <v>6.8561569999999999E-3</v>
      </c>
      <c r="AK25" s="272">
        <v>6.6454000000000001E-3</v>
      </c>
      <c r="AL25" s="272">
        <v>6.9187670000000001E-3</v>
      </c>
      <c r="AM25" s="272">
        <v>7.0565439999999997E-3</v>
      </c>
      <c r="AN25" s="272">
        <v>6.5729530000000003E-3</v>
      </c>
      <c r="AO25" s="272">
        <v>6.8236039999999996E-3</v>
      </c>
      <c r="AP25" s="272">
        <v>6.698964E-3</v>
      </c>
      <c r="AQ25" s="272">
        <v>6.8135940000000001E-3</v>
      </c>
      <c r="AR25" s="272">
        <v>6.7685139999999998E-3</v>
      </c>
      <c r="AS25" s="272">
        <v>6.9557739999999996E-3</v>
      </c>
      <c r="AT25" s="272">
        <v>7.0670539999999997E-3</v>
      </c>
      <c r="AU25" s="272">
        <v>6.7430839999999999E-3</v>
      </c>
      <c r="AV25" s="272">
        <v>6.8886640000000001E-3</v>
      </c>
      <c r="AW25" s="272">
        <v>6.6634040000000004E-3</v>
      </c>
      <c r="AX25" s="272">
        <v>6.9618739999999998E-3</v>
      </c>
      <c r="AY25" s="272">
        <v>7.1226270000000003E-3</v>
      </c>
      <c r="AZ25" s="272">
        <v>6.3883059999999998E-3</v>
      </c>
      <c r="BA25" s="272">
        <v>6.8662669999999997E-3</v>
      </c>
      <c r="BB25" s="767">
        <v>5.9513999999999999E-3</v>
      </c>
      <c r="BC25" s="272">
        <v>5.9114600000000003E-3</v>
      </c>
      <c r="BD25" s="272">
        <v>6.2022199999999996E-3</v>
      </c>
      <c r="BE25" s="360">
        <v>6.3490100000000004E-3</v>
      </c>
      <c r="BF25" s="360">
        <v>6.6257E-3</v>
      </c>
      <c r="BG25" s="360">
        <v>6.2095800000000001E-3</v>
      </c>
      <c r="BH25" s="360">
        <v>6.12198E-3</v>
      </c>
      <c r="BI25" s="360">
        <v>5.7936200000000002E-3</v>
      </c>
      <c r="BJ25" s="360">
        <v>6.2791499999999998E-3</v>
      </c>
      <c r="BK25" s="360">
        <v>7.1219600000000001E-3</v>
      </c>
      <c r="BL25" s="360">
        <v>6.4267899999999999E-3</v>
      </c>
      <c r="BM25" s="360">
        <v>6.7244599999999998E-3</v>
      </c>
      <c r="BN25" s="360">
        <v>5.9636100000000003E-3</v>
      </c>
      <c r="BO25" s="360">
        <v>5.9136800000000002E-3</v>
      </c>
      <c r="BP25" s="360">
        <v>6.2396800000000001E-3</v>
      </c>
      <c r="BQ25" s="360">
        <v>6.37434E-3</v>
      </c>
      <c r="BR25" s="360">
        <v>6.6514800000000004E-3</v>
      </c>
      <c r="BS25" s="360">
        <v>6.2009500000000002E-3</v>
      </c>
      <c r="BT25" s="360">
        <v>6.10868E-3</v>
      </c>
      <c r="BU25" s="360">
        <v>5.7878000000000001E-3</v>
      </c>
      <c r="BV25" s="360">
        <v>6.2781599999999996E-3</v>
      </c>
    </row>
    <row r="26" spans="1:74" ht="12" customHeight="1" x14ac:dyDescent="0.2">
      <c r="A26" s="603" t="s">
        <v>239</v>
      </c>
      <c r="B26" s="604" t="s">
        <v>488</v>
      </c>
      <c r="C26" s="272">
        <v>1.3854715885E-2</v>
      </c>
      <c r="D26" s="272">
        <v>1.2921478532E-2</v>
      </c>
      <c r="E26" s="272">
        <v>1.5191939664999999E-2</v>
      </c>
      <c r="F26" s="272">
        <v>1.5067556816E-2</v>
      </c>
      <c r="G26" s="272">
        <v>1.5967390323E-2</v>
      </c>
      <c r="H26" s="272">
        <v>1.5800027207000002E-2</v>
      </c>
      <c r="I26" s="272">
        <v>1.6283497633999999E-2</v>
      </c>
      <c r="J26" s="272">
        <v>1.6250376380999999E-2</v>
      </c>
      <c r="K26" s="272">
        <v>1.542369289E-2</v>
      </c>
      <c r="L26" s="272">
        <v>1.5382274196999999E-2</v>
      </c>
      <c r="M26" s="272">
        <v>1.4361913648E-2</v>
      </c>
      <c r="N26" s="272">
        <v>1.4759326598E-2</v>
      </c>
      <c r="O26" s="272">
        <v>1.5926010817E-2</v>
      </c>
      <c r="P26" s="272">
        <v>1.4330706593E-2</v>
      </c>
      <c r="Q26" s="272">
        <v>1.6606584192999999E-2</v>
      </c>
      <c r="R26" s="272">
        <v>1.6544034752E-2</v>
      </c>
      <c r="S26" s="272">
        <v>1.7614878887000002E-2</v>
      </c>
      <c r="T26" s="272">
        <v>1.7427929339E-2</v>
      </c>
      <c r="U26" s="272">
        <v>1.8035616381999998E-2</v>
      </c>
      <c r="V26" s="272">
        <v>1.7892164530000001E-2</v>
      </c>
      <c r="W26" s="272">
        <v>1.6811960152999999E-2</v>
      </c>
      <c r="X26" s="272">
        <v>1.6478454550999999E-2</v>
      </c>
      <c r="Y26" s="272">
        <v>1.5182171421E-2</v>
      </c>
      <c r="Z26" s="272">
        <v>1.5515280893E-2</v>
      </c>
      <c r="AA26" s="272">
        <v>1.7831081132999999E-2</v>
      </c>
      <c r="AB26" s="272">
        <v>1.6729377956000002E-2</v>
      </c>
      <c r="AC26" s="272">
        <v>1.9412087328999999E-2</v>
      </c>
      <c r="AD26" s="272">
        <v>1.9504066255000001E-2</v>
      </c>
      <c r="AE26" s="272">
        <v>2.0478512405999998E-2</v>
      </c>
      <c r="AF26" s="272">
        <v>2.0146783224999999E-2</v>
      </c>
      <c r="AG26" s="272">
        <v>2.1204563198000001E-2</v>
      </c>
      <c r="AH26" s="272">
        <v>2.0718045931999999E-2</v>
      </c>
      <c r="AI26" s="272">
        <v>1.9729961279000001E-2</v>
      </c>
      <c r="AJ26" s="272">
        <v>1.9085674688000001E-2</v>
      </c>
      <c r="AK26" s="272">
        <v>1.8032934572999999E-2</v>
      </c>
      <c r="AL26" s="272">
        <v>1.8293458894000001E-2</v>
      </c>
      <c r="AM26" s="272">
        <v>1.9047967377E-2</v>
      </c>
      <c r="AN26" s="272">
        <v>1.8774423734000002E-2</v>
      </c>
      <c r="AO26" s="272">
        <v>2.1772487896E-2</v>
      </c>
      <c r="AP26" s="272">
        <v>2.1257843168000001E-2</v>
      </c>
      <c r="AQ26" s="272">
        <v>2.1942972437E-2</v>
      </c>
      <c r="AR26" s="272">
        <v>2.1637770438000001E-2</v>
      </c>
      <c r="AS26" s="272">
        <v>2.2641315794999999E-2</v>
      </c>
      <c r="AT26" s="272">
        <v>2.2306233041E-2</v>
      </c>
      <c r="AU26" s="272">
        <v>2.0656846140999999E-2</v>
      </c>
      <c r="AV26" s="272">
        <v>2.0858247284999999E-2</v>
      </c>
      <c r="AW26" s="272">
        <v>1.9303197322999999E-2</v>
      </c>
      <c r="AX26" s="272">
        <v>1.9571907451000001E-2</v>
      </c>
      <c r="AY26" s="272">
        <v>1.9903463722000001E-2</v>
      </c>
      <c r="AZ26" s="272">
        <v>1.881076047E-2</v>
      </c>
      <c r="BA26" s="272">
        <v>2.1836834116000001E-2</v>
      </c>
      <c r="BB26" s="767">
        <v>2.1679400000000001E-2</v>
      </c>
      <c r="BC26" s="272">
        <v>2.2350499999999999E-2</v>
      </c>
      <c r="BD26" s="272">
        <v>2.2278300000000001E-2</v>
      </c>
      <c r="BE26" s="360">
        <v>2.3377800000000001E-2</v>
      </c>
      <c r="BF26" s="360">
        <v>2.3316699999999999E-2</v>
      </c>
      <c r="BG26" s="360">
        <v>2.1612099999999999E-2</v>
      </c>
      <c r="BH26" s="360">
        <v>2.0972299999999999E-2</v>
      </c>
      <c r="BI26" s="360">
        <v>1.9145599999999999E-2</v>
      </c>
      <c r="BJ26" s="360">
        <v>1.9541300000000001E-2</v>
      </c>
      <c r="BK26" s="360">
        <v>2.0920600000000001E-2</v>
      </c>
      <c r="BL26" s="360">
        <v>2.01998E-2</v>
      </c>
      <c r="BM26" s="360">
        <v>2.3260900000000001E-2</v>
      </c>
      <c r="BN26" s="360">
        <v>2.2828500000000002E-2</v>
      </c>
      <c r="BO26" s="360">
        <v>2.4129399999999999E-2</v>
      </c>
      <c r="BP26" s="360">
        <v>2.4046100000000001E-2</v>
      </c>
      <c r="BQ26" s="360">
        <v>2.5133699999999998E-2</v>
      </c>
      <c r="BR26" s="360">
        <v>2.4985299999999998E-2</v>
      </c>
      <c r="BS26" s="360">
        <v>2.2992100000000001E-2</v>
      </c>
      <c r="BT26" s="360">
        <v>2.2225399999999999E-2</v>
      </c>
      <c r="BU26" s="360">
        <v>2.0174899999999999E-2</v>
      </c>
      <c r="BV26" s="360">
        <v>2.0517500000000001E-2</v>
      </c>
    </row>
    <row r="27" spans="1:74" ht="12" customHeight="1" x14ac:dyDescent="0.2">
      <c r="A27" s="603"/>
      <c r="B27" s="170" t="s">
        <v>491</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768"/>
      <c r="BC27" s="238"/>
      <c r="BD27" s="238"/>
      <c r="BE27" s="361"/>
      <c r="BF27" s="361"/>
      <c r="BG27" s="361"/>
      <c r="BH27" s="361"/>
      <c r="BI27" s="361"/>
      <c r="BJ27" s="361"/>
      <c r="BK27" s="361"/>
      <c r="BL27" s="361"/>
      <c r="BM27" s="361"/>
      <c r="BN27" s="361"/>
      <c r="BO27" s="361"/>
      <c r="BP27" s="361"/>
      <c r="BQ27" s="361"/>
      <c r="BR27" s="361"/>
      <c r="BS27" s="361"/>
      <c r="BT27" s="361"/>
      <c r="BU27" s="361"/>
      <c r="BV27" s="361"/>
    </row>
    <row r="28" spans="1:74" ht="12" customHeight="1" x14ac:dyDescent="0.2">
      <c r="A28" s="603" t="s">
        <v>763</v>
      </c>
      <c r="B28" s="604" t="s">
        <v>595</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3.3632879999999999E-3</v>
      </c>
      <c r="AB28" s="272">
        <v>3.0378079999999999E-3</v>
      </c>
      <c r="AC28" s="272">
        <v>3.3632879999999999E-3</v>
      </c>
      <c r="AD28" s="272">
        <v>3.254795E-3</v>
      </c>
      <c r="AE28" s="272">
        <v>3.3632879999999999E-3</v>
      </c>
      <c r="AF28" s="272">
        <v>3.254795E-3</v>
      </c>
      <c r="AG28" s="272">
        <v>3.3632879999999999E-3</v>
      </c>
      <c r="AH28" s="272">
        <v>3.3632879999999999E-3</v>
      </c>
      <c r="AI28" s="272">
        <v>3.254795E-3</v>
      </c>
      <c r="AJ28" s="272">
        <v>3.3632879999999999E-3</v>
      </c>
      <c r="AK28" s="272">
        <v>3.254795E-3</v>
      </c>
      <c r="AL28" s="272">
        <v>3.3632879999999999E-3</v>
      </c>
      <c r="AM28" s="272">
        <v>3.3540979999999998E-3</v>
      </c>
      <c r="AN28" s="272">
        <v>3.1377050000000002E-3</v>
      </c>
      <c r="AO28" s="272">
        <v>3.3540979999999998E-3</v>
      </c>
      <c r="AP28" s="272">
        <v>3.2459020000000002E-3</v>
      </c>
      <c r="AQ28" s="272">
        <v>3.3540979999999998E-3</v>
      </c>
      <c r="AR28" s="272">
        <v>3.2459020000000002E-3</v>
      </c>
      <c r="AS28" s="272">
        <v>3.3540979999999998E-3</v>
      </c>
      <c r="AT28" s="272">
        <v>3.3540979999999998E-3</v>
      </c>
      <c r="AU28" s="272">
        <v>3.2459020000000002E-3</v>
      </c>
      <c r="AV28" s="272">
        <v>3.3540979999999998E-3</v>
      </c>
      <c r="AW28" s="272">
        <v>3.2459020000000002E-3</v>
      </c>
      <c r="AX28" s="272">
        <v>3.3540979999999998E-3</v>
      </c>
      <c r="AY28" s="272">
        <v>3.3632879999999999E-3</v>
      </c>
      <c r="AZ28" s="272">
        <v>3.0378079999999999E-3</v>
      </c>
      <c r="BA28" s="272">
        <v>3.3632879999999999E-3</v>
      </c>
      <c r="BB28" s="767">
        <v>3.254795E-3</v>
      </c>
      <c r="BC28" s="272">
        <v>3.9993327341999998E-3</v>
      </c>
      <c r="BD28" s="272">
        <v>3.8703223473000002E-3</v>
      </c>
      <c r="BE28" s="360">
        <v>3.9993299999999997E-3</v>
      </c>
      <c r="BF28" s="360">
        <v>3.9993299999999997E-3</v>
      </c>
      <c r="BG28" s="360">
        <v>3.87032E-3</v>
      </c>
      <c r="BH28" s="360">
        <v>3.9993299999999997E-3</v>
      </c>
      <c r="BI28" s="360">
        <v>3.87032E-3</v>
      </c>
      <c r="BJ28" s="360">
        <v>3.9993299999999997E-3</v>
      </c>
      <c r="BK28" s="360">
        <v>4.3890400000000003E-3</v>
      </c>
      <c r="BL28" s="360">
        <v>4.1058800000000001E-3</v>
      </c>
      <c r="BM28" s="360">
        <v>4.3890400000000003E-3</v>
      </c>
      <c r="BN28" s="360">
        <v>4.2474599999999998E-3</v>
      </c>
      <c r="BO28" s="360">
        <v>4.3890400000000003E-3</v>
      </c>
      <c r="BP28" s="360">
        <v>4.2474599999999998E-3</v>
      </c>
      <c r="BQ28" s="360">
        <v>4.3890400000000003E-3</v>
      </c>
      <c r="BR28" s="360">
        <v>4.3890400000000003E-3</v>
      </c>
      <c r="BS28" s="360">
        <v>4.2474599999999998E-3</v>
      </c>
      <c r="BT28" s="360">
        <v>4.3890400000000003E-3</v>
      </c>
      <c r="BU28" s="360">
        <v>4.2474599999999998E-3</v>
      </c>
      <c r="BV28" s="360">
        <v>4.3890400000000003E-3</v>
      </c>
    </row>
    <row r="29" spans="1:74" ht="12" customHeight="1" x14ac:dyDescent="0.2">
      <c r="A29" s="603" t="s">
        <v>26</v>
      </c>
      <c r="B29" s="604" t="s">
        <v>1292</v>
      </c>
      <c r="C29" s="272">
        <v>4.977324E-3</v>
      </c>
      <c r="D29" s="272">
        <v>5.3652939999999996E-3</v>
      </c>
      <c r="E29" s="272">
        <v>7.392493E-3</v>
      </c>
      <c r="F29" s="272">
        <v>8.1475829999999999E-3</v>
      </c>
      <c r="G29" s="272">
        <v>8.9946009999999996E-3</v>
      </c>
      <c r="H29" s="272">
        <v>9.0756250000000004E-3</v>
      </c>
      <c r="I29" s="272">
        <v>9.5273890000000007E-3</v>
      </c>
      <c r="J29" s="272">
        <v>9.4284339999999994E-3</v>
      </c>
      <c r="K29" s="272">
        <v>8.5993630000000005E-3</v>
      </c>
      <c r="L29" s="272">
        <v>7.8374350000000002E-3</v>
      </c>
      <c r="M29" s="272">
        <v>6.4289239999999999E-3</v>
      </c>
      <c r="N29" s="272">
        <v>6.1024749999999996E-3</v>
      </c>
      <c r="O29" s="272">
        <v>5.928099E-3</v>
      </c>
      <c r="P29" s="272">
        <v>6.281628E-3</v>
      </c>
      <c r="Q29" s="272">
        <v>8.6209300000000006E-3</v>
      </c>
      <c r="R29" s="272">
        <v>9.4315670000000001E-3</v>
      </c>
      <c r="S29" s="272">
        <v>1.0454016E-2</v>
      </c>
      <c r="T29" s="272">
        <v>1.0595179E-2</v>
      </c>
      <c r="U29" s="272">
        <v>1.1090134999999999E-2</v>
      </c>
      <c r="V29" s="272">
        <v>1.1043183E-2</v>
      </c>
      <c r="W29" s="272">
        <v>1.0237763E-2</v>
      </c>
      <c r="X29" s="272">
        <v>9.5383159999999998E-3</v>
      </c>
      <c r="Y29" s="272">
        <v>7.8966690000000003E-3</v>
      </c>
      <c r="Z29" s="272">
        <v>7.6615019999999997E-3</v>
      </c>
      <c r="AA29" s="272">
        <v>6.4773950000000004E-3</v>
      </c>
      <c r="AB29" s="272">
        <v>7.1103E-3</v>
      </c>
      <c r="AC29" s="272">
        <v>1.0018984999999999E-2</v>
      </c>
      <c r="AD29" s="272">
        <v>1.1284776999999999E-2</v>
      </c>
      <c r="AE29" s="272">
        <v>1.2484303E-2</v>
      </c>
      <c r="AF29" s="272">
        <v>1.2705614E-2</v>
      </c>
      <c r="AG29" s="272">
        <v>1.3497439999999999E-2</v>
      </c>
      <c r="AH29" s="272">
        <v>1.3460532000000001E-2</v>
      </c>
      <c r="AI29" s="272">
        <v>1.2230127E-2</v>
      </c>
      <c r="AJ29" s="272">
        <v>1.1070589E-2</v>
      </c>
      <c r="AK29" s="272">
        <v>9.1540230000000007E-3</v>
      </c>
      <c r="AL29" s="272">
        <v>8.4471790000000008E-3</v>
      </c>
      <c r="AM29" s="272">
        <v>8.090926E-3</v>
      </c>
      <c r="AN29" s="272">
        <v>9.5790170000000004E-3</v>
      </c>
      <c r="AO29" s="272">
        <v>1.2813051000000001E-2</v>
      </c>
      <c r="AP29" s="272">
        <v>1.4473051000000001E-2</v>
      </c>
      <c r="AQ29" s="272">
        <v>1.6044023000000001E-2</v>
      </c>
      <c r="AR29" s="272">
        <v>1.6580754999999999E-2</v>
      </c>
      <c r="AS29" s="272">
        <v>1.7261180000000001E-2</v>
      </c>
      <c r="AT29" s="272">
        <v>1.6749799999999999E-2</v>
      </c>
      <c r="AU29" s="272">
        <v>1.4915354E-2</v>
      </c>
      <c r="AV29" s="272">
        <v>1.3358426E-2</v>
      </c>
      <c r="AW29" s="272">
        <v>1.0921800000000001E-2</v>
      </c>
      <c r="AX29" s="272">
        <v>9.9046729999999993E-3</v>
      </c>
      <c r="AY29" s="272">
        <v>9.7984460000000006E-3</v>
      </c>
      <c r="AZ29" s="272">
        <v>1.1023019E-2</v>
      </c>
      <c r="BA29" s="272">
        <v>1.5756635000000001E-2</v>
      </c>
      <c r="BB29" s="767">
        <v>1.7888000000000001E-2</v>
      </c>
      <c r="BC29" s="272">
        <v>1.9938600000000001E-2</v>
      </c>
      <c r="BD29" s="272">
        <v>2.0331100000000001E-2</v>
      </c>
      <c r="BE29" s="360">
        <v>2.1299999999999999E-2</v>
      </c>
      <c r="BF29" s="360">
        <v>2.0998900000000001E-2</v>
      </c>
      <c r="BG29" s="360">
        <v>1.8863999999999999E-2</v>
      </c>
      <c r="BH29" s="360">
        <v>1.7135899999999999E-2</v>
      </c>
      <c r="BI29" s="360">
        <v>1.4137E-2</v>
      </c>
      <c r="BJ29" s="360">
        <v>1.29607E-2</v>
      </c>
      <c r="BK29" s="360">
        <v>1.2770200000000001E-2</v>
      </c>
      <c r="BL29" s="360">
        <v>1.4156500000000001E-2</v>
      </c>
      <c r="BM29" s="360">
        <v>1.9893299999999999E-2</v>
      </c>
      <c r="BN29" s="360">
        <v>2.2598799999999999E-2</v>
      </c>
      <c r="BO29" s="360">
        <v>2.4995E-2</v>
      </c>
      <c r="BP29" s="360">
        <v>2.5548700000000001E-2</v>
      </c>
      <c r="BQ29" s="360">
        <v>2.67657E-2</v>
      </c>
      <c r="BR29" s="360">
        <v>2.62043E-2</v>
      </c>
      <c r="BS29" s="360">
        <v>2.3640499999999998E-2</v>
      </c>
      <c r="BT29" s="360">
        <v>2.1427100000000001E-2</v>
      </c>
      <c r="BU29" s="360">
        <v>1.7622100000000002E-2</v>
      </c>
      <c r="BV29" s="360">
        <v>1.61986E-2</v>
      </c>
    </row>
    <row r="30" spans="1:74" ht="12" customHeight="1" x14ac:dyDescent="0.2">
      <c r="A30" s="603" t="s">
        <v>932</v>
      </c>
      <c r="B30" s="604" t="s">
        <v>1290</v>
      </c>
      <c r="C30" s="272">
        <v>4.9260274E-2</v>
      </c>
      <c r="D30" s="272">
        <v>4.4493151000000002E-2</v>
      </c>
      <c r="E30" s="272">
        <v>4.9260274E-2</v>
      </c>
      <c r="F30" s="272">
        <v>4.7671233E-2</v>
      </c>
      <c r="G30" s="272">
        <v>4.9260274E-2</v>
      </c>
      <c r="H30" s="272">
        <v>4.7671233E-2</v>
      </c>
      <c r="I30" s="272">
        <v>4.9260274E-2</v>
      </c>
      <c r="J30" s="272">
        <v>4.9260274E-2</v>
      </c>
      <c r="K30" s="272">
        <v>4.7671233E-2</v>
      </c>
      <c r="L30" s="272">
        <v>4.9260274E-2</v>
      </c>
      <c r="M30" s="272">
        <v>4.7671233E-2</v>
      </c>
      <c r="N30" s="272">
        <v>4.9260274E-2</v>
      </c>
      <c r="O30" s="272">
        <v>5.0146958999999998E-2</v>
      </c>
      <c r="P30" s="272">
        <v>4.5294027000000001E-2</v>
      </c>
      <c r="Q30" s="272">
        <v>5.0146958999999998E-2</v>
      </c>
      <c r="R30" s="272">
        <v>4.8529315000000003E-2</v>
      </c>
      <c r="S30" s="272">
        <v>5.0146958999999998E-2</v>
      </c>
      <c r="T30" s="272">
        <v>4.8529315000000003E-2</v>
      </c>
      <c r="U30" s="272">
        <v>5.0146958999999998E-2</v>
      </c>
      <c r="V30" s="272">
        <v>5.0146958999999998E-2</v>
      </c>
      <c r="W30" s="272">
        <v>4.8529315000000003E-2</v>
      </c>
      <c r="X30" s="272">
        <v>5.0146958999999998E-2</v>
      </c>
      <c r="Y30" s="272">
        <v>4.8529315000000003E-2</v>
      </c>
      <c r="Z30" s="272">
        <v>5.0146958999999998E-2</v>
      </c>
      <c r="AA30" s="272">
        <v>3.7359483999999998E-2</v>
      </c>
      <c r="AB30" s="272">
        <v>3.3744049999999998E-2</v>
      </c>
      <c r="AC30" s="272">
        <v>3.7359483999999998E-2</v>
      </c>
      <c r="AD30" s="272">
        <v>3.615434E-2</v>
      </c>
      <c r="AE30" s="272">
        <v>3.7359483999999998E-2</v>
      </c>
      <c r="AF30" s="272">
        <v>3.615434E-2</v>
      </c>
      <c r="AG30" s="272">
        <v>3.7359483999999998E-2</v>
      </c>
      <c r="AH30" s="272">
        <v>3.7359483999999998E-2</v>
      </c>
      <c r="AI30" s="272">
        <v>3.615434E-2</v>
      </c>
      <c r="AJ30" s="272">
        <v>3.7359483999999998E-2</v>
      </c>
      <c r="AK30" s="272">
        <v>3.615434E-2</v>
      </c>
      <c r="AL30" s="272">
        <v>3.7359483999999998E-2</v>
      </c>
      <c r="AM30" s="272">
        <v>3.1557026000000002E-2</v>
      </c>
      <c r="AN30" s="272">
        <v>2.9521089E-2</v>
      </c>
      <c r="AO30" s="272">
        <v>3.1557026000000002E-2</v>
      </c>
      <c r="AP30" s="272">
        <v>3.0539057000000001E-2</v>
      </c>
      <c r="AQ30" s="272">
        <v>3.1557026000000002E-2</v>
      </c>
      <c r="AR30" s="272">
        <v>3.0539057000000001E-2</v>
      </c>
      <c r="AS30" s="272">
        <v>3.1557026000000002E-2</v>
      </c>
      <c r="AT30" s="272">
        <v>3.1557026000000002E-2</v>
      </c>
      <c r="AU30" s="272">
        <v>3.0539057000000001E-2</v>
      </c>
      <c r="AV30" s="272">
        <v>3.1557026000000002E-2</v>
      </c>
      <c r="AW30" s="272">
        <v>3.0539057000000001E-2</v>
      </c>
      <c r="AX30" s="272">
        <v>3.1557026000000002E-2</v>
      </c>
      <c r="AY30" s="272">
        <v>3.2371283000000001E-2</v>
      </c>
      <c r="AZ30" s="272">
        <v>2.9238579000000001E-2</v>
      </c>
      <c r="BA30" s="272">
        <v>3.2371283000000001E-2</v>
      </c>
      <c r="BB30" s="767">
        <v>3.1327048000000003E-2</v>
      </c>
      <c r="BC30" s="272">
        <v>3.3435298351000002E-2</v>
      </c>
      <c r="BD30" s="272">
        <v>3.2356741000000001E-2</v>
      </c>
      <c r="BE30" s="360">
        <v>3.3435300000000001E-2</v>
      </c>
      <c r="BF30" s="360">
        <v>3.3435300000000001E-2</v>
      </c>
      <c r="BG30" s="360">
        <v>3.2356700000000002E-2</v>
      </c>
      <c r="BH30" s="360">
        <v>3.3435300000000001E-2</v>
      </c>
      <c r="BI30" s="360">
        <v>3.2356700000000002E-2</v>
      </c>
      <c r="BJ30" s="360">
        <v>3.3435300000000001E-2</v>
      </c>
      <c r="BK30" s="360">
        <v>3.5001499999999998E-2</v>
      </c>
      <c r="BL30" s="360">
        <v>3.2743300000000003E-2</v>
      </c>
      <c r="BM30" s="360">
        <v>3.5001499999999998E-2</v>
      </c>
      <c r="BN30" s="360">
        <v>3.3872399999999997E-2</v>
      </c>
      <c r="BO30" s="360">
        <v>3.5001499999999998E-2</v>
      </c>
      <c r="BP30" s="360">
        <v>3.3872399999999997E-2</v>
      </c>
      <c r="BQ30" s="360">
        <v>3.5001499999999998E-2</v>
      </c>
      <c r="BR30" s="360">
        <v>3.5001499999999998E-2</v>
      </c>
      <c r="BS30" s="360">
        <v>3.3872399999999997E-2</v>
      </c>
      <c r="BT30" s="360">
        <v>3.5001499999999998E-2</v>
      </c>
      <c r="BU30" s="360">
        <v>3.3872399999999997E-2</v>
      </c>
      <c r="BV30" s="360">
        <v>3.5001499999999998E-2</v>
      </c>
    </row>
    <row r="31" spans="1:74" ht="12" customHeight="1" x14ac:dyDescent="0.2">
      <c r="A31" s="602" t="s">
        <v>27</v>
      </c>
      <c r="B31" s="604" t="s">
        <v>488</v>
      </c>
      <c r="C31" s="272">
        <v>5.7600885999999997E-2</v>
      </c>
      <c r="D31" s="272">
        <v>5.2896252999999997E-2</v>
      </c>
      <c r="E31" s="272">
        <v>6.0016054999999999E-2</v>
      </c>
      <c r="F31" s="272">
        <v>5.9073610999999998E-2</v>
      </c>
      <c r="G31" s="272">
        <v>6.1618162999999997E-2</v>
      </c>
      <c r="H31" s="272">
        <v>6.0001653000000002E-2</v>
      </c>
      <c r="I31" s="272">
        <v>6.2150951000000003E-2</v>
      </c>
      <c r="J31" s="272">
        <v>6.2051995999999998E-2</v>
      </c>
      <c r="K31" s="272">
        <v>5.9525390999999997E-2</v>
      </c>
      <c r="L31" s="272">
        <v>6.0460997000000002E-2</v>
      </c>
      <c r="M31" s="272">
        <v>5.7354952000000001E-2</v>
      </c>
      <c r="N31" s="272">
        <v>5.8726037000000002E-2</v>
      </c>
      <c r="O31" s="272">
        <v>5.9438346000000003E-2</v>
      </c>
      <c r="P31" s="272">
        <v>5.4613463000000001E-2</v>
      </c>
      <c r="Q31" s="272">
        <v>6.2131177000000003E-2</v>
      </c>
      <c r="R31" s="272">
        <v>6.1215677000000003E-2</v>
      </c>
      <c r="S31" s="272">
        <v>6.3964262999999993E-2</v>
      </c>
      <c r="T31" s="272">
        <v>6.2379288999999997E-2</v>
      </c>
      <c r="U31" s="272">
        <v>6.4600381999999998E-2</v>
      </c>
      <c r="V31" s="272">
        <v>6.4553429999999995E-2</v>
      </c>
      <c r="W31" s="272">
        <v>6.2021872999999998E-2</v>
      </c>
      <c r="X31" s="272">
        <v>6.3048563000000002E-2</v>
      </c>
      <c r="Y31" s="272">
        <v>5.9680779000000003E-2</v>
      </c>
      <c r="Z31" s="272">
        <v>6.1171748999999997E-2</v>
      </c>
      <c r="AA31" s="272">
        <v>4.7200167000000001E-2</v>
      </c>
      <c r="AB31" s="272">
        <v>4.3892158000000001E-2</v>
      </c>
      <c r="AC31" s="272">
        <v>5.0741756999999998E-2</v>
      </c>
      <c r="AD31" s="272">
        <v>5.0693912000000001E-2</v>
      </c>
      <c r="AE31" s="272">
        <v>5.3207075E-2</v>
      </c>
      <c r="AF31" s="272">
        <v>5.2114749000000002E-2</v>
      </c>
      <c r="AG31" s="272">
        <v>5.4220211999999997E-2</v>
      </c>
      <c r="AH31" s="272">
        <v>5.4183304000000002E-2</v>
      </c>
      <c r="AI31" s="272">
        <v>5.1639261999999998E-2</v>
      </c>
      <c r="AJ31" s="272">
        <v>5.1793361000000003E-2</v>
      </c>
      <c r="AK31" s="272">
        <v>4.8563158000000002E-2</v>
      </c>
      <c r="AL31" s="272">
        <v>4.9169951000000003E-2</v>
      </c>
      <c r="AM31" s="272">
        <v>4.300205E-2</v>
      </c>
      <c r="AN31" s="272">
        <v>4.2237811E-2</v>
      </c>
      <c r="AO31" s="272">
        <v>4.7724175000000001E-2</v>
      </c>
      <c r="AP31" s="272">
        <v>4.8258009999999997E-2</v>
      </c>
      <c r="AQ31" s="272">
        <v>5.0955146999999999E-2</v>
      </c>
      <c r="AR31" s="272">
        <v>5.0365713999999999E-2</v>
      </c>
      <c r="AS31" s="272">
        <v>5.2172304000000003E-2</v>
      </c>
      <c r="AT31" s="272">
        <v>5.1660923999999997E-2</v>
      </c>
      <c r="AU31" s="272">
        <v>4.8700313000000002E-2</v>
      </c>
      <c r="AV31" s="272">
        <v>4.8269550000000001E-2</v>
      </c>
      <c r="AW31" s="272">
        <v>4.4706758999999999E-2</v>
      </c>
      <c r="AX31" s="272">
        <v>4.4815796999999997E-2</v>
      </c>
      <c r="AY31" s="272">
        <v>4.5533017000000002E-2</v>
      </c>
      <c r="AZ31" s="272">
        <v>4.3299405999999999E-2</v>
      </c>
      <c r="BA31" s="272">
        <v>5.1491205999999998E-2</v>
      </c>
      <c r="BB31" s="767">
        <v>5.2469799999999997E-2</v>
      </c>
      <c r="BC31" s="272">
        <v>5.7373199999999999E-2</v>
      </c>
      <c r="BD31" s="272">
        <v>5.6558200000000003E-2</v>
      </c>
      <c r="BE31" s="360">
        <v>5.8734599999999998E-2</v>
      </c>
      <c r="BF31" s="360">
        <v>5.8433600000000002E-2</v>
      </c>
      <c r="BG31" s="360">
        <v>5.5091000000000001E-2</v>
      </c>
      <c r="BH31" s="360">
        <v>5.4570599999999997E-2</v>
      </c>
      <c r="BI31" s="360">
        <v>5.0363999999999999E-2</v>
      </c>
      <c r="BJ31" s="360">
        <v>5.03954E-2</v>
      </c>
      <c r="BK31" s="360">
        <v>5.21608E-2</v>
      </c>
      <c r="BL31" s="360">
        <v>5.1005700000000001E-2</v>
      </c>
      <c r="BM31" s="360">
        <v>5.92839E-2</v>
      </c>
      <c r="BN31" s="360">
        <v>6.0718599999999998E-2</v>
      </c>
      <c r="BO31" s="360">
        <v>6.4385600000000001E-2</v>
      </c>
      <c r="BP31" s="360">
        <v>6.3668600000000006E-2</v>
      </c>
      <c r="BQ31" s="360">
        <v>6.6156300000000001E-2</v>
      </c>
      <c r="BR31" s="360">
        <v>6.5594899999999998E-2</v>
      </c>
      <c r="BS31" s="360">
        <v>6.17604E-2</v>
      </c>
      <c r="BT31" s="360">
        <v>6.0817700000000002E-2</v>
      </c>
      <c r="BU31" s="360">
        <v>5.5742E-2</v>
      </c>
      <c r="BV31" s="360">
        <v>5.5589100000000002E-2</v>
      </c>
    </row>
    <row r="32" spans="1:74" ht="12" customHeight="1" x14ac:dyDescent="0.2">
      <c r="A32" s="602"/>
      <c r="B32" s="170" t="s">
        <v>492</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769"/>
      <c r="BC32" s="239"/>
      <c r="BD32" s="239"/>
      <c r="BE32" s="362"/>
      <c r="BF32" s="362"/>
      <c r="BG32" s="362"/>
      <c r="BH32" s="362"/>
      <c r="BI32" s="362"/>
      <c r="BJ32" s="362"/>
      <c r="BK32" s="362"/>
      <c r="BL32" s="362"/>
      <c r="BM32" s="362"/>
      <c r="BN32" s="362"/>
      <c r="BO32" s="362"/>
      <c r="BP32" s="362"/>
      <c r="BQ32" s="362"/>
      <c r="BR32" s="362"/>
      <c r="BS32" s="362"/>
      <c r="BT32" s="362"/>
      <c r="BU32" s="362"/>
      <c r="BV32" s="362"/>
    </row>
    <row r="33" spans="1:74" ht="12" customHeight="1" x14ac:dyDescent="0.2">
      <c r="A33" s="602" t="s">
        <v>48</v>
      </c>
      <c r="B33" s="604" t="s">
        <v>1294</v>
      </c>
      <c r="C33" s="272">
        <v>8.8928478623999992E-3</v>
      </c>
      <c r="D33" s="272">
        <v>1.0387205050000001E-2</v>
      </c>
      <c r="E33" s="272">
        <v>1.3227823299E-2</v>
      </c>
      <c r="F33" s="272">
        <v>1.3933357182000001E-2</v>
      </c>
      <c r="G33" s="272">
        <v>1.4048205899999999E-2</v>
      </c>
      <c r="H33" s="272">
        <v>1.8009927046000001E-2</v>
      </c>
      <c r="I33" s="272">
        <v>1.6806922615999999E-2</v>
      </c>
      <c r="J33" s="272">
        <v>1.7937558996999999E-2</v>
      </c>
      <c r="K33" s="272">
        <v>2.1209689430000001E-2</v>
      </c>
      <c r="L33" s="272">
        <v>2.4537574802000001E-2</v>
      </c>
      <c r="M33" s="272">
        <v>2.1354409171E-2</v>
      </c>
      <c r="N33" s="272">
        <v>2.5139422758000001E-2</v>
      </c>
      <c r="O33" s="272">
        <v>1.1812645379E-2</v>
      </c>
      <c r="P33" s="272">
        <v>1.0606495244E-2</v>
      </c>
      <c r="Q33" s="272">
        <v>1.5686886268000001E-2</v>
      </c>
      <c r="R33" s="272">
        <v>1.484943536E-2</v>
      </c>
      <c r="S33" s="272">
        <v>1.6691441578999999E-2</v>
      </c>
      <c r="T33" s="272">
        <v>1.6070156503000001E-2</v>
      </c>
      <c r="U33" s="272">
        <v>1.6944659553999999E-2</v>
      </c>
      <c r="V33" s="272">
        <v>2.1473154001E-2</v>
      </c>
      <c r="W33" s="272">
        <v>1.9926064183000001E-2</v>
      </c>
      <c r="X33" s="272">
        <v>1.8404681623000001E-2</v>
      </c>
      <c r="Y33" s="272">
        <v>1.6568232735000001E-2</v>
      </c>
      <c r="Z33" s="272">
        <v>1.8973217939E-2</v>
      </c>
      <c r="AA33" s="272">
        <v>6.7339049971000004E-3</v>
      </c>
      <c r="AB33" s="272">
        <v>1.2654656812999999E-2</v>
      </c>
      <c r="AC33" s="272">
        <v>1.4761842387E-2</v>
      </c>
      <c r="AD33" s="272">
        <v>1.6947440987999999E-2</v>
      </c>
      <c r="AE33" s="272">
        <v>1.9436498151000001E-2</v>
      </c>
      <c r="AF33" s="272">
        <v>2.2589878498E-2</v>
      </c>
      <c r="AG33" s="272">
        <v>2.1172680219000001E-2</v>
      </c>
      <c r="AH33" s="272">
        <v>2.1933465284E-2</v>
      </c>
      <c r="AI33" s="272">
        <v>2.2070553885E-2</v>
      </c>
      <c r="AJ33" s="272">
        <v>1.9844607399E-2</v>
      </c>
      <c r="AK33" s="272">
        <v>1.7366868374000002E-2</v>
      </c>
      <c r="AL33" s="272">
        <v>1.9722202545000001E-2</v>
      </c>
      <c r="AM33" s="272">
        <v>1.5158467336000001E-2</v>
      </c>
      <c r="AN33" s="272">
        <v>1.7207486349999999E-2</v>
      </c>
      <c r="AO33" s="272">
        <v>1.8978523407999999E-2</v>
      </c>
      <c r="AP33" s="272">
        <v>1.8292265961E-2</v>
      </c>
      <c r="AQ33" s="272">
        <v>2.3691576235000001E-2</v>
      </c>
      <c r="AR33" s="272">
        <v>2.3856520966000001E-2</v>
      </c>
      <c r="AS33" s="272">
        <v>2.8507366591000002E-2</v>
      </c>
      <c r="AT33" s="272">
        <v>3.0099402229E-2</v>
      </c>
      <c r="AU33" s="272">
        <v>2.9231206704999999E-2</v>
      </c>
      <c r="AV33" s="272">
        <v>2.7678843729000001E-2</v>
      </c>
      <c r="AW33" s="272">
        <v>2.9703849069000001E-2</v>
      </c>
      <c r="AX33" s="272">
        <v>2.692099546E-2</v>
      </c>
      <c r="AY33" s="272">
        <v>1.4682947284999999E-2</v>
      </c>
      <c r="AZ33" s="272">
        <v>1.4884081177E-2</v>
      </c>
      <c r="BA33" s="272">
        <v>2.1925871549000001E-2</v>
      </c>
      <c r="BB33" s="767">
        <v>2.2871413508999999E-2</v>
      </c>
      <c r="BC33" s="272">
        <v>2.5233200000000001E-2</v>
      </c>
      <c r="BD33" s="272">
        <v>2.8882700000000001E-2</v>
      </c>
      <c r="BE33" s="360">
        <v>2.9750499999999999E-2</v>
      </c>
      <c r="BF33" s="360">
        <v>3.0793600000000001E-2</v>
      </c>
      <c r="BG33" s="360">
        <v>2.9701999999999999E-2</v>
      </c>
      <c r="BH33" s="360">
        <v>3.20608E-2</v>
      </c>
      <c r="BI33" s="360">
        <v>3.0637000000000001E-2</v>
      </c>
      <c r="BJ33" s="360">
        <v>3.2239299999999999E-2</v>
      </c>
      <c r="BK33" s="360">
        <v>2.4234100000000001E-2</v>
      </c>
      <c r="BL33" s="360">
        <v>2.1034600000000001E-2</v>
      </c>
      <c r="BM33" s="360">
        <v>2.4318900000000001E-2</v>
      </c>
      <c r="BN33" s="360">
        <v>2.4014199999999999E-2</v>
      </c>
      <c r="BO33" s="360">
        <v>2.5554199999999999E-2</v>
      </c>
      <c r="BP33" s="360">
        <v>2.7849499999999999E-2</v>
      </c>
      <c r="BQ33" s="360">
        <v>2.99729E-2</v>
      </c>
      <c r="BR33" s="360">
        <v>3.01179E-2</v>
      </c>
      <c r="BS33" s="360">
        <v>2.96341E-2</v>
      </c>
      <c r="BT33" s="360">
        <v>3.0935299999999999E-2</v>
      </c>
      <c r="BU33" s="360">
        <v>2.97906E-2</v>
      </c>
      <c r="BV33" s="360">
        <v>3.0541499999999999E-2</v>
      </c>
    </row>
    <row r="34" spans="1:74" ht="12" customHeight="1" x14ac:dyDescent="0.2">
      <c r="A34" s="602" t="s">
        <v>493</v>
      </c>
      <c r="B34" s="604" t="s">
        <v>1293</v>
      </c>
      <c r="C34" s="272">
        <v>8.3220699408000004E-2</v>
      </c>
      <c r="D34" s="272">
        <v>7.7027845711999998E-2</v>
      </c>
      <c r="E34" s="272">
        <v>8.8635025078000002E-2</v>
      </c>
      <c r="F34" s="272">
        <v>8.8737206260999998E-2</v>
      </c>
      <c r="G34" s="272">
        <v>9.3013553420999998E-2</v>
      </c>
      <c r="H34" s="272">
        <v>9.2592294227999999E-2</v>
      </c>
      <c r="I34" s="272">
        <v>9.1425824111000004E-2</v>
      </c>
      <c r="J34" s="272">
        <v>9.1218975711999994E-2</v>
      </c>
      <c r="K34" s="272">
        <v>8.9558018722000005E-2</v>
      </c>
      <c r="L34" s="272">
        <v>9.3362626359000001E-2</v>
      </c>
      <c r="M34" s="272">
        <v>8.9007681165000005E-2</v>
      </c>
      <c r="N34" s="272">
        <v>9.2062148605000005E-2</v>
      </c>
      <c r="O34" s="272">
        <v>8.6563356564999999E-2</v>
      </c>
      <c r="P34" s="272">
        <v>8.2025010334000004E-2</v>
      </c>
      <c r="Q34" s="272">
        <v>8.7389542284999996E-2</v>
      </c>
      <c r="R34" s="272">
        <v>8.9260558397000006E-2</v>
      </c>
      <c r="S34" s="272">
        <v>9.3475435152999997E-2</v>
      </c>
      <c r="T34" s="272">
        <v>9.1573026907999996E-2</v>
      </c>
      <c r="U34" s="272">
        <v>9.5354526903999995E-2</v>
      </c>
      <c r="V34" s="272">
        <v>9.4922008902999996E-2</v>
      </c>
      <c r="W34" s="272">
        <v>8.8327682446999997E-2</v>
      </c>
      <c r="X34" s="272">
        <v>9.5832104735999998E-2</v>
      </c>
      <c r="Y34" s="272">
        <v>9.1282670792999995E-2</v>
      </c>
      <c r="Z34" s="272">
        <v>9.3668347422999995E-2</v>
      </c>
      <c r="AA34" s="272">
        <v>8.7136241582000007E-2</v>
      </c>
      <c r="AB34" s="272">
        <v>8.2407735878999994E-2</v>
      </c>
      <c r="AC34" s="272">
        <v>9.1855703262999994E-2</v>
      </c>
      <c r="AD34" s="272">
        <v>8.7918699259999997E-2</v>
      </c>
      <c r="AE34" s="272">
        <v>9.6111954934000002E-2</v>
      </c>
      <c r="AF34" s="272">
        <v>9.3888005836000002E-2</v>
      </c>
      <c r="AG34" s="272">
        <v>9.6535291578000004E-2</v>
      </c>
      <c r="AH34" s="272">
        <v>9.7127685756000004E-2</v>
      </c>
      <c r="AI34" s="272">
        <v>9.3344700301000005E-2</v>
      </c>
      <c r="AJ34" s="272">
        <v>9.3990589484999998E-2</v>
      </c>
      <c r="AK34" s="272">
        <v>9.1801719200000007E-2</v>
      </c>
      <c r="AL34" s="272">
        <v>9.2395936102000004E-2</v>
      </c>
      <c r="AM34" s="272">
        <v>8.8563373685000002E-2</v>
      </c>
      <c r="AN34" s="272">
        <v>9.0665145380000006E-2</v>
      </c>
      <c r="AO34" s="272">
        <v>9.7339216263000003E-2</v>
      </c>
      <c r="AP34" s="272">
        <v>9.0163692776000004E-2</v>
      </c>
      <c r="AQ34" s="272">
        <v>9.6829715455000007E-2</v>
      </c>
      <c r="AR34" s="272">
        <v>9.6467258456000002E-2</v>
      </c>
      <c r="AS34" s="272">
        <v>9.9717689316999994E-2</v>
      </c>
      <c r="AT34" s="272">
        <v>0.10052929497</v>
      </c>
      <c r="AU34" s="272">
        <v>9.3028708434999996E-2</v>
      </c>
      <c r="AV34" s="272">
        <v>9.3968226232999996E-2</v>
      </c>
      <c r="AW34" s="272">
        <v>9.4916245223000004E-2</v>
      </c>
      <c r="AX34" s="272">
        <v>9.8897143509999993E-2</v>
      </c>
      <c r="AY34" s="272">
        <v>8.8352072813999996E-2</v>
      </c>
      <c r="AZ34" s="272">
        <v>8.4357491669000001E-2</v>
      </c>
      <c r="BA34" s="272">
        <v>9.4357876854000003E-2</v>
      </c>
      <c r="BB34" s="767">
        <v>9.4336699999999996E-2</v>
      </c>
      <c r="BC34" s="272">
        <v>9.9544599999999997E-2</v>
      </c>
      <c r="BD34" s="272">
        <v>9.9102700000000002E-2</v>
      </c>
      <c r="BE34" s="360">
        <v>0.1007483</v>
      </c>
      <c r="BF34" s="360">
        <v>0.10146230000000001</v>
      </c>
      <c r="BG34" s="360">
        <v>9.6440300000000007E-2</v>
      </c>
      <c r="BH34" s="360">
        <v>9.7037899999999996E-2</v>
      </c>
      <c r="BI34" s="360">
        <v>9.4841200000000001E-2</v>
      </c>
      <c r="BJ34" s="360">
        <v>9.8137799999999997E-2</v>
      </c>
      <c r="BK34" s="360">
        <v>8.99007E-2</v>
      </c>
      <c r="BL34" s="360">
        <v>8.3775000000000002E-2</v>
      </c>
      <c r="BM34" s="360">
        <v>9.7289799999999996E-2</v>
      </c>
      <c r="BN34" s="360">
        <v>9.3448699999999996E-2</v>
      </c>
      <c r="BO34" s="360">
        <v>9.9099300000000001E-2</v>
      </c>
      <c r="BP34" s="360">
        <v>9.8694799999999999E-2</v>
      </c>
      <c r="BQ34" s="360">
        <v>0.1004813</v>
      </c>
      <c r="BR34" s="360">
        <v>0.100712</v>
      </c>
      <c r="BS34" s="360">
        <v>9.56235E-2</v>
      </c>
      <c r="BT34" s="360">
        <v>9.7785499999999997E-2</v>
      </c>
      <c r="BU34" s="360">
        <v>9.5069100000000004E-2</v>
      </c>
      <c r="BV34" s="360">
        <v>9.7067000000000001E-2</v>
      </c>
    </row>
    <row r="35" spans="1:74" ht="12" customHeight="1" x14ac:dyDescent="0.2">
      <c r="A35" s="602" t="s">
        <v>494</v>
      </c>
      <c r="B35" s="604" t="s">
        <v>488</v>
      </c>
      <c r="C35" s="272">
        <v>9.2113547271000004E-2</v>
      </c>
      <c r="D35" s="272">
        <v>8.7415050761999999E-2</v>
      </c>
      <c r="E35" s="272">
        <v>0.10186284838</v>
      </c>
      <c r="F35" s="272">
        <v>0.10267056344</v>
      </c>
      <c r="G35" s="272">
        <v>0.10706175932000001</v>
      </c>
      <c r="H35" s="272">
        <v>0.11060222127</v>
      </c>
      <c r="I35" s="272">
        <v>0.10823274673</v>
      </c>
      <c r="J35" s="272">
        <v>0.10915653471</v>
      </c>
      <c r="K35" s="272">
        <v>0.11076770815</v>
      </c>
      <c r="L35" s="272">
        <v>0.11790020116</v>
      </c>
      <c r="M35" s="272">
        <v>0.11036209034</v>
      </c>
      <c r="N35" s="272">
        <v>0.11720157136000001</v>
      </c>
      <c r="O35" s="272">
        <v>9.8376001943999994E-2</v>
      </c>
      <c r="P35" s="272">
        <v>9.2631505577999998E-2</v>
      </c>
      <c r="Q35" s="272">
        <v>0.10307642855</v>
      </c>
      <c r="R35" s="272">
        <v>0.10410999376000001</v>
      </c>
      <c r="S35" s="272">
        <v>0.11016687673</v>
      </c>
      <c r="T35" s="272">
        <v>0.10764318341</v>
      </c>
      <c r="U35" s="272">
        <v>0.11229918646000001</v>
      </c>
      <c r="V35" s="272">
        <v>0.1163951629</v>
      </c>
      <c r="W35" s="272">
        <v>0.10825374662999999</v>
      </c>
      <c r="X35" s="272">
        <v>0.11423678635999999</v>
      </c>
      <c r="Y35" s="272">
        <v>0.10785090353</v>
      </c>
      <c r="Z35" s="272">
        <v>0.11264156536</v>
      </c>
      <c r="AA35" s="272">
        <v>9.3870146579000002E-2</v>
      </c>
      <c r="AB35" s="272">
        <v>9.5062392691999995E-2</v>
      </c>
      <c r="AC35" s="272">
        <v>0.10661754565000001</v>
      </c>
      <c r="AD35" s="272">
        <v>0.10486614025</v>
      </c>
      <c r="AE35" s="272">
        <v>0.11554845309</v>
      </c>
      <c r="AF35" s="272">
        <v>0.11647788433</v>
      </c>
      <c r="AG35" s="272">
        <v>0.11770797180000001</v>
      </c>
      <c r="AH35" s="272">
        <v>0.11906115103999999</v>
      </c>
      <c r="AI35" s="272">
        <v>0.11541525419</v>
      </c>
      <c r="AJ35" s="272">
        <v>0.11383519688</v>
      </c>
      <c r="AK35" s="272">
        <v>0.10916858757</v>
      </c>
      <c r="AL35" s="272">
        <v>0.11211813865</v>
      </c>
      <c r="AM35" s="272">
        <v>0.10372184102</v>
      </c>
      <c r="AN35" s="272">
        <v>0.10787263173</v>
      </c>
      <c r="AO35" s="272">
        <v>0.11631773967</v>
      </c>
      <c r="AP35" s="272">
        <v>0.10845595874</v>
      </c>
      <c r="AQ35" s="272">
        <v>0.12052129169</v>
      </c>
      <c r="AR35" s="272">
        <v>0.12032377942</v>
      </c>
      <c r="AS35" s="272">
        <v>0.12822505591</v>
      </c>
      <c r="AT35" s="272">
        <v>0.1306286972</v>
      </c>
      <c r="AU35" s="272">
        <v>0.12225991513999999</v>
      </c>
      <c r="AV35" s="272">
        <v>0.12164706996000001</v>
      </c>
      <c r="AW35" s="272">
        <v>0.12462009429</v>
      </c>
      <c r="AX35" s="272">
        <v>0.12581813896999999</v>
      </c>
      <c r="AY35" s="272">
        <v>0.1030350201</v>
      </c>
      <c r="AZ35" s="272">
        <v>9.9241572846000006E-2</v>
      </c>
      <c r="BA35" s="272">
        <v>0.1162837484</v>
      </c>
      <c r="BB35" s="767">
        <v>0.1162198</v>
      </c>
      <c r="BC35" s="272">
        <v>0.12477770000000001</v>
      </c>
      <c r="BD35" s="272">
        <v>0.1279853</v>
      </c>
      <c r="BE35" s="360">
        <v>0.1304989</v>
      </c>
      <c r="BF35" s="360">
        <v>0.13225590000000001</v>
      </c>
      <c r="BG35" s="360">
        <v>0.12614239999999999</v>
      </c>
      <c r="BH35" s="360">
        <v>0.12909880000000001</v>
      </c>
      <c r="BI35" s="360">
        <v>0.12547820000000001</v>
      </c>
      <c r="BJ35" s="360">
        <v>0.1303772</v>
      </c>
      <c r="BK35" s="360">
        <v>0.11413479999999999</v>
      </c>
      <c r="BL35" s="360">
        <v>0.1048096</v>
      </c>
      <c r="BM35" s="360">
        <v>0.1216088</v>
      </c>
      <c r="BN35" s="360">
        <v>0.1174629</v>
      </c>
      <c r="BO35" s="360">
        <v>0.1246535</v>
      </c>
      <c r="BP35" s="360">
        <v>0.1265442</v>
      </c>
      <c r="BQ35" s="360">
        <v>0.13045419999999999</v>
      </c>
      <c r="BR35" s="360">
        <v>0.13083</v>
      </c>
      <c r="BS35" s="360">
        <v>0.1252576</v>
      </c>
      <c r="BT35" s="360">
        <v>0.1287208</v>
      </c>
      <c r="BU35" s="360">
        <v>0.1248597</v>
      </c>
      <c r="BV35" s="360">
        <v>0.12760850000000001</v>
      </c>
    </row>
    <row r="36" spans="1:74" s="169" customFormat="1" ht="12" customHeight="1" x14ac:dyDescent="0.2">
      <c r="A36" s="132"/>
      <c r="B36" s="170" t="s">
        <v>495</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770"/>
      <c r="BC36" s="171"/>
      <c r="BD36" s="171"/>
      <c r="BE36" s="421"/>
      <c r="BF36" s="42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602" t="s">
        <v>48</v>
      </c>
      <c r="B37" s="604" t="s">
        <v>1294</v>
      </c>
      <c r="C37" s="272">
        <v>8.8928478623999992E-3</v>
      </c>
      <c r="D37" s="272">
        <v>1.0387205050000001E-2</v>
      </c>
      <c r="E37" s="272">
        <v>1.3227823299E-2</v>
      </c>
      <c r="F37" s="272">
        <v>1.3933357182000001E-2</v>
      </c>
      <c r="G37" s="272">
        <v>1.4048205899999999E-2</v>
      </c>
      <c r="H37" s="272">
        <v>1.8009927046000001E-2</v>
      </c>
      <c r="I37" s="272">
        <v>1.6806922615999999E-2</v>
      </c>
      <c r="J37" s="272">
        <v>1.7937558996999999E-2</v>
      </c>
      <c r="K37" s="272">
        <v>2.1209689430000001E-2</v>
      </c>
      <c r="L37" s="272">
        <v>2.4537574802000001E-2</v>
      </c>
      <c r="M37" s="272">
        <v>2.1354409171E-2</v>
      </c>
      <c r="N37" s="272">
        <v>2.5139422758000001E-2</v>
      </c>
      <c r="O37" s="272">
        <v>1.1812645379E-2</v>
      </c>
      <c r="P37" s="272">
        <v>1.0606495244E-2</v>
      </c>
      <c r="Q37" s="272">
        <v>1.5686886268000001E-2</v>
      </c>
      <c r="R37" s="272">
        <v>1.484943536E-2</v>
      </c>
      <c r="S37" s="272">
        <v>1.6691441578999999E-2</v>
      </c>
      <c r="T37" s="272">
        <v>1.6070156503000001E-2</v>
      </c>
      <c r="U37" s="272">
        <v>1.6944659553999999E-2</v>
      </c>
      <c r="V37" s="272">
        <v>2.1473154001E-2</v>
      </c>
      <c r="W37" s="272">
        <v>1.9926064183000001E-2</v>
      </c>
      <c r="X37" s="272">
        <v>1.8404681623000001E-2</v>
      </c>
      <c r="Y37" s="272">
        <v>1.6568232735000001E-2</v>
      </c>
      <c r="Z37" s="272">
        <v>1.8973217939E-2</v>
      </c>
      <c r="AA37" s="272">
        <v>6.7339049971000004E-3</v>
      </c>
      <c r="AB37" s="272">
        <v>1.2654656812999999E-2</v>
      </c>
      <c r="AC37" s="272">
        <v>1.4761842387E-2</v>
      </c>
      <c r="AD37" s="272">
        <v>1.6947440987999999E-2</v>
      </c>
      <c r="AE37" s="272">
        <v>1.9436498151000001E-2</v>
      </c>
      <c r="AF37" s="272">
        <v>2.2589878498E-2</v>
      </c>
      <c r="AG37" s="272">
        <v>2.1172680219000001E-2</v>
      </c>
      <c r="AH37" s="272">
        <v>2.1933465284E-2</v>
      </c>
      <c r="AI37" s="272">
        <v>2.2070553885E-2</v>
      </c>
      <c r="AJ37" s="272">
        <v>1.9844607399E-2</v>
      </c>
      <c r="AK37" s="272">
        <v>1.7366868374000002E-2</v>
      </c>
      <c r="AL37" s="272">
        <v>1.9722202545000001E-2</v>
      </c>
      <c r="AM37" s="272">
        <v>1.5158467336000001E-2</v>
      </c>
      <c r="AN37" s="272">
        <v>1.7207486349999999E-2</v>
      </c>
      <c r="AO37" s="272">
        <v>1.8978523407999999E-2</v>
      </c>
      <c r="AP37" s="272">
        <v>1.8292265961E-2</v>
      </c>
      <c r="AQ37" s="272">
        <v>2.3691576235000001E-2</v>
      </c>
      <c r="AR37" s="272">
        <v>2.3856520966000001E-2</v>
      </c>
      <c r="AS37" s="272">
        <v>2.8507366591000002E-2</v>
      </c>
      <c r="AT37" s="272">
        <v>3.0099402229E-2</v>
      </c>
      <c r="AU37" s="272">
        <v>2.9231206704999999E-2</v>
      </c>
      <c r="AV37" s="272">
        <v>2.7678843729000001E-2</v>
      </c>
      <c r="AW37" s="272">
        <v>2.9703849069000001E-2</v>
      </c>
      <c r="AX37" s="272">
        <v>2.692099546E-2</v>
      </c>
      <c r="AY37" s="272">
        <v>1.4682947284999999E-2</v>
      </c>
      <c r="AZ37" s="272">
        <v>1.4884081177E-2</v>
      </c>
      <c r="BA37" s="272">
        <v>2.1925871549000001E-2</v>
      </c>
      <c r="BB37" s="767">
        <v>2.2871413508999999E-2</v>
      </c>
      <c r="BC37" s="272">
        <v>2.5233200000000001E-2</v>
      </c>
      <c r="BD37" s="272">
        <v>2.8882700000000001E-2</v>
      </c>
      <c r="BE37" s="360">
        <v>2.9750499999999999E-2</v>
      </c>
      <c r="BF37" s="360">
        <v>3.0793600000000001E-2</v>
      </c>
      <c r="BG37" s="360">
        <v>2.9701999999999999E-2</v>
      </c>
      <c r="BH37" s="360">
        <v>3.20608E-2</v>
      </c>
      <c r="BI37" s="360">
        <v>3.0637000000000001E-2</v>
      </c>
      <c r="BJ37" s="360">
        <v>3.2239299999999999E-2</v>
      </c>
      <c r="BK37" s="360">
        <v>2.4234100000000001E-2</v>
      </c>
      <c r="BL37" s="360">
        <v>2.1034600000000001E-2</v>
      </c>
      <c r="BM37" s="360">
        <v>2.4318900000000001E-2</v>
      </c>
      <c r="BN37" s="360">
        <v>2.4014199999999999E-2</v>
      </c>
      <c r="BO37" s="360">
        <v>2.5554199999999999E-2</v>
      </c>
      <c r="BP37" s="360">
        <v>2.7849499999999999E-2</v>
      </c>
      <c r="BQ37" s="360">
        <v>2.99729E-2</v>
      </c>
      <c r="BR37" s="360">
        <v>3.01179E-2</v>
      </c>
      <c r="BS37" s="360">
        <v>2.96341E-2</v>
      </c>
      <c r="BT37" s="360">
        <v>3.0935299999999999E-2</v>
      </c>
      <c r="BU37" s="360">
        <v>2.97906E-2</v>
      </c>
      <c r="BV37" s="360">
        <v>3.0541499999999999E-2</v>
      </c>
    </row>
    <row r="38" spans="1:74" s="169" customFormat="1" ht="12" customHeight="1" x14ac:dyDescent="0.2">
      <c r="A38" s="603" t="s">
        <v>1219</v>
      </c>
      <c r="B38" s="604" t="s">
        <v>1291</v>
      </c>
      <c r="C38" s="272">
        <v>5.5419782000000001E-2</v>
      </c>
      <c r="D38" s="272">
        <v>5.0314919999999999E-2</v>
      </c>
      <c r="E38" s="272">
        <v>5.7376755000000002E-2</v>
      </c>
      <c r="F38" s="272">
        <v>5.7334465000000001E-2</v>
      </c>
      <c r="G38" s="272">
        <v>6.0927228999999999E-2</v>
      </c>
      <c r="H38" s="272">
        <v>5.9912959000000002E-2</v>
      </c>
      <c r="I38" s="272">
        <v>6.0375643999999999E-2</v>
      </c>
      <c r="J38" s="272">
        <v>5.8966605999999998E-2</v>
      </c>
      <c r="K38" s="272">
        <v>5.7321946999999998E-2</v>
      </c>
      <c r="L38" s="272">
        <v>6.2789190999999994E-2</v>
      </c>
      <c r="M38" s="272">
        <v>6.2606360999999999E-2</v>
      </c>
      <c r="N38" s="272">
        <v>6.5940108999999997E-2</v>
      </c>
      <c r="O38" s="272">
        <v>6.2529896000000001E-2</v>
      </c>
      <c r="P38" s="272">
        <v>5.6066194E-2</v>
      </c>
      <c r="Q38" s="272">
        <v>6.2441349E-2</v>
      </c>
      <c r="R38" s="272">
        <v>6.1541433999999999E-2</v>
      </c>
      <c r="S38" s="272">
        <v>6.4140648999999994E-2</v>
      </c>
      <c r="T38" s="272">
        <v>6.3656784999999994E-2</v>
      </c>
      <c r="U38" s="272">
        <v>6.5407233999999995E-2</v>
      </c>
      <c r="V38" s="272">
        <v>6.3740805999999997E-2</v>
      </c>
      <c r="W38" s="272">
        <v>6.1842695000000003E-2</v>
      </c>
      <c r="X38" s="272">
        <v>6.3761329000000005E-2</v>
      </c>
      <c r="Y38" s="272">
        <v>6.3525557999999996E-2</v>
      </c>
      <c r="Z38" s="272">
        <v>6.8460199999999999E-2</v>
      </c>
      <c r="AA38" s="272">
        <v>6.5405716000000003E-2</v>
      </c>
      <c r="AB38" s="272">
        <v>5.8925323000000002E-2</v>
      </c>
      <c r="AC38" s="272">
        <v>6.4861656000000004E-2</v>
      </c>
      <c r="AD38" s="272">
        <v>6.1445791999999999E-2</v>
      </c>
      <c r="AE38" s="272">
        <v>6.5349715000000003E-2</v>
      </c>
      <c r="AF38" s="272">
        <v>6.5436615000000004E-2</v>
      </c>
      <c r="AG38" s="272">
        <v>6.6674594000000004E-2</v>
      </c>
      <c r="AH38" s="272">
        <v>6.5622429999999995E-2</v>
      </c>
      <c r="AI38" s="272">
        <v>6.2935771000000001E-2</v>
      </c>
      <c r="AJ38" s="272">
        <v>6.5789846999999999E-2</v>
      </c>
      <c r="AK38" s="272">
        <v>6.5272060000000007E-2</v>
      </c>
      <c r="AL38" s="272">
        <v>6.8322696000000002E-2</v>
      </c>
      <c r="AM38" s="272">
        <v>6.6008289999999997E-2</v>
      </c>
      <c r="AN38" s="272">
        <v>6.2443722E-2</v>
      </c>
      <c r="AO38" s="272">
        <v>6.7159158999999996E-2</v>
      </c>
      <c r="AP38" s="272">
        <v>6.1160241999999997E-2</v>
      </c>
      <c r="AQ38" s="272">
        <v>6.5925575E-2</v>
      </c>
      <c r="AR38" s="272">
        <v>6.6039099000000004E-2</v>
      </c>
      <c r="AS38" s="272">
        <v>6.8246627000000004E-2</v>
      </c>
      <c r="AT38" s="272">
        <v>6.9188052999999999E-2</v>
      </c>
      <c r="AU38" s="272">
        <v>6.5235850999999997E-2</v>
      </c>
      <c r="AV38" s="272">
        <v>6.7255341999999996E-2</v>
      </c>
      <c r="AW38" s="272">
        <v>6.6750651999999994E-2</v>
      </c>
      <c r="AX38" s="272">
        <v>7.0864409000000003E-2</v>
      </c>
      <c r="AY38" s="272">
        <v>6.9662123000000006E-2</v>
      </c>
      <c r="AZ38" s="272">
        <v>6.2105559999999997E-2</v>
      </c>
      <c r="BA38" s="272">
        <v>6.9518545000000001E-2</v>
      </c>
      <c r="BB38" s="767">
        <v>6.6766400000000004E-2</v>
      </c>
      <c r="BC38" s="272">
        <v>6.9119100000000003E-2</v>
      </c>
      <c r="BD38" s="272">
        <v>6.8503400000000006E-2</v>
      </c>
      <c r="BE38" s="360">
        <v>6.9435300000000005E-2</v>
      </c>
      <c r="BF38" s="360">
        <v>6.9730200000000006E-2</v>
      </c>
      <c r="BG38" s="360">
        <v>6.7849000000000007E-2</v>
      </c>
      <c r="BH38" s="360">
        <v>6.7319900000000002E-2</v>
      </c>
      <c r="BI38" s="360">
        <v>6.8623500000000004E-2</v>
      </c>
      <c r="BJ38" s="360">
        <v>7.1376899999999993E-2</v>
      </c>
      <c r="BK38" s="360">
        <v>6.8624900000000003E-2</v>
      </c>
      <c r="BL38" s="360">
        <v>6.02858E-2</v>
      </c>
      <c r="BM38" s="360">
        <v>6.8932800000000002E-2</v>
      </c>
      <c r="BN38" s="360">
        <v>6.4829200000000003E-2</v>
      </c>
      <c r="BO38" s="360">
        <v>6.8324499999999996E-2</v>
      </c>
      <c r="BP38" s="360">
        <v>6.7913200000000007E-2</v>
      </c>
      <c r="BQ38" s="360">
        <v>6.8947900000000006E-2</v>
      </c>
      <c r="BR38" s="360">
        <v>6.8595500000000004E-2</v>
      </c>
      <c r="BS38" s="360">
        <v>6.6607E-2</v>
      </c>
      <c r="BT38" s="360">
        <v>6.6946400000000003E-2</v>
      </c>
      <c r="BU38" s="360">
        <v>6.7829899999999999E-2</v>
      </c>
      <c r="BV38" s="360">
        <v>6.9677100000000006E-2</v>
      </c>
    </row>
    <row r="39" spans="1:74" s="169" customFormat="1" ht="12" customHeight="1" x14ac:dyDescent="0.2">
      <c r="A39" s="602" t="s">
        <v>47</v>
      </c>
      <c r="B39" s="604" t="s">
        <v>1293</v>
      </c>
      <c r="C39" s="272">
        <v>8.4790978857999993E-2</v>
      </c>
      <c r="D39" s="272">
        <v>7.8481274524E-2</v>
      </c>
      <c r="E39" s="272">
        <v>9.0307465887999996E-2</v>
      </c>
      <c r="F39" s="272">
        <v>9.0411576189999995E-2</v>
      </c>
      <c r="G39" s="272">
        <v>9.4768616040000003E-2</v>
      </c>
      <c r="H39" s="272">
        <v>9.4339406119999997E-2</v>
      </c>
      <c r="I39" s="272">
        <v>9.3150928522999998E-2</v>
      </c>
      <c r="J39" s="272">
        <v>9.2940173995E-2</v>
      </c>
      <c r="K39" s="272">
        <v>9.124787728E-2</v>
      </c>
      <c r="L39" s="272">
        <v>9.5124274923000005E-2</v>
      </c>
      <c r="M39" s="272">
        <v>9.068715812E-2</v>
      </c>
      <c r="N39" s="272">
        <v>9.3799259166999993E-2</v>
      </c>
      <c r="O39" s="272">
        <v>8.7972451383E-2</v>
      </c>
      <c r="P39" s="272">
        <v>8.3360224859999998E-2</v>
      </c>
      <c r="Q39" s="272">
        <v>8.8812086210999994E-2</v>
      </c>
      <c r="R39" s="272">
        <v>9.0713559060000004E-2</v>
      </c>
      <c r="S39" s="272">
        <v>9.4997044333999997E-2</v>
      </c>
      <c r="T39" s="272">
        <v>9.3063667399999994E-2</v>
      </c>
      <c r="U39" s="272">
        <v>9.6906724124000004E-2</v>
      </c>
      <c r="V39" s="272">
        <v>9.6467162629E-2</v>
      </c>
      <c r="W39" s="272">
        <v>8.9765496350000001E-2</v>
      </c>
      <c r="X39" s="272">
        <v>9.7392069661999994E-2</v>
      </c>
      <c r="Y39" s="272">
        <v>9.2768585579999993E-2</v>
      </c>
      <c r="Z39" s="272">
        <v>9.5193101394999993E-2</v>
      </c>
      <c r="AA39" s="272">
        <v>9.0565504995000004E-2</v>
      </c>
      <c r="AB39" s="272">
        <v>8.5650878E-2</v>
      </c>
      <c r="AC39" s="272">
        <v>9.5470658087000004E-2</v>
      </c>
      <c r="AD39" s="272">
        <v>9.1378714109999995E-2</v>
      </c>
      <c r="AE39" s="272">
        <v>9.9894393930999997E-2</v>
      </c>
      <c r="AF39" s="272">
        <v>9.7582935009999996E-2</v>
      </c>
      <c r="AG39" s="272">
        <v>0.10033438718</v>
      </c>
      <c r="AH39" s="272">
        <v>0.10095008117</v>
      </c>
      <c r="AI39" s="272">
        <v>9.7018216779999999E-2</v>
      </c>
      <c r="AJ39" s="272">
        <v>9.7689575697E-2</v>
      </c>
      <c r="AK39" s="272">
        <v>9.5414589709999997E-2</v>
      </c>
      <c r="AL39" s="272">
        <v>9.6032201834000006E-2</v>
      </c>
      <c r="AM39" s="272">
        <v>9.2048629115000002E-2</v>
      </c>
      <c r="AN39" s="272">
        <v>9.4233236119999994E-2</v>
      </c>
      <c r="AO39" s="272">
        <v>0.10116995569999999</v>
      </c>
      <c r="AP39" s="272">
        <v>9.371204759E-2</v>
      </c>
      <c r="AQ39" s="272">
        <v>0.10064041159000001</v>
      </c>
      <c r="AR39" s="272">
        <v>0.10026369212</v>
      </c>
      <c r="AS39" s="272">
        <v>0.1036420109</v>
      </c>
      <c r="AT39" s="272">
        <v>0.10448556339999999</v>
      </c>
      <c r="AU39" s="272">
        <v>9.668983297E-2</v>
      </c>
      <c r="AV39" s="272">
        <v>9.7666335083999994E-2</v>
      </c>
      <c r="AW39" s="272">
        <v>9.8651642230000003E-2</v>
      </c>
      <c r="AX39" s="272">
        <v>0.10278922161</v>
      </c>
      <c r="AY39" s="272">
        <v>9.1829228809999996E-2</v>
      </c>
      <c r="AZ39" s="272">
        <v>8.767738018E-2</v>
      </c>
      <c r="BA39" s="272">
        <v>9.8071327626999993E-2</v>
      </c>
      <c r="BB39" s="767">
        <v>9.5785229180000001E-2</v>
      </c>
      <c r="BC39" s="272">
        <v>0.10394901904999999</v>
      </c>
      <c r="BD39" s="272">
        <v>0.10098883573</v>
      </c>
      <c r="BE39" s="360">
        <v>0.1047133</v>
      </c>
      <c r="BF39" s="360">
        <v>0.1054554</v>
      </c>
      <c r="BG39" s="360">
        <v>0.1002357</v>
      </c>
      <c r="BH39" s="360">
        <v>0.1008569</v>
      </c>
      <c r="BI39" s="360">
        <v>9.85737E-2</v>
      </c>
      <c r="BJ39" s="360">
        <v>0.10199999999999999</v>
      </c>
      <c r="BK39" s="360">
        <v>9.34387E-2</v>
      </c>
      <c r="BL39" s="360">
        <v>8.7071999999999997E-2</v>
      </c>
      <c r="BM39" s="360">
        <v>0.10111870000000001</v>
      </c>
      <c r="BN39" s="360">
        <v>9.7126400000000002E-2</v>
      </c>
      <c r="BO39" s="360">
        <v>0.1029994</v>
      </c>
      <c r="BP39" s="360">
        <v>0.1025789</v>
      </c>
      <c r="BQ39" s="360">
        <v>0.10443570000000001</v>
      </c>
      <c r="BR39" s="360">
        <v>0.10467559999999999</v>
      </c>
      <c r="BS39" s="360">
        <v>9.9386799999999997E-2</v>
      </c>
      <c r="BT39" s="360">
        <v>0.1016339</v>
      </c>
      <c r="BU39" s="360">
        <v>9.8810499999999996E-2</v>
      </c>
      <c r="BV39" s="360">
        <v>0.10088709999999999</v>
      </c>
    </row>
    <row r="40" spans="1:74" s="169" customFormat="1" ht="12" customHeight="1" x14ac:dyDescent="0.2">
      <c r="A40" s="599" t="s">
        <v>35</v>
      </c>
      <c r="B40" s="604" t="s">
        <v>595</v>
      </c>
      <c r="C40" s="272">
        <v>1.8577671E-2</v>
      </c>
      <c r="D40" s="272">
        <v>1.6666153999999999E-2</v>
      </c>
      <c r="E40" s="272">
        <v>1.8542711999999999E-2</v>
      </c>
      <c r="F40" s="272">
        <v>1.7375921999999999E-2</v>
      </c>
      <c r="G40" s="272">
        <v>1.7870025000000001E-2</v>
      </c>
      <c r="H40" s="272">
        <v>1.7415004000000001E-2</v>
      </c>
      <c r="I40" s="272">
        <v>1.8148344E-2</v>
      </c>
      <c r="J40" s="272">
        <v>1.8010517E-2</v>
      </c>
      <c r="K40" s="272">
        <v>1.7615796E-2</v>
      </c>
      <c r="L40" s="272">
        <v>1.8402297000000001E-2</v>
      </c>
      <c r="M40" s="272">
        <v>1.6959198000000002E-2</v>
      </c>
      <c r="N40" s="272">
        <v>1.8422526000000002E-2</v>
      </c>
      <c r="O40" s="272">
        <v>1.8279348000000001E-2</v>
      </c>
      <c r="P40" s="272">
        <v>1.6341527000000002E-2</v>
      </c>
      <c r="Q40" s="272">
        <v>1.8114351000000001E-2</v>
      </c>
      <c r="R40" s="272">
        <v>1.7710891999999999E-2</v>
      </c>
      <c r="S40" s="272">
        <v>1.8063902E-2</v>
      </c>
      <c r="T40" s="272">
        <v>1.7519175000000001E-2</v>
      </c>
      <c r="U40" s="272">
        <v>1.7942280000000001E-2</v>
      </c>
      <c r="V40" s="272">
        <v>1.8033925999999999E-2</v>
      </c>
      <c r="W40" s="272">
        <v>1.7653687000000001E-2</v>
      </c>
      <c r="X40" s="272">
        <v>1.8184966E-2</v>
      </c>
      <c r="Y40" s="272">
        <v>1.817626E-2</v>
      </c>
      <c r="Z40" s="272">
        <v>1.8469394E-2</v>
      </c>
      <c r="AA40" s="272">
        <v>1.8084835E-2</v>
      </c>
      <c r="AB40" s="272">
        <v>1.6614097000000001E-2</v>
      </c>
      <c r="AC40" s="272">
        <v>1.8383784E-2</v>
      </c>
      <c r="AD40" s="272">
        <v>1.7076932999999999E-2</v>
      </c>
      <c r="AE40" s="272">
        <v>1.8347967E-2</v>
      </c>
      <c r="AF40" s="272">
        <v>1.7348860000000001E-2</v>
      </c>
      <c r="AG40" s="272">
        <v>1.8036491000000002E-2</v>
      </c>
      <c r="AH40" s="272">
        <v>1.7919217000000001E-2</v>
      </c>
      <c r="AI40" s="272">
        <v>1.6428643999999999E-2</v>
      </c>
      <c r="AJ40" s="272">
        <v>1.7722488000000002E-2</v>
      </c>
      <c r="AK40" s="272">
        <v>1.7647260000000001E-2</v>
      </c>
      <c r="AL40" s="272">
        <v>1.8225306E-2</v>
      </c>
      <c r="AM40" s="272">
        <v>1.9090576000000001E-2</v>
      </c>
      <c r="AN40" s="272">
        <v>1.7817400000000001E-2</v>
      </c>
      <c r="AO40" s="272">
        <v>1.8987206999999999E-2</v>
      </c>
      <c r="AP40" s="272">
        <v>1.7688103E-2</v>
      </c>
      <c r="AQ40" s="272">
        <v>1.9132631000000001E-2</v>
      </c>
      <c r="AR40" s="272">
        <v>1.7913170999999999E-2</v>
      </c>
      <c r="AS40" s="272">
        <v>1.8649510000000001E-2</v>
      </c>
      <c r="AT40" s="272">
        <v>1.8831441000000001E-2</v>
      </c>
      <c r="AU40" s="272">
        <v>1.8723242000000001E-2</v>
      </c>
      <c r="AV40" s="272">
        <v>1.9255245000000001E-2</v>
      </c>
      <c r="AW40" s="272">
        <v>1.9244857000000001E-2</v>
      </c>
      <c r="AX40" s="272">
        <v>2.0474967E-2</v>
      </c>
      <c r="AY40" s="272">
        <v>1.9749208000000001E-2</v>
      </c>
      <c r="AZ40" s="272">
        <v>1.7631858E-2</v>
      </c>
      <c r="BA40" s="272">
        <v>1.9676187000000001E-2</v>
      </c>
      <c r="BB40" s="767">
        <v>1.8468399999999999E-2</v>
      </c>
      <c r="BC40" s="272">
        <v>1.9989900000000001E-2</v>
      </c>
      <c r="BD40" s="272">
        <v>1.9448400000000001E-2</v>
      </c>
      <c r="BE40" s="360">
        <v>1.98132E-2</v>
      </c>
      <c r="BF40" s="360">
        <v>1.9621099999999999E-2</v>
      </c>
      <c r="BG40" s="360">
        <v>1.8961700000000001E-2</v>
      </c>
      <c r="BH40" s="360">
        <v>1.93943E-2</v>
      </c>
      <c r="BI40" s="360">
        <v>1.89217E-2</v>
      </c>
      <c r="BJ40" s="360">
        <v>1.9844299999999999E-2</v>
      </c>
      <c r="BK40" s="360">
        <v>2.0348000000000002E-2</v>
      </c>
      <c r="BL40" s="360">
        <v>1.8504E-2</v>
      </c>
      <c r="BM40" s="360">
        <v>2.0074499999999999E-2</v>
      </c>
      <c r="BN40" s="360">
        <v>1.9132E-2</v>
      </c>
      <c r="BO40" s="360">
        <v>1.9673300000000001E-2</v>
      </c>
      <c r="BP40" s="360">
        <v>1.9425100000000001E-2</v>
      </c>
      <c r="BQ40" s="360">
        <v>1.9987600000000001E-2</v>
      </c>
      <c r="BR40" s="360">
        <v>1.9929800000000001E-2</v>
      </c>
      <c r="BS40" s="360">
        <v>1.9343599999999999E-2</v>
      </c>
      <c r="BT40" s="360">
        <v>1.9851199999999999E-2</v>
      </c>
      <c r="BU40" s="360">
        <v>1.94024E-2</v>
      </c>
      <c r="BV40" s="360">
        <v>2.0342900000000001E-2</v>
      </c>
    </row>
    <row r="41" spans="1:74" s="169" customFormat="1" ht="12" customHeight="1" x14ac:dyDescent="0.2">
      <c r="A41" s="599" t="s">
        <v>34</v>
      </c>
      <c r="B41" s="604" t="s">
        <v>54</v>
      </c>
      <c r="C41" s="272">
        <v>0.236888982</v>
      </c>
      <c r="D41" s="272">
        <v>0.19481257599999999</v>
      </c>
      <c r="E41" s="272">
        <v>0.19591831000000001</v>
      </c>
      <c r="F41" s="272">
        <v>0.239451476</v>
      </c>
      <c r="G41" s="272">
        <v>0.271442348</v>
      </c>
      <c r="H41" s="272">
        <v>0.26127137900000003</v>
      </c>
      <c r="I41" s="272">
        <v>0.26003586699999998</v>
      </c>
      <c r="J41" s="272">
        <v>0.20640346400000001</v>
      </c>
      <c r="K41" s="272">
        <v>0.16182635400000001</v>
      </c>
      <c r="L41" s="272">
        <v>0.16409178699999999</v>
      </c>
      <c r="M41" s="272">
        <v>0.16865467200000001</v>
      </c>
      <c r="N41" s="272">
        <v>0.20158510199999999</v>
      </c>
      <c r="O41" s="272">
        <v>0.20573738699999999</v>
      </c>
      <c r="P41" s="272">
        <v>0.16543718600000001</v>
      </c>
      <c r="Q41" s="272">
        <v>0.23068529900000001</v>
      </c>
      <c r="R41" s="272">
        <v>0.24193351199999999</v>
      </c>
      <c r="S41" s="272">
        <v>0.252432347</v>
      </c>
      <c r="T41" s="272">
        <v>0.24482427700000001</v>
      </c>
      <c r="U41" s="272">
        <v>0.23163889700000001</v>
      </c>
      <c r="V41" s="272">
        <v>0.188366916</v>
      </c>
      <c r="W41" s="272">
        <v>0.152866847</v>
      </c>
      <c r="X41" s="272">
        <v>0.16318410899999999</v>
      </c>
      <c r="Y41" s="272">
        <v>0.17712301699999999</v>
      </c>
      <c r="Z41" s="272">
        <v>0.21234678000000001</v>
      </c>
      <c r="AA41" s="272">
        <v>0.2249456</v>
      </c>
      <c r="AB41" s="272">
        <v>0.20768394200000001</v>
      </c>
      <c r="AC41" s="272">
        <v>0.226273751</v>
      </c>
      <c r="AD41" s="272">
        <v>0.20940703699999999</v>
      </c>
      <c r="AE41" s="272">
        <v>0.18754874799999999</v>
      </c>
      <c r="AF41" s="272">
        <v>0.19023884899999999</v>
      </c>
      <c r="AG41" s="272">
        <v>0.19583153</v>
      </c>
      <c r="AH41" s="272">
        <v>0.17819889799999999</v>
      </c>
      <c r="AI41" s="272">
        <v>0.14998112699999999</v>
      </c>
      <c r="AJ41" s="272">
        <v>0.15497871199999999</v>
      </c>
      <c r="AK41" s="272">
        <v>0.18020924599999999</v>
      </c>
      <c r="AL41" s="272">
        <v>0.215879872</v>
      </c>
      <c r="AM41" s="272">
        <v>0.23694869800000001</v>
      </c>
      <c r="AN41" s="272">
        <v>0.22505130100000001</v>
      </c>
      <c r="AO41" s="272">
        <v>0.251845074</v>
      </c>
      <c r="AP41" s="272">
        <v>0.237404584</v>
      </c>
      <c r="AQ41" s="272">
        <v>0.236352019</v>
      </c>
      <c r="AR41" s="272">
        <v>0.21342508199999999</v>
      </c>
      <c r="AS41" s="272">
        <v>0.19799902799999999</v>
      </c>
      <c r="AT41" s="272">
        <v>0.18040704499999999</v>
      </c>
      <c r="AU41" s="272">
        <v>0.15172212299999999</v>
      </c>
      <c r="AV41" s="272">
        <v>0.16074259499999999</v>
      </c>
      <c r="AW41" s="272">
        <v>0.17533542499999999</v>
      </c>
      <c r="AX41" s="272">
        <v>0.210030567</v>
      </c>
      <c r="AY41" s="272">
        <v>0.25817746499999999</v>
      </c>
      <c r="AZ41" s="272">
        <v>0.22935190499999999</v>
      </c>
      <c r="BA41" s="272">
        <v>0.28141545699999998</v>
      </c>
      <c r="BB41" s="767">
        <v>0.27236189999999999</v>
      </c>
      <c r="BC41" s="272">
        <v>0.28320640000000002</v>
      </c>
      <c r="BD41" s="272">
        <v>0.28180169999999999</v>
      </c>
      <c r="BE41" s="360">
        <v>0.25015409999999999</v>
      </c>
      <c r="BF41" s="360">
        <v>0.20876539999999999</v>
      </c>
      <c r="BG41" s="360">
        <v>0.17685139999999999</v>
      </c>
      <c r="BH41" s="360">
        <v>0.15084040000000001</v>
      </c>
      <c r="BI41" s="360">
        <v>0.16482430000000001</v>
      </c>
      <c r="BJ41" s="360">
        <v>0.22225020000000001</v>
      </c>
      <c r="BK41" s="360">
        <v>0.23363139999999999</v>
      </c>
      <c r="BL41" s="360">
        <v>0.20557639999999999</v>
      </c>
      <c r="BM41" s="360">
        <v>0.2299052</v>
      </c>
      <c r="BN41" s="360">
        <v>0.2303751</v>
      </c>
      <c r="BO41" s="360">
        <v>0.23636989999999999</v>
      </c>
      <c r="BP41" s="360">
        <v>0.2474702</v>
      </c>
      <c r="BQ41" s="360">
        <v>0.2479392</v>
      </c>
      <c r="BR41" s="360">
        <v>0.210096</v>
      </c>
      <c r="BS41" s="360">
        <v>0.17092940000000001</v>
      </c>
      <c r="BT41" s="360">
        <v>0.1501999</v>
      </c>
      <c r="BU41" s="360">
        <v>0.16148129999999999</v>
      </c>
      <c r="BV41" s="360">
        <v>0.2177105</v>
      </c>
    </row>
    <row r="42" spans="1:74" s="169" customFormat="1" ht="12" customHeight="1" x14ac:dyDescent="0.2">
      <c r="A42" s="599" t="s">
        <v>36</v>
      </c>
      <c r="B42" s="604" t="s">
        <v>1295</v>
      </c>
      <c r="C42" s="272">
        <v>1.0476767999999999E-2</v>
      </c>
      <c r="D42" s="272">
        <v>1.2234806000000001E-2</v>
      </c>
      <c r="E42" s="272">
        <v>1.7079746999999999E-2</v>
      </c>
      <c r="F42" s="272">
        <v>1.8672356000000001E-2</v>
      </c>
      <c r="G42" s="272">
        <v>2.077242E-2</v>
      </c>
      <c r="H42" s="272">
        <v>2.2020478999999999E-2</v>
      </c>
      <c r="I42" s="272">
        <v>2.2303921000000001E-2</v>
      </c>
      <c r="J42" s="272">
        <v>2.3253948E-2</v>
      </c>
      <c r="K42" s="272">
        <v>2.2045939000000001E-2</v>
      </c>
      <c r="L42" s="272">
        <v>2.1264425E-2</v>
      </c>
      <c r="M42" s="272">
        <v>1.7579251000000001E-2</v>
      </c>
      <c r="N42" s="272">
        <v>1.7330897000000001E-2</v>
      </c>
      <c r="O42" s="272">
        <v>1.6507022E-2</v>
      </c>
      <c r="P42" s="272">
        <v>1.7901813999999999E-2</v>
      </c>
      <c r="Q42" s="272">
        <v>2.6135939E-2</v>
      </c>
      <c r="R42" s="272">
        <v>2.8974021999999999E-2</v>
      </c>
      <c r="S42" s="272">
        <v>3.3025326000000001E-2</v>
      </c>
      <c r="T42" s="272">
        <v>3.4805221999999997E-2</v>
      </c>
      <c r="U42" s="272">
        <v>3.4235174E-2</v>
      </c>
      <c r="V42" s="272">
        <v>3.4967084000000002E-2</v>
      </c>
      <c r="W42" s="272">
        <v>3.3125894000000003E-2</v>
      </c>
      <c r="X42" s="272">
        <v>3.080635E-2</v>
      </c>
      <c r="Y42" s="272">
        <v>2.5001701000000001E-2</v>
      </c>
      <c r="Z42" s="272">
        <v>2.1307073999999999E-2</v>
      </c>
      <c r="AA42" s="272">
        <v>2.1034077000000002E-2</v>
      </c>
      <c r="AB42" s="272">
        <v>2.5046082000000001E-2</v>
      </c>
      <c r="AC42" s="272">
        <v>3.4903721999999998E-2</v>
      </c>
      <c r="AD42" s="272">
        <v>3.9550836999999998E-2</v>
      </c>
      <c r="AE42" s="272">
        <v>4.2508391999999999E-2</v>
      </c>
      <c r="AF42" s="272">
        <v>4.3201488000000003E-2</v>
      </c>
      <c r="AG42" s="272">
        <v>4.4930915000000002E-2</v>
      </c>
      <c r="AH42" s="272">
        <v>4.5238318E-2</v>
      </c>
      <c r="AI42" s="272">
        <v>3.8950739999999998E-2</v>
      </c>
      <c r="AJ42" s="272">
        <v>3.4269845E-2</v>
      </c>
      <c r="AK42" s="272">
        <v>2.9626791E-2</v>
      </c>
      <c r="AL42" s="272">
        <v>2.7201428E-2</v>
      </c>
      <c r="AM42" s="272">
        <v>2.6945838999999999E-2</v>
      </c>
      <c r="AN42" s="272">
        <v>3.7707602999999999E-2</v>
      </c>
      <c r="AO42" s="272">
        <v>4.5164325999999998E-2</v>
      </c>
      <c r="AP42" s="272">
        <v>4.9637682000000002E-2</v>
      </c>
      <c r="AQ42" s="272">
        <v>5.8011820999999998E-2</v>
      </c>
      <c r="AR42" s="272">
        <v>5.8662573000000003E-2</v>
      </c>
      <c r="AS42" s="272">
        <v>6.4135313999999999E-2</v>
      </c>
      <c r="AT42" s="272">
        <v>6.1966769999999997E-2</v>
      </c>
      <c r="AU42" s="272">
        <v>5.6809538999999999E-2</v>
      </c>
      <c r="AV42" s="272">
        <v>4.9952521999999999E-2</v>
      </c>
      <c r="AW42" s="272">
        <v>4.1581477999999998E-2</v>
      </c>
      <c r="AX42" s="272">
        <v>3.6520693E-2</v>
      </c>
      <c r="AY42" s="272">
        <v>3.5949845000000001E-2</v>
      </c>
      <c r="AZ42" s="272">
        <v>4.1091140999999998E-2</v>
      </c>
      <c r="BA42" s="272">
        <v>6.5958721999999997E-2</v>
      </c>
      <c r="BB42" s="767">
        <v>7.3737700000000003E-2</v>
      </c>
      <c r="BC42" s="272">
        <v>8.1192100000000003E-2</v>
      </c>
      <c r="BD42" s="272">
        <v>8.4294900000000006E-2</v>
      </c>
      <c r="BE42" s="360">
        <v>8.2673499999999997E-2</v>
      </c>
      <c r="BF42" s="360">
        <v>8.1310999999999994E-2</v>
      </c>
      <c r="BG42" s="360">
        <v>7.3258100000000007E-2</v>
      </c>
      <c r="BH42" s="360">
        <v>6.3913300000000006E-2</v>
      </c>
      <c r="BI42" s="360">
        <v>5.0062000000000002E-2</v>
      </c>
      <c r="BJ42" s="360">
        <v>4.2917999999999998E-2</v>
      </c>
      <c r="BK42" s="360">
        <v>4.2709499999999997E-2</v>
      </c>
      <c r="BL42" s="360">
        <v>5.2491299999999998E-2</v>
      </c>
      <c r="BM42" s="360">
        <v>7.7415800000000007E-2</v>
      </c>
      <c r="BN42" s="360">
        <v>8.7359300000000001E-2</v>
      </c>
      <c r="BO42" s="360">
        <v>9.8695199999999997E-2</v>
      </c>
      <c r="BP42" s="360">
        <v>0.1022797</v>
      </c>
      <c r="BQ42" s="360">
        <v>0.1011524</v>
      </c>
      <c r="BR42" s="360">
        <v>9.9059700000000001E-2</v>
      </c>
      <c r="BS42" s="360">
        <v>8.8568499999999994E-2</v>
      </c>
      <c r="BT42" s="360">
        <v>7.7255500000000005E-2</v>
      </c>
      <c r="BU42" s="360">
        <v>6.0080399999999999E-2</v>
      </c>
      <c r="BV42" s="360">
        <v>4.9885199999999998E-2</v>
      </c>
    </row>
    <row r="43" spans="1:74" s="169" customFormat="1" ht="12" customHeight="1" x14ac:dyDescent="0.2">
      <c r="A43" s="557" t="s">
        <v>39</v>
      </c>
      <c r="B43" s="604" t="s">
        <v>1033</v>
      </c>
      <c r="C43" s="272">
        <v>4.1431516000000002E-2</v>
      </c>
      <c r="D43" s="272">
        <v>3.6991824E-2</v>
      </c>
      <c r="E43" s="272">
        <v>4.2159575999999997E-2</v>
      </c>
      <c r="F43" s="272">
        <v>4.0769808999999997E-2</v>
      </c>
      <c r="G43" s="272">
        <v>4.1470116000000001E-2</v>
      </c>
      <c r="H43" s="272">
        <v>4.0436619E-2</v>
      </c>
      <c r="I43" s="272">
        <v>4.1963236000000001E-2</v>
      </c>
      <c r="J43" s="272">
        <v>4.2197796000000003E-2</v>
      </c>
      <c r="K43" s="272">
        <v>3.9913839E-2</v>
      </c>
      <c r="L43" s="272">
        <v>4.1976326000000001E-2</v>
      </c>
      <c r="M43" s="272">
        <v>4.2267869E-2</v>
      </c>
      <c r="N43" s="272">
        <v>4.4857095999999999E-2</v>
      </c>
      <c r="O43" s="272">
        <v>4.4923225999999997E-2</v>
      </c>
      <c r="P43" s="272">
        <v>4.0826604000000002E-2</v>
      </c>
      <c r="Q43" s="272">
        <v>4.4531906000000003E-2</v>
      </c>
      <c r="R43" s="272">
        <v>4.3898889000000003E-2</v>
      </c>
      <c r="S43" s="272">
        <v>4.3127475999999998E-2</v>
      </c>
      <c r="T43" s="272">
        <v>4.2412339E-2</v>
      </c>
      <c r="U43" s="272">
        <v>4.4994416000000002E-2</v>
      </c>
      <c r="V43" s="272">
        <v>4.2954166000000002E-2</v>
      </c>
      <c r="W43" s="272">
        <v>4.0635078999999998E-2</v>
      </c>
      <c r="X43" s="272">
        <v>4.2466506000000001E-2</v>
      </c>
      <c r="Y43" s="272">
        <v>4.1548598999999999E-2</v>
      </c>
      <c r="Z43" s="272">
        <v>4.3557855999999999E-2</v>
      </c>
      <c r="AA43" s="272">
        <v>4.3144665999999998E-2</v>
      </c>
      <c r="AB43" s="272">
        <v>3.8435534E-2</v>
      </c>
      <c r="AC43" s="272">
        <v>4.2830515999999999E-2</v>
      </c>
      <c r="AD43" s="272">
        <v>4.1652399E-2</v>
      </c>
      <c r="AE43" s="272">
        <v>4.2338995999999997E-2</v>
      </c>
      <c r="AF43" s="272">
        <v>4.1985129000000003E-2</v>
      </c>
      <c r="AG43" s="272">
        <v>4.5608195999999997E-2</v>
      </c>
      <c r="AH43" s="272">
        <v>4.4070975999999998E-2</v>
      </c>
      <c r="AI43" s="272">
        <v>4.1866759000000003E-2</v>
      </c>
      <c r="AJ43" s="272">
        <v>4.4542845999999997E-2</v>
      </c>
      <c r="AK43" s="272">
        <v>4.5149569000000001E-2</v>
      </c>
      <c r="AL43" s="272">
        <v>4.6745026000000002E-2</v>
      </c>
      <c r="AM43" s="272">
        <v>4.4234386000000001E-2</v>
      </c>
      <c r="AN43" s="272">
        <v>4.1146864999999998E-2</v>
      </c>
      <c r="AO43" s="272">
        <v>4.4064855999999999E-2</v>
      </c>
      <c r="AP43" s="272">
        <v>4.4468090000000002E-2</v>
      </c>
      <c r="AQ43" s="272">
        <v>4.3492056000000001E-2</v>
      </c>
      <c r="AR43" s="272">
        <v>4.3326070000000001E-2</v>
      </c>
      <c r="AS43" s="272">
        <v>4.4992935999999997E-2</v>
      </c>
      <c r="AT43" s="272">
        <v>4.4590456000000001E-2</v>
      </c>
      <c r="AU43" s="272">
        <v>4.0901649999999998E-2</v>
      </c>
      <c r="AV43" s="272">
        <v>4.2518496000000003E-2</v>
      </c>
      <c r="AW43" s="272">
        <v>4.2708250000000003E-2</v>
      </c>
      <c r="AX43" s="272">
        <v>4.5418706000000003E-2</v>
      </c>
      <c r="AY43" s="272">
        <v>4.6733325999999999E-2</v>
      </c>
      <c r="AZ43" s="272">
        <v>4.1600343999999997E-2</v>
      </c>
      <c r="BA43" s="272">
        <v>4.5028326E-2</v>
      </c>
      <c r="BB43" s="767">
        <v>4.3688499999999998E-2</v>
      </c>
      <c r="BC43" s="272">
        <v>4.3915900000000001E-2</v>
      </c>
      <c r="BD43" s="272">
        <v>4.3020000000000003E-2</v>
      </c>
      <c r="BE43" s="360">
        <v>4.6178200000000003E-2</v>
      </c>
      <c r="BF43" s="360">
        <v>4.5400799999999998E-2</v>
      </c>
      <c r="BG43" s="360">
        <v>4.2173599999999999E-2</v>
      </c>
      <c r="BH43" s="360">
        <v>4.32793E-2</v>
      </c>
      <c r="BI43" s="360">
        <v>4.3596700000000002E-2</v>
      </c>
      <c r="BJ43" s="360">
        <v>4.56704E-2</v>
      </c>
      <c r="BK43" s="360">
        <v>4.4728700000000003E-2</v>
      </c>
      <c r="BL43" s="360">
        <v>4.0443399999999997E-2</v>
      </c>
      <c r="BM43" s="360">
        <v>4.49238E-2</v>
      </c>
      <c r="BN43" s="360">
        <v>4.3083299999999998E-2</v>
      </c>
      <c r="BO43" s="360">
        <v>4.5356899999999999E-2</v>
      </c>
      <c r="BP43" s="360">
        <v>4.38891E-2</v>
      </c>
      <c r="BQ43" s="360">
        <v>4.6944399999999997E-2</v>
      </c>
      <c r="BR43" s="360">
        <v>4.6017599999999999E-2</v>
      </c>
      <c r="BS43" s="360">
        <v>4.2701299999999998E-2</v>
      </c>
      <c r="BT43" s="360">
        <v>4.3705300000000002E-2</v>
      </c>
      <c r="BU43" s="360">
        <v>4.3990500000000002E-2</v>
      </c>
      <c r="BV43" s="360">
        <v>4.6045099999999999E-2</v>
      </c>
    </row>
    <row r="44" spans="1:74" s="169" customFormat="1" ht="12" customHeight="1" x14ac:dyDescent="0.2">
      <c r="A44" s="557" t="s">
        <v>38</v>
      </c>
      <c r="B44" s="604" t="s">
        <v>1290</v>
      </c>
      <c r="C44" s="272">
        <v>0.18532937899999999</v>
      </c>
      <c r="D44" s="272">
        <v>0.16658778399999999</v>
      </c>
      <c r="E44" s="272">
        <v>0.181588839</v>
      </c>
      <c r="F44" s="272">
        <v>0.17149376699999999</v>
      </c>
      <c r="G44" s="272">
        <v>0.17879098900000001</v>
      </c>
      <c r="H44" s="272">
        <v>0.17912784700000001</v>
      </c>
      <c r="I44" s="272">
        <v>0.190452069</v>
      </c>
      <c r="J44" s="272">
        <v>0.188042609</v>
      </c>
      <c r="K44" s="272">
        <v>0.17663361699999999</v>
      </c>
      <c r="L44" s="272">
        <v>0.18083106900000001</v>
      </c>
      <c r="M44" s="272">
        <v>0.18120863700000001</v>
      </c>
      <c r="N44" s="272">
        <v>0.18945687899999999</v>
      </c>
      <c r="O44" s="272">
        <v>0.190944263</v>
      </c>
      <c r="P44" s="272">
        <v>0.173552029</v>
      </c>
      <c r="Q44" s="272">
        <v>0.19023615299999999</v>
      </c>
      <c r="R44" s="272">
        <v>0.179827878</v>
      </c>
      <c r="S44" s="272">
        <v>0.182658983</v>
      </c>
      <c r="T44" s="272">
        <v>0.18724279799999999</v>
      </c>
      <c r="U44" s="272">
        <v>0.19316565299999999</v>
      </c>
      <c r="V44" s="272">
        <v>0.19442073300000001</v>
      </c>
      <c r="W44" s="272">
        <v>0.182759898</v>
      </c>
      <c r="X44" s="272">
        <v>0.18696733300000001</v>
      </c>
      <c r="Y44" s="272">
        <v>0.185561008</v>
      </c>
      <c r="Z44" s="272">
        <v>0.19456963299999999</v>
      </c>
      <c r="AA44" s="272">
        <v>0.18176957599999999</v>
      </c>
      <c r="AB44" s="272">
        <v>0.16407723599999999</v>
      </c>
      <c r="AC44" s="272">
        <v>0.172174096</v>
      </c>
      <c r="AD44" s="272">
        <v>0.167705942</v>
      </c>
      <c r="AE44" s="272">
        <v>0.17269498599999999</v>
      </c>
      <c r="AF44" s="272">
        <v>0.17055247200000001</v>
      </c>
      <c r="AG44" s="272">
        <v>0.17862124600000001</v>
      </c>
      <c r="AH44" s="272">
        <v>0.179457386</v>
      </c>
      <c r="AI44" s="272">
        <v>0.16985331200000001</v>
      </c>
      <c r="AJ44" s="272">
        <v>0.16736715599999999</v>
      </c>
      <c r="AK44" s="272">
        <v>0.16951586199999999</v>
      </c>
      <c r="AL44" s="272">
        <v>0.17702717600000001</v>
      </c>
      <c r="AM44" s="272">
        <v>0.17197817600000001</v>
      </c>
      <c r="AN44" s="272">
        <v>0.15983218799999999</v>
      </c>
      <c r="AO44" s="272">
        <v>0.163693476</v>
      </c>
      <c r="AP44" s="272">
        <v>0.153977367</v>
      </c>
      <c r="AQ44" s="272">
        <v>0.16040660600000001</v>
      </c>
      <c r="AR44" s="272">
        <v>0.162746327</v>
      </c>
      <c r="AS44" s="272">
        <v>0.16777003600000001</v>
      </c>
      <c r="AT44" s="272">
        <v>0.168039626</v>
      </c>
      <c r="AU44" s="272">
        <v>0.158732337</v>
      </c>
      <c r="AV44" s="272">
        <v>0.15782468599999999</v>
      </c>
      <c r="AW44" s="272">
        <v>0.162039557</v>
      </c>
      <c r="AX44" s="272">
        <v>0.17226582600000001</v>
      </c>
      <c r="AY44" s="272">
        <v>0.16966935499999999</v>
      </c>
      <c r="AZ44" s="272">
        <v>0.154814484</v>
      </c>
      <c r="BA44" s="272">
        <v>0.168990905</v>
      </c>
      <c r="BB44" s="767">
        <v>0.1579238</v>
      </c>
      <c r="BC44" s="272">
        <v>0.15969439999999999</v>
      </c>
      <c r="BD44" s="272">
        <v>0.1604361</v>
      </c>
      <c r="BE44" s="360">
        <v>0.1687362</v>
      </c>
      <c r="BF44" s="360">
        <v>0.1678268</v>
      </c>
      <c r="BG44" s="360">
        <v>0.15998329999999999</v>
      </c>
      <c r="BH44" s="360">
        <v>0.16303599999999999</v>
      </c>
      <c r="BI44" s="360">
        <v>0.15953390000000001</v>
      </c>
      <c r="BJ44" s="360">
        <v>0.1671909</v>
      </c>
      <c r="BK44" s="360">
        <v>0.17029130000000001</v>
      </c>
      <c r="BL44" s="360">
        <v>0.154555</v>
      </c>
      <c r="BM44" s="360">
        <v>0.1632207</v>
      </c>
      <c r="BN44" s="360">
        <v>0.15514049999999999</v>
      </c>
      <c r="BO44" s="360">
        <v>0.158471</v>
      </c>
      <c r="BP44" s="360">
        <v>0.16048190000000001</v>
      </c>
      <c r="BQ44" s="360">
        <v>0.1692979</v>
      </c>
      <c r="BR44" s="360">
        <v>0.16882140000000001</v>
      </c>
      <c r="BS44" s="360">
        <v>0.16105120000000001</v>
      </c>
      <c r="BT44" s="360">
        <v>0.16421620000000001</v>
      </c>
      <c r="BU44" s="360">
        <v>0.16086729999999999</v>
      </c>
      <c r="BV44" s="360">
        <v>0.16875979999999999</v>
      </c>
    </row>
    <row r="45" spans="1:74" s="169" customFormat="1" ht="12" customHeight="1" x14ac:dyDescent="0.2">
      <c r="A45" s="599" t="s">
        <v>108</v>
      </c>
      <c r="B45" s="604" t="s">
        <v>596</v>
      </c>
      <c r="C45" s="272">
        <v>0.14053297308000001</v>
      </c>
      <c r="D45" s="272">
        <v>0.13422440012</v>
      </c>
      <c r="E45" s="272">
        <v>0.1502488428</v>
      </c>
      <c r="F45" s="272">
        <v>0.16666466598999999</v>
      </c>
      <c r="G45" s="272">
        <v>0.15484686119999999</v>
      </c>
      <c r="H45" s="272">
        <v>0.13110813981</v>
      </c>
      <c r="I45" s="272">
        <v>0.10579228285</v>
      </c>
      <c r="J45" s="272">
        <v>9.1874841439999994E-2</v>
      </c>
      <c r="K45" s="272">
        <v>0.11132317801</v>
      </c>
      <c r="L45" s="272">
        <v>0.13001226965000001</v>
      </c>
      <c r="M45" s="272">
        <v>0.15065236214</v>
      </c>
      <c r="N45" s="272">
        <v>0.13314282379</v>
      </c>
      <c r="O45" s="272">
        <v>0.17017790830000001</v>
      </c>
      <c r="P45" s="272">
        <v>0.13310724756</v>
      </c>
      <c r="Q45" s="272">
        <v>0.16853708279999999</v>
      </c>
      <c r="R45" s="272">
        <v>0.17708811935999999</v>
      </c>
      <c r="S45" s="272">
        <v>0.14826629831999999</v>
      </c>
      <c r="T45" s="272">
        <v>0.15012682914</v>
      </c>
      <c r="U45" s="272">
        <v>0.11579772179</v>
      </c>
      <c r="V45" s="272">
        <v>9.6641871288000003E-2</v>
      </c>
      <c r="W45" s="272">
        <v>0.10945832981</v>
      </c>
      <c r="X45" s="272">
        <v>0.13782138226000001</v>
      </c>
      <c r="Y45" s="272">
        <v>0.17923984169000001</v>
      </c>
      <c r="Z45" s="272">
        <v>0.13976340981999999</v>
      </c>
      <c r="AA45" s="272">
        <v>0.14114795642</v>
      </c>
      <c r="AB45" s="272">
        <v>0.13892428272999999</v>
      </c>
      <c r="AC45" s="272">
        <v>0.14251520392</v>
      </c>
      <c r="AD45" s="272">
        <v>0.1663484277</v>
      </c>
      <c r="AE45" s="272">
        <v>0.15969395133</v>
      </c>
      <c r="AF45" s="272">
        <v>0.12496374714</v>
      </c>
      <c r="AG45" s="272">
        <v>0.12734931806999999</v>
      </c>
      <c r="AH45" s="272">
        <v>0.12180090842000001</v>
      </c>
      <c r="AI45" s="272">
        <v>0.13010209361</v>
      </c>
      <c r="AJ45" s="272">
        <v>0.15249174344999999</v>
      </c>
      <c r="AK45" s="272">
        <v>0.18324081340000001</v>
      </c>
      <c r="AL45" s="272">
        <v>0.18712703825999999</v>
      </c>
      <c r="AM45" s="272">
        <v>0.17252461624000001</v>
      </c>
      <c r="AN45" s="272">
        <v>0.18809334825999999</v>
      </c>
      <c r="AO45" s="272">
        <v>0.20462187414999999</v>
      </c>
      <c r="AP45" s="272">
        <v>0.19312980761000001</v>
      </c>
      <c r="AQ45" s="272">
        <v>0.17497623230000001</v>
      </c>
      <c r="AR45" s="272">
        <v>0.15191072194999999</v>
      </c>
      <c r="AS45" s="272">
        <v>0.16380513820000001</v>
      </c>
      <c r="AT45" s="272">
        <v>0.12624958005</v>
      </c>
      <c r="AU45" s="272">
        <v>0.15297248185000001</v>
      </c>
      <c r="AV45" s="272">
        <v>0.18975632972000001</v>
      </c>
      <c r="AW45" s="272">
        <v>0.18008400709</v>
      </c>
      <c r="AX45" s="272">
        <v>0.21405239728</v>
      </c>
      <c r="AY45" s="272">
        <v>0.18948171010000001</v>
      </c>
      <c r="AZ45" s="272">
        <v>0.20198693073000001</v>
      </c>
      <c r="BA45" s="272">
        <v>0.23847641825999999</v>
      </c>
      <c r="BB45" s="767">
        <v>0.23667374853000001</v>
      </c>
      <c r="BC45" s="272">
        <v>0.20431240000000001</v>
      </c>
      <c r="BD45" s="272">
        <v>0.1832927</v>
      </c>
      <c r="BE45" s="360">
        <v>0.14740600000000001</v>
      </c>
      <c r="BF45" s="360">
        <v>0.1364842</v>
      </c>
      <c r="BG45" s="360">
        <v>0.1482858</v>
      </c>
      <c r="BH45" s="360">
        <v>0.1894248</v>
      </c>
      <c r="BI45" s="360">
        <v>0.21863450000000001</v>
      </c>
      <c r="BJ45" s="360">
        <v>0.20012350000000001</v>
      </c>
      <c r="BK45" s="360">
        <v>0.21036840000000001</v>
      </c>
      <c r="BL45" s="360">
        <v>0.19357550000000001</v>
      </c>
      <c r="BM45" s="360">
        <v>0.22862099999999999</v>
      </c>
      <c r="BN45" s="360">
        <v>0.2378179</v>
      </c>
      <c r="BO45" s="360">
        <v>0.21907750000000001</v>
      </c>
      <c r="BP45" s="360">
        <v>0.1977294</v>
      </c>
      <c r="BQ45" s="360">
        <v>0.1602113</v>
      </c>
      <c r="BR45" s="360">
        <v>0.14703089999999999</v>
      </c>
      <c r="BS45" s="360">
        <v>0.1584574</v>
      </c>
      <c r="BT45" s="360">
        <v>0.20218269999999999</v>
      </c>
      <c r="BU45" s="360">
        <v>0.23482500000000001</v>
      </c>
      <c r="BV45" s="360">
        <v>0.2331163</v>
      </c>
    </row>
    <row r="46" spans="1:74" ht="12" customHeight="1" x14ac:dyDescent="0.2">
      <c r="A46" s="605" t="s">
        <v>28</v>
      </c>
      <c r="B46" s="606" t="s">
        <v>982</v>
      </c>
      <c r="C46" s="273">
        <v>0.78187976704999995</v>
      </c>
      <c r="D46" s="273">
        <v>0.70020384882999998</v>
      </c>
      <c r="E46" s="273">
        <v>0.76576519648999997</v>
      </c>
      <c r="F46" s="273">
        <v>0.81535254052999995</v>
      </c>
      <c r="G46" s="273">
        <v>0.85410349935999996</v>
      </c>
      <c r="H46" s="273">
        <v>0.82280094576999996</v>
      </c>
      <c r="I46" s="273">
        <v>0.80814654871000002</v>
      </c>
      <c r="J46" s="273">
        <v>0.73875402190999995</v>
      </c>
      <c r="K46" s="273">
        <v>0.69834152568999996</v>
      </c>
      <c r="L46" s="273">
        <v>0.73830310413</v>
      </c>
      <c r="M46" s="273">
        <v>0.75137428384000005</v>
      </c>
      <c r="N46" s="273">
        <v>0.7891087296</v>
      </c>
      <c r="O46" s="273">
        <v>0.80829729764000002</v>
      </c>
      <c r="P46" s="273">
        <v>0.69657841301000001</v>
      </c>
      <c r="Q46" s="273">
        <v>0.84429845726999997</v>
      </c>
      <c r="R46" s="273">
        <v>0.85557564295999999</v>
      </c>
      <c r="S46" s="273">
        <v>0.85234400908999997</v>
      </c>
      <c r="T46" s="273">
        <v>0.84865033061999995</v>
      </c>
      <c r="U46" s="273">
        <v>0.81591768367999995</v>
      </c>
      <c r="V46" s="273">
        <v>0.75596214133999995</v>
      </c>
      <c r="W46" s="273">
        <v>0.70702696735000004</v>
      </c>
      <c r="X46" s="273">
        <v>0.75803519037</v>
      </c>
      <c r="Y46" s="273">
        <v>0.79874627152</v>
      </c>
      <c r="Z46" s="273">
        <v>0.81193257832999999</v>
      </c>
      <c r="AA46" s="273">
        <v>0.79209073267999996</v>
      </c>
      <c r="AB46" s="273">
        <v>0.74722094112000004</v>
      </c>
      <c r="AC46" s="273">
        <v>0.81106160166999997</v>
      </c>
      <c r="AD46" s="273">
        <v>0.81030741428999997</v>
      </c>
      <c r="AE46" s="273">
        <v>0.80647173711999998</v>
      </c>
      <c r="AF46" s="273">
        <v>0.77255956545000004</v>
      </c>
      <c r="AG46" s="273">
        <v>0.79716181575</v>
      </c>
      <c r="AH46" s="273">
        <v>0.77382076530999999</v>
      </c>
      <c r="AI46" s="273">
        <v>0.72795081207000001</v>
      </c>
      <c r="AJ46" s="273">
        <v>0.75353367687999995</v>
      </c>
      <c r="AK46" s="273">
        <v>0.80251006652000001</v>
      </c>
      <c r="AL46" s="273">
        <v>0.85541193302999996</v>
      </c>
      <c r="AM46" s="273">
        <v>0.84402156464</v>
      </c>
      <c r="AN46" s="273">
        <v>0.84252466516000002</v>
      </c>
      <c r="AO46" s="273">
        <v>0.91428400636999996</v>
      </c>
      <c r="AP46" s="273">
        <v>0.86794552832000005</v>
      </c>
      <c r="AQ46" s="273">
        <v>0.88094149678</v>
      </c>
      <c r="AR46" s="273">
        <v>0.83644245650000004</v>
      </c>
      <c r="AS46" s="273">
        <v>0.85598022250000005</v>
      </c>
      <c r="AT46" s="273">
        <v>0.80212125796</v>
      </c>
      <c r="AU46" s="273">
        <v>0.76943573937999998</v>
      </c>
      <c r="AV46" s="273">
        <v>0.81119933537</v>
      </c>
      <c r="AW46" s="273">
        <v>0.81495174315999996</v>
      </c>
      <c r="AX46" s="273">
        <v>0.89827628780000002</v>
      </c>
      <c r="AY46" s="273">
        <v>0.89481702753000003</v>
      </c>
      <c r="AZ46" s="273">
        <v>0.8498454312</v>
      </c>
      <c r="BA46" s="273">
        <v>1.0072527065000001</v>
      </c>
      <c r="BB46" s="771">
        <v>0.97476130000000005</v>
      </c>
      <c r="BC46" s="273">
        <v>0.98775060000000003</v>
      </c>
      <c r="BD46" s="273">
        <v>0.97028159999999997</v>
      </c>
      <c r="BE46" s="358">
        <v>0.91636790000000001</v>
      </c>
      <c r="BF46" s="358">
        <v>0.86294380000000004</v>
      </c>
      <c r="BG46" s="358">
        <v>0.81504929999999998</v>
      </c>
      <c r="BH46" s="358">
        <v>0.8280457</v>
      </c>
      <c r="BI46" s="358">
        <v>0.85174709999999998</v>
      </c>
      <c r="BJ46" s="358">
        <v>0.90209209999999995</v>
      </c>
      <c r="BK46" s="358">
        <v>0.90675559999999999</v>
      </c>
      <c r="BL46" s="358">
        <v>0.83182619999999996</v>
      </c>
      <c r="BM46" s="358">
        <v>0.95611049999999997</v>
      </c>
      <c r="BN46" s="358">
        <v>0.95625329999999997</v>
      </c>
      <c r="BO46" s="358">
        <v>0.97161909999999996</v>
      </c>
      <c r="BP46" s="358">
        <v>0.96669249999999995</v>
      </c>
      <c r="BQ46" s="358">
        <v>0.94586970000000004</v>
      </c>
      <c r="BR46" s="358">
        <v>0.89138850000000003</v>
      </c>
      <c r="BS46" s="358">
        <v>0.83397399999999999</v>
      </c>
      <c r="BT46" s="358">
        <v>0.85443069999999999</v>
      </c>
      <c r="BU46" s="358">
        <v>0.87508859999999999</v>
      </c>
      <c r="BV46" s="358">
        <v>0.935145</v>
      </c>
    </row>
    <row r="47" spans="1:74" ht="12" customHeight="1" x14ac:dyDescent="0.2">
      <c r="A47" s="605"/>
      <c r="B47" s="607" t="s">
        <v>1018</v>
      </c>
      <c r="C47" s="608"/>
      <c r="D47" s="608"/>
      <c r="E47" s="608"/>
      <c r="F47" s="608"/>
      <c r="G47" s="608"/>
      <c r="H47" s="608"/>
      <c r="I47" s="608"/>
      <c r="J47" s="608"/>
      <c r="K47" s="608"/>
      <c r="L47" s="608"/>
      <c r="M47" s="608"/>
      <c r="N47" s="608"/>
      <c r="O47" s="608"/>
      <c r="P47" s="608"/>
      <c r="Q47" s="608"/>
      <c r="R47" s="608"/>
      <c r="S47" s="608"/>
      <c r="T47" s="608"/>
      <c r="U47" s="608"/>
      <c r="V47" s="608"/>
      <c r="W47" s="608"/>
      <c r="X47" s="608"/>
      <c r="Y47" s="608"/>
      <c r="Z47" s="608"/>
      <c r="AA47" s="608"/>
      <c r="AB47" s="608"/>
      <c r="AC47" s="608"/>
      <c r="AD47" s="608"/>
      <c r="AE47" s="608"/>
      <c r="AF47" s="608"/>
      <c r="AG47" s="608"/>
      <c r="AH47" s="608"/>
      <c r="AI47" s="608"/>
      <c r="AJ47" s="608"/>
      <c r="AK47" s="608"/>
      <c r="AL47" s="608"/>
      <c r="AM47" s="608"/>
      <c r="AN47" s="608"/>
      <c r="AO47" s="608"/>
      <c r="AP47" s="608"/>
      <c r="AQ47" s="608"/>
      <c r="AR47" s="608"/>
      <c r="AS47" s="608"/>
      <c r="AT47" s="608"/>
      <c r="AU47" s="608"/>
      <c r="AV47" s="608"/>
      <c r="AW47" s="608"/>
      <c r="AX47" s="608"/>
      <c r="AY47" s="608"/>
      <c r="AZ47" s="608"/>
      <c r="BA47" s="608"/>
      <c r="BB47" s="608"/>
      <c r="BC47" s="608"/>
      <c r="BD47" s="608"/>
      <c r="BE47" s="608"/>
      <c r="BF47" s="720"/>
      <c r="BG47" s="608"/>
      <c r="BH47" s="608"/>
      <c r="BI47" s="608"/>
      <c r="BJ47" s="608"/>
      <c r="BK47" s="608"/>
      <c r="BL47" s="608"/>
      <c r="BM47" s="608"/>
      <c r="BN47" s="608"/>
      <c r="BO47" s="608"/>
      <c r="BP47" s="608"/>
      <c r="BQ47" s="608"/>
      <c r="BR47" s="608"/>
      <c r="BS47" s="608"/>
      <c r="BT47" s="608"/>
      <c r="BU47" s="608"/>
      <c r="BV47" s="608"/>
    </row>
    <row r="48" spans="1:74" s="612" customFormat="1" ht="12" customHeight="1" x14ac:dyDescent="0.2">
      <c r="A48" s="609"/>
      <c r="B48" s="610" t="s">
        <v>0</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1"/>
      <c r="BG48" s="611"/>
      <c r="BH48" s="611"/>
      <c r="BI48" s="611"/>
      <c r="BJ48" s="611"/>
      <c r="BK48" s="611"/>
      <c r="BL48" s="611"/>
      <c r="BM48" s="611"/>
      <c r="BN48" s="611"/>
      <c r="BO48" s="611"/>
      <c r="BP48" s="611"/>
      <c r="BQ48" s="611"/>
      <c r="BR48" s="611"/>
      <c r="BS48" s="611"/>
      <c r="BT48" s="611"/>
      <c r="BU48" s="611"/>
      <c r="BV48" s="611"/>
    </row>
    <row r="49" spans="1:74" s="612" customFormat="1" ht="12" customHeight="1" x14ac:dyDescent="0.2">
      <c r="A49" s="609"/>
      <c r="B49" s="610" t="s">
        <v>1296</v>
      </c>
      <c r="C49" s="611"/>
      <c r="D49" s="611"/>
      <c r="E49" s="611"/>
      <c r="F49" s="611"/>
      <c r="G49" s="611"/>
      <c r="H49" s="611"/>
      <c r="I49" s="611"/>
      <c r="J49" s="611"/>
      <c r="K49" s="611"/>
      <c r="L49" s="611"/>
      <c r="M49" s="611"/>
      <c r="N49" s="611"/>
      <c r="O49" s="611"/>
      <c r="P49" s="611"/>
      <c r="Q49" s="611"/>
      <c r="R49" s="611"/>
      <c r="S49" s="611"/>
      <c r="T49" s="611"/>
      <c r="U49" s="611"/>
      <c r="V49" s="611"/>
      <c r="W49" s="611"/>
      <c r="X49" s="611"/>
      <c r="Y49" s="611"/>
      <c r="Z49" s="611"/>
      <c r="AA49" s="611"/>
      <c r="AB49" s="611"/>
      <c r="AC49" s="611"/>
      <c r="AD49" s="611"/>
      <c r="AE49" s="611"/>
      <c r="AF49" s="611"/>
      <c r="AG49" s="611"/>
      <c r="AH49" s="611"/>
      <c r="AI49" s="611"/>
      <c r="AJ49" s="611"/>
      <c r="AK49" s="611"/>
      <c r="AL49" s="611"/>
      <c r="AM49" s="611"/>
      <c r="AN49" s="611"/>
      <c r="AO49" s="611"/>
      <c r="AP49" s="611"/>
      <c r="AQ49" s="611"/>
      <c r="AR49" s="611"/>
      <c r="AS49" s="611"/>
      <c r="AT49" s="611"/>
      <c r="AU49" s="611"/>
      <c r="AV49" s="611"/>
      <c r="AW49" s="611"/>
      <c r="AX49" s="611"/>
      <c r="AY49" s="611"/>
      <c r="AZ49" s="611"/>
      <c r="BA49" s="611"/>
      <c r="BB49" s="611"/>
      <c r="BC49" s="611"/>
      <c r="BD49" s="611"/>
      <c r="BE49" s="611"/>
      <c r="BF49" s="721"/>
      <c r="BG49" s="611"/>
      <c r="BH49" s="611"/>
      <c r="BI49" s="611"/>
      <c r="BJ49" s="611"/>
      <c r="BK49" s="611"/>
      <c r="BL49" s="611"/>
      <c r="BM49" s="611"/>
      <c r="BN49" s="611"/>
      <c r="BO49" s="611"/>
      <c r="BP49" s="611"/>
      <c r="BQ49" s="611"/>
      <c r="BR49" s="611"/>
      <c r="BS49" s="611"/>
      <c r="BT49" s="611"/>
      <c r="BU49" s="611"/>
      <c r="BV49" s="611"/>
    </row>
    <row r="50" spans="1:74" s="612" customFormat="1" ht="12.75" x14ac:dyDescent="0.2">
      <c r="A50" s="609"/>
      <c r="B50" s="610" t="s">
        <v>1034</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1"/>
      <c r="BG50" s="611"/>
      <c r="BH50" s="611"/>
      <c r="BI50" s="611"/>
      <c r="BJ50" s="611"/>
      <c r="BK50" s="611"/>
      <c r="BL50" s="611"/>
      <c r="BM50" s="611"/>
      <c r="BN50" s="611"/>
      <c r="BO50" s="611"/>
      <c r="BP50" s="611"/>
      <c r="BQ50" s="611"/>
      <c r="BR50" s="611"/>
      <c r="BS50" s="611"/>
      <c r="BT50" s="611"/>
      <c r="BU50" s="611"/>
      <c r="BV50" s="611"/>
    </row>
    <row r="51" spans="1:74" s="612" customFormat="1" x14ac:dyDescent="0.2">
      <c r="A51" s="609"/>
      <c r="B51" s="613" t="s">
        <v>1297</v>
      </c>
      <c r="C51" s="613"/>
      <c r="D51" s="613"/>
      <c r="E51" s="613"/>
      <c r="F51" s="613"/>
      <c r="G51" s="613"/>
      <c r="H51" s="613"/>
      <c r="I51" s="613"/>
      <c r="J51" s="613"/>
      <c r="K51" s="613"/>
      <c r="L51" s="613"/>
      <c r="M51" s="613"/>
      <c r="N51" s="613"/>
      <c r="O51" s="613"/>
      <c r="P51" s="613"/>
      <c r="Q51" s="613"/>
      <c r="R51" s="613"/>
      <c r="S51" s="613"/>
      <c r="T51" s="613"/>
      <c r="U51" s="613"/>
      <c r="V51" s="613"/>
      <c r="W51" s="613"/>
      <c r="X51" s="613"/>
      <c r="Y51" s="613"/>
      <c r="Z51" s="613"/>
      <c r="AA51" s="613"/>
      <c r="AB51" s="613"/>
      <c r="AC51" s="613"/>
      <c r="AD51" s="613"/>
      <c r="AE51" s="613"/>
      <c r="AF51" s="613"/>
      <c r="AG51" s="613"/>
      <c r="AH51" s="613"/>
      <c r="AI51" s="613"/>
      <c r="AJ51" s="613"/>
      <c r="AK51" s="613"/>
      <c r="AL51" s="613"/>
      <c r="AM51" s="613"/>
      <c r="AN51" s="613"/>
      <c r="AO51" s="613"/>
      <c r="AP51" s="613"/>
      <c r="AQ51" s="613"/>
      <c r="AR51" s="613"/>
      <c r="AS51" s="613"/>
      <c r="AT51" s="613"/>
      <c r="AU51" s="613"/>
      <c r="AV51" s="613"/>
      <c r="AW51" s="613"/>
      <c r="AX51" s="613"/>
      <c r="AY51" s="613"/>
      <c r="AZ51" s="613"/>
      <c r="BA51" s="613"/>
      <c r="BB51" s="613"/>
      <c r="BC51" s="613"/>
      <c r="BD51" s="613"/>
      <c r="BE51" s="613"/>
      <c r="BF51" s="722"/>
      <c r="BG51" s="613"/>
      <c r="BH51" s="613"/>
      <c r="BI51" s="613"/>
      <c r="BJ51" s="613"/>
      <c r="BK51" s="613"/>
      <c r="BL51" s="613"/>
      <c r="BM51" s="613"/>
      <c r="BN51" s="613"/>
      <c r="BO51" s="613"/>
      <c r="BP51" s="613"/>
      <c r="BQ51" s="613"/>
      <c r="BR51" s="613"/>
      <c r="BS51" s="613"/>
      <c r="BT51" s="613"/>
      <c r="BU51" s="613"/>
      <c r="BV51" s="613"/>
    </row>
    <row r="52" spans="1:74" s="612" customFormat="1" ht="12.75" x14ac:dyDescent="0.2">
      <c r="A52" s="609"/>
      <c r="B52" s="610" t="s">
        <v>1298</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1"/>
      <c r="BG52" s="611"/>
      <c r="BH52" s="611"/>
      <c r="BI52" s="611"/>
      <c r="BJ52" s="611"/>
      <c r="BK52" s="611"/>
      <c r="BL52" s="611"/>
      <c r="BM52" s="611"/>
      <c r="BN52" s="611"/>
      <c r="BO52" s="611"/>
      <c r="BP52" s="611"/>
      <c r="BQ52" s="611"/>
      <c r="BR52" s="611"/>
      <c r="BS52" s="611"/>
      <c r="BT52" s="611"/>
      <c r="BU52" s="611"/>
      <c r="BV52" s="611"/>
    </row>
    <row r="53" spans="1:74" s="612" customFormat="1" ht="12.75" x14ac:dyDescent="0.2">
      <c r="A53" s="609"/>
      <c r="B53" s="865" t="s">
        <v>1299</v>
      </c>
      <c r="C53" s="809"/>
      <c r="D53" s="809"/>
      <c r="E53" s="809"/>
      <c r="F53" s="809"/>
      <c r="G53" s="809"/>
      <c r="H53" s="809"/>
      <c r="I53" s="809"/>
      <c r="J53" s="809"/>
      <c r="K53" s="809"/>
      <c r="L53" s="809"/>
      <c r="M53" s="809"/>
      <c r="N53" s="809"/>
      <c r="O53" s="809"/>
      <c r="P53" s="809"/>
      <c r="Q53" s="805"/>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1"/>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4" t="s">
        <v>496</v>
      </c>
      <c r="C54" s="611"/>
      <c r="D54" s="611"/>
      <c r="E54" s="611"/>
      <c r="F54" s="611"/>
      <c r="G54" s="611"/>
      <c r="H54" s="611"/>
      <c r="I54" s="611"/>
      <c r="J54" s="611"/>
      <c r="K54" s="611"/>
      <c r="L54" s="611"/>
      <c r="M54" s="611"/>
      <c r="N54" s="611"/>
      <c r="O54" s="611"/>
      <c r="P54" s="611"/>
      <c r="Q54" s="611"/>
      <c r="R54" s="611"/>
      <c r="S54" s="611"/>
      <c r="T54" s="611"/>
      <c r="U54" s="611"/>
      <c r="V54" s="611"/>
      <c r="W54" s="611"/>
      <c r="X54" s="611"/>
      <c r="Y54" s="611"/>
      <c r="Z54" s="611"/>
      <c r="AA54" s="611"/>
      <c r="AB54" s="611"/>
      <c r="AC54" s="611"/>
      <c r="AD54" s="611"/>
      <c r="AE54" s="611"/>
      <c r="AF54" s="611"/>
      <c r="AG54" s="611"/>
      <c r="AH54" s="611"/>
      <c r="AI54" s="611"/>
      <c r="AJ54" s="611"/>
      <c r="AK54" s="611"/>
      <c r="AL54" s="611"/>
      <c r="AM54" s="611"/>
      <c r="AN54" s="611"/>
      <c r="AO54" s="611"/>
      <c r="AP54" s="611"/>
      <c r="AQ54" s="611"/>
      <c r="AR54" s="611"/>
      <c r="AS54" s="611"/>
      <c r="AT54" s="611"/>
      <c r="AU54" s="611"/>
      <c r="AV54" s="611"/>
      <c r="AW54" s="611"/>
      <c r="AX54" s="611"/>
      <c r="AY54" s="611"/>
      <c r="AZ54" s="611"/>
      <c r="BA54" s="611"/>
      <c r="BB54" s="611"/>
      <c r="BC54" s="611"/>
      <c r="BD54" s="611"/>
      <c r="BE54" s="611"/>
      <c r="BF54" s="721"/>
      <c r="BG54" s="611"/>
      <c r="BH54" s="611"/>
      <c r="BI54" s="611"/>
      <c r="BJ54" s="611"/>
      <c r="BK54" s="611"/>
      <c r="BL54" s="611"/>
      <c r="BM54" s="611"/>
      <c r="BN54" s="611"/>
      <c r="BO54" s="611"/>
      <c r="BP54" s="611"/>
      <c r="BQ54" s="611"/>
      <c r="BR54" s="611"/>
      <c r="BS54" s="611"/>
      <c r="BT54" s="611"/>
      <c r="BU54" s="611"/>
      <c r="BV54" s="611"/>
    </row>
    <row r="55" spans="1:74" s="612" customFormat="1" ht="22.35" customHeight="1" x14ac:dyDescent="0.2">
      <c r="A55" s="609"/>
      <c r="B55" s="615" t="s">
        <v>497</v>
      </c>
      <c r="C55" s="611"/>
      <c r="D55" s="611"/>
      <c r="E55" s="611"/>
      <c r="F55" s="611"/>
      <c r="G55" s="611"/>
      <c r="H55" s="611"/>
      <c r="I55" s="611"/>
      <c r="J55" s="611"/>
      <c r="K55" s="611"/>
      <c r="L55" s="611"/>
      <c r="M55" s="611"/>
      <c r="N55" s="611"/>
      <c r="O55" s="611"/>
      <c r="P55" s="611"/>
      <c r="Q55" s="611"/>
      <c r="R55" s="611"/>
      <c r="S55" s="611"/>
      <c r="T55" s="611"/>
      <c r="U55" s="611"/>
      <c r="V55" s="611"/>
      <c r="W55" s="611"/>
      <c r="X55" s="611"/>
      <c r="Y55" s="611"/>
      <c r="Z55" s="611"/>
      <c r="AA55" s="611"/>
      <c r="AB55" s="611"/>
      <c r="AC55" s="611"/>
      <c r="AD55" s="611"/>
      <c r="AE55" s="611"/>
      <c r="AF55" s="611"/>
      <c r="AG55" s="611"/>
      <c r="AH55" s="611"/>
      <c r="AI55" s="611"/>
      <c r="AJ55" s="611"/>
      <c r="AK55" s="611"/>
      <c r="AL55" s="611"/>
      <c r="AM55" s="611"/>
      <c r="AN55" s="611"/>
      <c r="AO55" s="611"/>
      <c r="AP55" s="611"/>
      <c r="AQ55" s="611"/>
      <c r="AR55" s="611"/>
      <c r="AS55" s="611"/>
      <c r="AT55" s="611"/>
      <c r="AU55" s="611"/>
      <c r="AV55" s="611"/>
      <c r="AW55" s="611"/>
      <c r="AX55" s="611"/>
      <c r="AY55" s="611"/>
      <c r="AZ55" s="611"/>
      <c r="BA55" s="611"/>
      <c r="BB55" s="611"/>
      <c r="BC55" s="611"/>
      <c r="BD55" s="611"/>
      <c r="BE55" s="611"/>
      <c r="BF55" s="721"/>
      <c r="BG55" s="611"/>
      <c r="BH55" s="611"/>
      <c r="BI55" s="611"/>
      <c r="BJ55" s="611"/>
      <c r="BK55" s="611"/>
      <c r="BL55" s="611"/>
      <c r="BM55" s="611"/>
      <c r="BN55" s="611"/>
      <c r="BO55" s="611"/>
      <c r="BP55" s="611"/>
      <c r="BQ55" s="611"/>
      <c r="BR55" s="611"/>
      <c r="BS55" s="611"/>
      <c r="BT55" s="611"/>
      <c r="BU55" s="611"/>
      <c r="BV55" s="611"/>
    </row>
    <row r="56" spans="1:74" s="612" customFormat="1" ht="12" customHeight="1" x14ac:dyDescent="0.2">
      <c r="A56" s="609"/>
      <c r="B56" s="616" t="s">
        <v>1047</v>
      </c>
      <c r="C56" s="617"/>
      <c r="D56" s="617"/>
      <c r="E56" s="617"/>
      <c r="F56" s="617"/>
      <c r="G56" s="617"/>
      <c r="H56" s="617"/>
      <c r="I56" s="617"/>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723"/>
      <c r="BG56" s="617"/>
      <c r="BH56" s="617"/>
      <c r="BI56" s="617"/>
      <c r="BJ56" s="617"/>
      <c r="BK56" s="617"/>
      <c r="BL56" s="617"/>
      <c r="BM56" s="617"/>
      <c r="BN56" s="617"/>
      <c r="BO56" s="617"/>
      <c r="BP56" s="617"/>
      <c r="BQ56" s="617"/>
      <c r="BR56" s="617"/>
      <c r="BS56" s="617"/>
      <c r="BT56" s="617"/>
      <c r="BU56" s="617"/>
      <c r="BV56" s="617"/>
    </row>
    <row r="57" spans="1:74" s="612" customFormat="1" ht="12" customHeight="1" x14ac:dyDescent="0.2">
      <c r="A57" s="609"/>
      <c r="B57" s="825" t="s">
        <v>1156</v>
      </c>
      <c r="C57" s="805"/>
      <c r="D57" s="805"/>
      <c r="E57" s="805"/>
      <c r="F57" s="805"/>
      <c r="G57" s="805"/>
      <c r="H57" s="805"/>
      <c r="I57" s="805"/>
      <c r="J57" s="805"/>
      <c r="K57" s="805"/>
      <c r="L57" s="805"/>
      <c r="M57" s="805"/>
      <c r="N57" s="805"/>
      <c r="O57" s="805"/>
      <c r="P57" s="805"/>
      <c r="Q57" s="805"/>
      <c r="R57" s="618"/>
      <c r="S57" s="618"/>
      <c r="T57" s="618"/>
      <c r="U57" s="618"/>
      <c r="V57" s="618"/>
      <c r="W57" s="618"/>
      <c r="X57" s="618"/>
      <c r="Y57" s="618"/>
      <c r="Z57" s="618"/>
      <c r="AA57" s="618"/>
      <c r="AB57" s="618"/>
      <c r="AC57" s="618"/>
      <c r="AD57" s="618"/>
      <c r="AE57" s="618"/>
      <c r="AF57" s="618"/>
      <c r="AG57" s="618"/>
      <c r="AH57" s="618"/>
      <c r="AI57" s="618"/>
      <c r="AJ57" s="618"/>
      <c r="AK57" s="618"/>
      <c r="AL57" s="618"/>
      <c r="AM57" s="618"/>
      <c r="AN57" s="618"/>
      <c r="AO57" s="618"/>
      <c r="AP57" s="618"/>
      <c r="AQ57" s="618"/>
      <c r="AR57" s="618"/>
      <c r="AS57" s="618"/>
      <c r="AT57" s="618"/>
      <c r="AU57" s="618"/>
      <c r="AV57" s="618"/>
      <c r="AW57" s="618"/>
      <c r="AX57" s="618"/>
      <c r="AY57" s="618"/>
      <c r="AZ57" s="618"/>
      <c r="BA57" s="618"/>
      <c r="BB57" s="618"/>
      <c r="BC57" s="618"/>
      <c r="BD57" s="618"/>
      <c r="BE57" s="618"/>
      <c r="BF57" s="723"/>
      <c r="BG57" s="618"/>
      <c r="BH57" s="618"/>
      <c r="BI57" s="618"/>
      <c r="BJ57" s="618"/>
      <c r="BK57" s="618"/>
      <c r="BL57" s="618"/>
      <c r="BM57" s="618"/>
      <c r="BN57" s="618"/>
      <c r="BO57" s="618"/>
      <c r="BP57" s="618"/>
      <c r="BQ57" s="618"/>
      <c r="BR57" s="618"/>
      <c r="BS57" s="618"/>
      <c r="BT57" s="618"/>
      <c r="BU57" s="618"/>
      <c r="BV57" s="618"/>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M5" activePane="bottomRight" state="frozen"/>
      <selection pane="topRight" activeCell="C1" sqref="C1"/>
      <selection pane="bottomLeft" activeCell="A5" sqref="A5"/>
      <selection pane="bottomRight" activeCell="BE21" sqref="BE21"/>
    </sheetView>
  </sheetViews>
  <sheetFormatPr defaultRowHeight="12" customHeight="1" x14ac:dyDescent="0.25"/>
  <cols>
    <col min="1" max="1" width="12.42578125" style="776" customWidth="1"/>
    <col min="2" max="2" width="26" style="776" customWidth="1"/>
    <col min="3" max="74" width="6.5703125" style="776" customWidth="1"/>
    <col min="75" max="16384" width="9.140625" style="776"/>
  </cols>
  <sheetData>
    <row r="1" spans="1:74" ht="12.75" customHeight="1" x14ac:dyDescent="0.25">
      <c r="A1" s="866" t="s">
        <v>997</v>
      </c>
      <c r="B1" s="779" t="s">
        <v>1300</v>
      </c>
      <c r="C1" s="777"/>
      <c r="D1" s="777"/>
      <c r="E1" s="777"/>
      <c r="F1" s="777"/>
      <c r="G1" s="777"/>
      <c r="H1" s="777"/>
      <c r="I1" s="777"/>
      <c r="J1" s="777"/>
      <c r="K1" s="777"/>
      <c r="L1" s="777"/>
      <c r="M1" s="777"/>
      <c r="N1" s="777"/>
      <c r="O1" s="777"/>
      <c r="P1" s="777"/>
      <c r="Q1" s="777"/>
    </row>
    <row r="2" spans="1:74" ht="12.75" customHeight="1" x14ac:dyDescent="0.25">
      <c r="A2" s="866"/>
      <c r="B2" s="778" t="str">
        <f>"U.S. Energy Information Administration  |  Short-Term Energy Outlook - "&amp;Dates!$D$1</f>
        <v>U.S. Energy Information Administration  |  Short-Term Energy Outlook - July 2017</v>
      </c>
      <c r="C2" s="777"/>
      <c r="D2" s="777"/>
      <c r="E2" s="777"/>
      <c r="F2" s="777"/>
      <c r="G2" s="777"/>
      <c r="H2" s="777"/>
      <c r="I2" s="777"/>
      <c r="J2" s="777"/>
      <c r="K2" s="777"/>
      <c r="L2" s="777"/>
      <c r="M2" s="777"/>
      <c r="N2" s="777"/>
      <c r="O2" s="777"/>
      <c r="P2" s="777"/>
      <c r="Q2" s="777"/>
    </row>
    <row r="3" spans="1:74" ht="12.75" customHeight="1" x14ac:dyDescent="0.25">
      <c r="A3" s="782"/>
      <c r="B3" s="783"/>
      <c r="C3" s="867">
        <f>Dates!D3</f>
        <v>2013</v>
      </c>
      <c r="D3" s="868"/>
      <c r="E3" s="868"/>
      <c r="F3" s="868"/>
      <c r="G3" s="868"/>
      <c r="H3" s="868"/>
      <c r="I3" s="868"/>
      <c r="J3" s="868"/>
      <c r="K3" s="868"/>
      <c r="L3" s="868"/>
      <c r="M3" s="868"/>
      <c r="N3" s="869"/>
      <c r="O3" s="867">
        <f>C3+1</f>
        <v>2014</v>
      </c>
      <c r="P3" s="868"/>
      <c r="Q3" s="868"/>
      <c r="R3" s="868"/>
      <c r="S3" s="868"/>
      <c r="T3" s="868"/>
      <c r="U3" s="868"/>
      <c r="V3" s="868"/>
      <c r="W3" s="868"/>
      <c r="X3" s="868"/>
      <c r="Y3" s="868"/>
      <c r="Z3" s="869"/>
      <c r="AA3" s="867">
        <f>O3+1</f>
        <v>2015</v>
      </c>
      <c r="AB3" s="868"/>
      <c r="AC3" s="868"/>
      <c r="AD3" s="868"/>
      <c r="AE3" s="868"/>
      <c r="AF3" s="868"/>
      <c r="AG3" s="868"/>
      <c r="AH3" s="868"/>
      <c r="AI3" s="868"/>
      <c r="AJ3" s="868"/>
      <c r="AK3" s="868"/>
      <c r="AL3" s="869"/>
      <c r="AM3" s="867">
        <f>AA3+1</f>
        <v>2016</v>
      </c>
      <c r="AN3" s="868"/>
      <c r="AO3" s="868"/>
      <c r="AP3" s="868"/>
      <c r="AQ3" s="868"/>
      <c r="AR3" s="868"/>
      <c r="AS3" s="868"/>
      <c r="AT3" s="868"/>
      <c r="AU3" s="868"/>
      <c r="AV3" s="868"/>
      <c r="AW3" s="868"/>
      <c r="AX3" s="869"/>
      <c r="AY3" s="867">
        <f>AM3+1</f>
        <v>2017</v>
      </c>
      <c r="AZ3" s="868"/>
      <c r="BA3" s="868"/>
      <c r="BB3" s="868"/>
      <c r="BC3" s="868"/>
      <c r="BD3" s="868"/>
      <c r="BE3" s="868"/>
      <c r="BF3" s="868"/>
      <c r="BG3" s="868"/>
      <c r="BH3" s="868"/>
      <c r="BI3" s="868"/>
      <c r="BJ3" s="869"/>
      <c r="BK3" s="867">
        <f>AY3+1</f>
        <v>2018</v>
      </c>
      <c r="BL3" s="868"/>
      <c r="BM3" s="868"/>
      <c r="BN3" s="868"/>
      <c r="BO3" s="868"/>
      <c r="BP3" s="868"/>
      <c r="BQ3" s="868"/>
      <c r="BR3" s="868"/>
      <c r="BS3" s="868"/>
      <c r="BT3" s="868"/>
      <c r="BU3" s="868"/>
      <c r="BV3" s="869"/>
    </row>
    <row r="4" spans="1:74" ht="12.75" customHeight="1" x14ac:dyDescent="0.25">
      <c r="A4" s="782"/>
      <c r="B4" s="784"/>
      <c r="C4" s="785" t="s">
        <v>608</v>
      </c>
      <c r="D4" s="785" t="s">
        <v>609</v>
      </c>
      <c r="E4" s="785" t="s">
        <v>610</v>
      </c>
      <c r="F4" s="785" t="s">
        <v>611</v>
      </c>
      <c r="G4" s="785" t="s">
        <v>612</v>
      </c>
      <c r="H4" s="785" t="s">
        <v>613</v>
      </c>
      <c r="I4" s="785" t="s">
        <v>614</v>
      </c>
      <c r="J4" s="785" t="s">
        <v>615</v>
      </c>
      <c r="K4" s="785" t="s">
        <v>616</v>
      </c>
      <c r="L4" s="785" t="s">
        <v>617</v>
      </c>
      <c r="M4" s="785" t="s">
        <v>618</v>
      </c>
      <c r="N4" s="785" t="s">
        <v>619</v>
      </c>
      <c r="O4" s="785" t="s">
        <v>608</v>
      </c>
      <c r="P4" s="785" t="s">
        <v>609</v>
      </c>
      <c r="Q4" s="785" t="s">
        <v>610</v>
      </c>
      <c r="R4" s="785" t="s">
        <v>611</v>
      </c>
      <c r="S4" s="785" t="s">
        <v>612</v>
      </c>
      <c r="T4" s="785" t="s">
        <v>613</v>
      </c>
      <c r="U4" s="785" t="s">
        <v>614</v>
      </c>
      <c r="V4" s="785" t="s">
        <v>615</v>
      </c>
      <c r="W4" s="785" t="s">
        <v>616</v>
      </c>
      <c r="X4" s="785" t="s">
        <v>617</v>
      </c>
      <c r="Y4" s="785" t="s">
        <v>618</v>
      </c>
      <c r="Z4" s="785" t="s">
        <v>619</v>
      </c>
      <c r="AA4" s="785" t="s">
        <v>608</v>
      </c>
      <c r="AB4" s="785" t="s">
        <v>609</v>
      </c>
      <c r="AC4" s="785" t="s">
        <v>610</v>
      </c>
      <c r="AD4" s="785" t="s">
        <v>611</v>
      </c>
      <c r="AE4" s="785" t="s">
        <v>612</v>
      </c>
      <c r="AF4" s="785" t="s">
        <v>613</v>
      </c>
      <c r="AG4" s="785" t="s">
        <v>614</v>
      </c>
      <c r="AH4" s="785" t="s">
        <v>615</v>
      </c>
      <c r="AI4" s="785" t="s">
        <v>616</v>
      </c>
      <c r="AJ4" s="785" t="s">
        <v>617</v>
      </c>
      <c r="AK4" s="785" t="s">
        <v>618</v>
      </c>
      <c r="AL4" s="785" t="s">
        <v>619</v>
      </c>
      <c r="AM4" s="785" t="s">
        <v>608</v>
      </c>
      <c r="AN4" s="785" t="s">
        <v>609</v>
      </c>
      <c r="AO4" s="785" t="s">
        <v>610</v>
      </c>
      <c r="AP4" s="785" t="s">
        <v>611</v>
      </c>
      <c r="AQ4" s="785" t="s">
        <v>612</v>
      </c>
      <c r="AR4" s="785" t="s">
        <v>613</v>
      </c>
      <c r="AS4" s="785" t="s">
        <v>614</v>
      </c>
      <c r="AT4" s="785" t="s">
        <v>615</v>
      </c>
      <c r="AU4" s="785" t="s">
        <v>616</v>
      </c>
      <c r="AV4" s="785" t="s">
        <v>617</v>
      </c>
      <c r="AW4" s="785" t="s">
        <v>618</v>
      </c>
      <c r="AX4" s="785" t="s">
        <v>619</v>
      </c>
      <c r="AY4" s="785" t="s">
        <v>608</v>
      </c>
      <c r="AZ4" s="785" t="s">
        <v>609</v>
      </c>
      <c r="BA4" s="785" t="s">
        <v>610</v>
      </c>
      <c r="BB4" s="785" t="s">
        <v>611</v>
      </c>
      <c r="BC4" s="785" t="s">
        <v>612</v>
      </c>
      <c r="BD4" s="785" t="s">
        <v>613</v>
      </c>
      <c r="BE4" s="785" t="s">
        <v>614</v>
      </c>
      <c r="BF4" s="785" t="s">
        <v>615</v>
      </c>
      <c r="BG4" s="785" t="s">
        <v>616</v>
      </c>
      <c r="BH4" s="785" t="s">
        <v>617</v>
      </c>
      <c r="BI4" s="785" t="s">
        <v>618</v>
      </c>
      <c r="BJ4" s="785" t="s">
        <v>619</v>
      </c>
      <c r="BK4" s="785" t="s">
        <v>608</v>
      </c>
      <c r="BL4" s="785" t="s">
        <v>609</v>
      </c>
      <c r="BM4" s="785" t="s">
        <v>610</v>
      </c>
      <c r="BN4" s="785" t="s">
        <v>611</v>
      </c>
      <c r="BO4" s="785" t="s">
        <v>612</v>
      </c>
      <c r="BP4" s="785" t="s">
        <v>613</v>
      </c>
      <c r="BQ4" s="785" t="s">
        <v>614</v>
      </c>
      <c r="BR4" s="785" t="s">
        <v>615</v>
      </c>
      <c r="BS4" s="785" t="s">
        <v>616</v>
      </c>
      <c r="BT4" s="785" t="s">
        <v>617</v>
      </c>
      <c r="BU4" s="785" t="s">
        <v>618</v>
      </c>
      <c r="BV4" s="785" t="s">
        <v>619</v>
      </c>
    </row>
    <row r="5" spans="1:74" ht="12" customHeight="1" x14ac:dyDescent="0.25">
      <c r="A5" s="782"/>
      <c r="B5" s="781" t="s">
        <v>1308</v>
      </c>
      <c r="C5" s="777"/>
      <c r="D5" s="777"/>
      <c r="E5" s="777"/>
      <c r="F5" s="777"/>
      <c r="G5" s="777"/>
      <c r="H5" s="777"/>
      <c r="I5" s="777"/>
      <c r="J5" s="777"/>
      <c r="K5" s="777"/>
      <c r="L5" s="777"/>
      <c r="M5" s="777"/>
      <c r="N5" s="777"/>
      <c r="O5" s="777"/>
      <c r="P5" s="777"/>
      <c r="Q5" s="777"/>
    </row>
    <row r="6" spans="1:74" ht="12" customHeight="1" x14ac:dyDescent="0.25">
      <c r="A6" s="782"/>
      <c r="B6" s="781" t="s">
        <v>1309</v>
      </c>
      <c r="C6" s="777"/>
      <c r="D6" s="777"/>
      <c r="E6" s="777"/>
      <c r="F6" s="777"/>
      <c r="G6" s="777"/>
      <c r="H6" s="777"/>
      <c r="I6" s="777"/>
      <c r="J6" s="777"/>
      <c r="K6" s="777"/>
      <c r="L6" s="777"/>
      <c r="M6" s="777"/>
      <c r="N6" s="777"/>
      <c r="O6" s="777"/>
      <c r="P6" s="777"/>
      <c r="Q6" s="777"/>
    </row>
    <row r="7" spans="1:74" ht="12" customHeight="1" x14ac:dyDescent="0.25">
      <c r="A7" s="782" t="s">
        <v>1301</v>
      </c>
      <c r="B7" s="780" t="s">
        <v>1310</v>
      </c>
      <c r="C7" s="792">
        <v>6869.6</v>
      </c>
      <c r="D7" s="792">
        <v>6877.6</v>
      </c>
      <c r="E7" s="792">
        <v>6888.9</v>
      </c>
      <c r="F7" s="792">
        <v>6941.4</v>
      </c>
      <c r="G7" s="792">
        <v>6953.6</v>
      </c>
      <c r="H7" s="792">
        <v>6959.8</v>
      </c>
      <c r="I7" s="792">
        <v>6965.3</v>
      </c>
      <c r="J7" s="792">
        <v>6969.2</v>
      </c>
      <c r="K7" s="792">
        <v>6969.5</v>
      </c>
      <c r="L7" s="792">
        <v>6978.2</v>
      </c>
      <c r="M7" s="792">
        <v>7185.4</v>
      </c>
      <c r="N7" s="792">
        <v>7337.6</v>
      </c>
      <c r="O7" s="792">
        <v>7340.3</v>
      </c>
      <c r="P7" s="792">
        <v>7345.7</v>
      </c>
      <c r="Q7" s="792">
        <v>7354</v>
      </c>
      <c r="R7" s="792">
        <v>7363.9</v>
      </c>
      <c r="S7" s="792">
        <v>7364.7</v>
      </c>
      <c r="T7" s="792">
        <v>7367.6</v>
      </c>
      <c r="U7" s="792">
        <v>7374.6</v>
      </c>
      <c r="V7" s="792">
        <v>7399.8</v>
      </c>
      <c r="W7" s="792">
        <v>7399.8</v>
      </c>
      <c r="X7" s="792">
        <v>7442.2</v>
      </c>
      <c r="Y7" s="792">
        <v>7447.9</v>
      </c>
      <c r="Z7" s="792">
        <v>7447.9</v>
      </c>
      <c r="AA7" s="792">
        <v>7450.3</v>
      </c>
      <c r="AB7" s="792">
        <v>7456.7</v>
      </c>
      <c r="AC7" s="792">
        <v>7460.9</v>
      </c>
      <c r="AD7" s="792">
        <v>7458.8</v>
      </c>
      <c r="AE7" s="792">
        <v>7458.8</v>
      </c>
      <c r="AF7" s="792">
        <v>7458.8</v>
      </c>
      <c r="AG7" s="792">
        <v>7483.8</v>
      </c>
      <c r="AH7" s="792">
        <v>7483.8</v>
      </c>
      <c r="AI7" s="792">
        <v>7442.6</v>
      </c>
      <c r="AJ7" s="792">
        <v>7442.6</v>
      </c>
      <c r="AK7" s="792">
        <v>7389.7</v>
      </c>
      <c r="AL7" s="792">
        <v>7381.7</v>
      </c>
      <c r="AM7" s="792">
        <v>7310.4</v>
      </c>
      <c r="AN7" s="792">
        <v>7310.4</v>
      </c>
      <c r="AO7" s="792">
        <v>7311.9</v>
      </c>
      <c r="AP7" s="792">
        <v>7335.7</v>
      </c>
      <c r="AQ7" s="792">
        <v>7333.7</v>
      </c>
      <c r="AR7" s="792">
        <v>7333.7</v>
      </c>
      <c r="AS7" s="792">
        <v>7335.3</v>
      </c>
      <c r="AT7" s="792">
        <v>7317.3</v>
      </c>
      <c r="AU7" s="792">
        <v>7310.8</v>
      </c>
      <c r="AV7" s="792">
        <v>7322.1</v>
      </c>
      <c r="AW7" s="792">
        <v>7342.9</v>
      </c>
      <c r="AX7" s="792">
        <v>7342.9</v>
      </c>
      <c r="AY7" s="792">
        <v>7331.5</v>
      </c>
      <c r="AZ7" s="792">
        <v>7329.9</v>
      </c>
      <c r="BA7" s="792">
        <v>7338.3</v>
      </c>
      <c r="BB7" s="792">
        <v>7360.3</v>
      </c>
      <c r="BC7" s="792">
        <v>7362.7</v>
      </c>
      <c r="BD7" s="792">
        <v>7430.4</v>
      </c>
      <c r="BE7" s="796">
        <v>7430.4</v>
      </c>
      <c r="BF7" s="796">
        <v>7430.4</v>
      </c>
      <c r="BG7" s="796">
        <v>7418.4</v>
      </c>
      <c r="BH7" s="796">
        <v>7417</v>
      </c>
      <c r="BI7" s="796">
        <v>7417</v>
      </c>
      <c r="BJ7" s="796">
        <v>7417.7</v>
      </c>
      <c r="BK7" s="796">
        <v>7420.9</v>
      </c>
      <c r="BL7" s="796">
        <v>7420.9</v>
      </c>
      <c r="BM7" s="796">
        <v>7475.1</v>
      </c>
      <c r="BN7" s="796">
        <v>7475.1</v>
      </c>
      <c r="BO7" s="796">
        <v>7475.1</v>
      </c>
      <c r="BP7" s="796">
        <v>7568.6</v>
      </c>
      <c r="BQ7" s="796">
        <v>7568.6</v>
      </c>
      <c r="BR7" s="796">
        <v>7568.6</v>
      </c>
      <c r="BS7" s="796">
        <v>7568.6</v>
      </c>
      <c r="BT7" s="796">
        <v>7568.6</v>
      </c>
      <c r="BU7" s="796">
        <v>7568.6</v>
      </c>
      <c r="BV7" s="796">
        <v>7571.3</v>
      </c>
    </row>
    <row r="8" spans="1:74" ht="12" customHeight="1" x14ac:dyDescent="0.25">
      <c r="A8" s="782" t="s">
        <v>1302</v>
      </c>
      <c r="B8" s="780" t="s">
        <v>1311</v>
      </c>
      <c r="C8" s="792">
        <v>4012.5</v>
      </c>
      <c r="D8" s="792">
        <v>4020.5</v>
      </c>
      <c r="E8" s="792">
        <v>4031.8</v>
      </c>
      <c r="F8" s="792">
        <v>4029.8</v>
      </c>
      <c r="G8" s="792">
        <v>4042</v>
      </c>
      <c r="H8" s="792">
        <v>4048.2</v>
      </c>
      <c r="I8" s="792">
        <v>4053.7</v>
      </c>
      <c r="J8" s="792">
        <v>4057.6</v>
      </c>
      <c r="K8" s="792">
        <v>4069.9</v>
      </c>
      <c r="L8" s="792">
        <v>4078.6</v>
      </c>
      <c r="M8" s="792">
        <v>4084.2</v>
      </c>
      <c r="N8" s="792">
        <v>4102.1000000000004</v>
      </c>
      <c r="O8" s="792">
        <v>4108.5</v>
      </c>
      <c r="P8" s="792">
        <v>4113.8999999999996</v>
      </c>
      <c r="Q8" s="792">
        <v>4122.2</v>
      </c>
      <c r="R8" s="792">
        <v>4132.1000000000004</v>
      </c>
      <c r="S8" s="792">
        <v>4132.8999999999996</v>
      </c>
      <c r="T8" s="792">
        <v>4135.8</v>
      </c>
      <c r="U8" s="792">
        <v>4142.8</v>
      </c>
      <c r="V8" s="792">
        <v>4168</v>
      </c>
      <c r="W8" s="792">
        <v>4168</v>
      </c>
      <c r="X8" s="792">
        <v>4163.8999999999996</v>
      </c>
      <c r="Y8" s="792">
        <v>4169.6000000000004</v>
      </c>
      <c r="Z8" s="792">
        <v>4169.6000000000004</v>
      </c>
      <c r="AA8" s="792">
        <v>4172</v>
      </c>
      <c r="AB8" s="792">
        <v>4178.3999999999996</v>
      </c>
      <c r="AC8" s="792">
        <v>4182.6000000000004</v>
      </c>
      <c r="AD8" s="792">
        <v>4180.5</v>
      </c>
      <c r="AE8" s="792">
        <v>4180.5</v>
      </c>
      <c r="AF8" s="792">
        <v>4180.5</v>
      </c>
      <c r="AG8" s="792">
        <v>4205.5</v>
      </c>
      <c r="AH8" s="792">
        <v>4205.5</v>
      </c>
      <c r="AI8" s="792">
        <v>4207.3</v>
      </c>
      <c r="AJ8" s="792">
        <v>4207.3</v>
      </c>
      <c r="AK8" s="792">
        <v>4204.3999999999996</v>
      </c>
      <c r="AL8" s="792">
        <v>4196.3999999999996</v>
      </c>
      <c r="AM8" s="792">
        <v>4142.6000000000004</v>
      </c>
      <c r="AN8" s="792">
        <v>4142.6000000000004</v>
      </c>
      <c r="AO8" s="792">
        <v>4144.1000000000004</v>
      </c>
      <c r="AP8" s="792">
        <v>4167.8999999999996</v>
      </c>
      <c r="AQ8" s="792">
        <v>4165.8999999999996</v>
      </c>
      <c r="AR8" s="792">
        <v>4165.8999999999996</v>
      </c>
      <c r="AS8" s="792">
        <v>4167.5</v>
      </c>
      <c r="AT8" s="792">
        <v>4167.5</v>
      </c>
      <c r="AU8" s="792">
        <v>4161</v>
      </c>
      <c r="AV8" s="792">
        <v>4165.3</v>
      </c>
      <c r="AW8" s="792">
        <v>4186.1000000000004</v>
      </c>
      <c r="AX8" s="792">
        <v>4186.1000000000004</v>
      </c>
      <c r="AY8" s="792">
        <v>4190.8999999999996</v>
      </c>
      <c r="AZ8" s="792">
        <v>4189.3</v>
      </c>
      <c r="BA8" s="792">
        <v>4197.7</v>
      </c>
      <c r="BB8" s="792">
        <v>4219.7</v>
      </c>
      <c r="BC8" s="792">
        <v>4222.1000000000004</v>
      </c>
      <c r="BD8" s="792">
        <v>4239.8</v>
      </c>
      <c r="BE8" s="796">
        <v>4239.8</v>
      </c>
      <c r="BF8" s="796">
        <v>4239.8</v>
      </c>
      <c r="BG8" s="796">
        <v>4227.8</v>
      </c>
      <c r="BH8" s="796">
        <v>4226.3999999999996</v>
      </c>
      <c r="BI8" s="796">
        <v>4226.3999999999996</v>
      </c>
      <c r="BJ8" s="796">
        <v>4227.1000000000004</v>
      </c>
      <c r="BK8" s="796">
        <v>4230.3</v>
      </c>
      <c r="BL8" s="796">
        <v>4230.3</v>
      </c>
      <c r="BM8" s="796">
        <v>4284.5</v>
      </c>
      <c r="BN8" s="796">
        <v>4284.5</v>
      </c>
      <c r="BO8" s="796">
        <v>4284.5</v>
      </c>
      <c r="BP8" s="796">
        <v>4284.5</v>
      </c>
      <c r="BQ8" s="796">
        <v>4284.5</v>
      </c>
      <c r="BR8" s="796">
        <v>4284.5</v>
      </c>
      <c r="BS8" s="796">
        <v>4284.5</v>
      </c>
      <c r="BT8" s="796">
        <v>4284.5</v>
      </c>
      <c r="BU8" s="796">
        <v>4284.5</v>
      </c>
      <c r="BV8" s="796">
        <v>4287.2</v>
      </c>
    </row>
    <row r="9" spans="1:74" ht="12" customHeight="1" x14ac:dyDescent="0.25">
      <c r="A9" s="782" t="s">
        <v>1303</v>
      </c>
      <c r="B9" s="780" t="s">
        <v>1312</v>
      </c>
      <c r="C9" s="792">
        <v>2857.1</v>
      </c>
      <c r="D9" s="792">
        <v>2857.1</v>
      </c>
      <c r="E9" s="792">
        <v>2857.1</v>
      </c>
      <c r="F9" s="792">
        <v>2911.6</v>
      </c>
      <c r="G9" s="792">
        <v>2911.6</v>
      </c>
      <c r="H9" s="792">
        <v>2911.6</v>
      </c>
      <c r="I9" s="792">
        <v>2911.6</v>
      </c>
      <c r="J9" s="792">
        <v>2911.6</v>
      </c>
      <c r="K9" s="792">
        <v>2899.6</v>
      </c>
      <c r="L9" s="792">
        <v>2899.6</v>
      </c>
      <c r="M9" s="792">
        <v>3101.2</v>
      </c>
      <c r="N9" s="792">
        <v>3235.5</v>
      </c>
      <c r="O9" s="792">
        <v>3231.8</v>
      </c>
      <c r="P9" s="792">
        <v>3231.8</v>
      </c>
      <c r="Q9" s="792">
        <v>3231.8</v>
      </c>
      <c r="R9" s="792">
        <v>3231.8</v>
      </c>
      <c r="S9" s="792">
        <v>3231.8</v>
      </c>
      <c r="T9" s="792">
        <v>3231.8</v>
      </c>
      <c r="U9" s="792">
        <v>3231.8</v>
      </c>
      <c r="V9" s="792">
        <v>3231.8</v>
      </c>
      <c r="W9" s="792">
        <v>3231.8</v>
      </c>
      <c r="X9" s="792">
        <v>3278.3</v>
      </c>
      <c r="Y9" s="792">
        <v>3278.3</v>
      </c>
      <c r="Z9" s="792">
        <v>3278.3</v>
      </c>
      <c r="AA9" s="792">
        <v>3278.3</v>
      </c>
      <c r="AB9" s="792">
        <v>3278.3</v>
      </c>
      <c r="AC9" s="792">
        <v>3278.3</v>
      </c>
      <c r="AD9" s="792">
        <v>3278.3</v>
      </c>
      <c r="AE9" s="792">
        <v>3278.3</v>
      </c>
      <c r="AF9" s="792">
        <v>3278.3</v>
      </c>
      <c r="AG9" s="792">
        <v>3278.3</v>
      </c>
      <c r="AH9" s="792">
        <v>3278.3</v>
      </c>
      <c r="AI9" s="792">
        <v>3235.3</v>
      </c>
      <c r="AJ9" s="792">
        <v>3235.3</v>
      </c>
      <c r="AK9" s="792">
        <v>3185.3</v>
      </c>
      <c r="AL9" s="792">
        <v>3185.3</v>
      </c>
      <c r="AM9" s="792">
        <v>3167.8</v>
      </c>
      <c r="AN9" s="792">
        <v>3167.8</v>
      </c>
      <c r="AO9" s="792">
        <v>3167.8</v>
      </c>
      <c r="AP9" s="792">
        <v>3167.8</v>
      </c>
      <c r="AQ9" s="792">
        <v>3167.8</v>
      </c>
      <c r="AR9" s="792">
        <v>3167.8</v>
      </c>
      <c r="AS9" s="792">
        <v>3167.8</v>
      </c>
      <c r="AT9" s="792">
        <v>3149.8</v>
      </c>
      <c r="AU9" s="792">
        <v>3149.8</v>
      </c>
      <c r="AV9" s="792">
        <v>3156.8</v>
      </c>
      <c r="AW9" s="792">
        <v>3156.8</v>
      </c>
      <c r="AX9" s="792">
        <v>3156.8</v>
      </c>
      <c r="AY9" s="792">
        <v>3140.6</v>
      </c>
      <c r="AZ9" s="792">
        <v>3140.6</v>
      </c>
      <c r="BA9" s="792">
        <v>3140.6</v>
      </c>
      <c r="BB9" s="792">
        <v>3140.6</v>
      </c>
      <c r="BC9" s="792">
        <v>3140.6</v>
      </c>
      <c r="BD9" s="792">
        <v>3190.6</v>
      </c>
      <c r="BE9" s="796">
        <v>3190.6</v>
      </c>
      <c r="BF9" s="796">
        <v>3190.6</v>
      </c>
      <c r="BG9" s="796">
        <v>3190.6</v>
      </c>
      <c r="BH9" s="796">
        <v>3190.6</v>
      </c>
      <c r="BI9" s="796">
        <v>3190.6</v>
      </c>
      <c r="BJ9" s="796">
        <v>3190.6</v>
      </c>
      <c r="BK9" s="796">
        <v>3190.6</v>
      </c>
      <c r="BL9" s="796">
        <v>3190.6</v>
      </c>
      <c r="BM9" s="796">
        <v>3190.6</v>
      </c>
      <c r="BN9" s="796">
        <v>3190.6</v>
      </c>
      <c r="BO9" s="796">
        <v>3190.6</v>
      </c>
      <c r="BP9" s="796">
        <v>3284.1</v>
      </c>
      <c r="BQ9" s="796">
        <v>3284.1</v>
      </c>
      <c r="BR9" s="796">
        <v>3284.1</v>
      </c>
      <c r="BS9" s="796">
        <v>3284.1</v>
      </c>
      <c r="BT9" s="796">
        <v>3284.1</v>
      </c>
      <c r="BU9" s="796">
        <v>3284.1</v>
      </c>
      <c r="BV9" s="796">
        <v>3284.1</v>
      </c>
    </row>
    <row r="10" spans="1:74" ht="12" customHeight="1" x14ac:dyDescent="0.25">
      <c r="A10" s="782" t="s">
        <v>1304</v>
      </c>
      <c r="B10" s="780" t="s">
        <v>1313</v>
      </c>
      <c r="C10" s="792">
        <v>79095.100000000006</v>
      </c>
      <c r="D10" s="792">
        <v>79106.2</v>
      </c>
      <c r="E10" s="792">
        <v>79172.3</v>
      </c>
      <c r="F10" s="792">
        <v>79122</v>
      </c>
      <c r="G10" s="792">
        <v>79121.7</v>
      </c>
      <c r="H10" s="792">
        <v>79133</v>
      </c>
      <c r="I10" s="792">
        <v>79185.600000000006</v>
      </c>
      <c r="J10" s="792">
        <v>79193.8</v>
      </c>
      <c r="K10" s="792">
        <v>79196.2</v>
      </c>
      <c r="L10" s="792">
        <v>79214.899999999994</v>
      </c>
      <c r="M10" s="792">
        <v>79345.899999999994</v>
      </c>
      <c r="N10" s="792">
        <v>79353.399999999994</v>
      </c>
      <c r="O10" s="792">
        <v>79361.399999999994</v>
      </c>
      <c r="P10" s="792">
        <v>79372.600000000006</v>
      </c>
      <c r="Q10" s="792">
        <v>79348.600000000006</v>
      </c>
      <c r="R10" s="792">
        <v>79356.600000000006</v>
      </c>
      <c r="S10" s="792">
        <v>79359</v>
      </c>
      <c r="T10" s="792">
        <v>79489.7</v>
      </c>
      <c r="U10" s="792">
        <v>79489.7</v>
      </c>
      <c r="V10" s="792">
        <v>79378.899999999994</v>
      </c>
      <c r="W10" s="792">
        <v>79378.899999999994</v>
      </c>
      <c r="X10" s="792">
        <v>79394.8</v>
      </c>
      <c r="Y10" s="792">
        <v>79394.8</v>
      </c>
      <c r="Z10" s="792">
        <v>79394.8</v>
      </c>
      <c r="AA10" s="792">
        <v>79377.100000000006</v>
      </c>
      <c r="AB10" s="792">
        <v>79407.100000000006</v>
      </c>
      <c r="AC10" s="792">
        <v>79407.100000000006</v>
      </c>
      <c r="AD10" s="792">
        <v>79407.100000000006</v>
      </c>
      <c r="AE10" s="792">
        <v>79410.100000000006</v>
      </c>
      <c r="AF10" s="792">
        <v>79530.600000000006</v>
      </c>
      <c r="AG10" s="792">
        <v>79530.600000000006</v>
      </c>
      <c r="AH10" s="792">
        <v>79426.8</v>
      </c>
      <c r="AI10" s="792">
        <v>79427.8</v>
      </c>
      <c r="AJ10" s="792">
        <v>79427.8</v>
      </c>
      <c r="AK10" s="792">
        <v>79427.8</v>
      </c>
      <c r="AL10" s="792">
        <v>79425.399999999994</v>
      </c>
      <c r="AM10" s="792">
        <v>79442.399999999994</v>
      </c>
      <c r="AN10" s="792">
        <v>79499.399999999994</v>
      </c>
      <c r="AO10" s="792">
        <v>79528.7</v>
      </c>
      <c r="AP10" s="792">
        <v>79566.100000000006</v>
      </c>
      <c r="AQ10" s="792">
        <v>79566.100000000006</v>
      </c>
      <c r="AR10" s="792">
        <v>79595.399999999994</v>
      </c>
      <c r="AS10" s="792">
        <v>79720.3</v>
      </c>
      <c r="AT10" s="792">
        <v>79616.5</v>
      </c>
      <c r="AU10" s="792">
        <v>79616.5</v>
      </c>
      <c r="AV10" s="792">
        <v>79659</v>
      </c>
      <c r="AW10" s="792">
        <v>79659</v>
      </c>
      <c r="AX10" s="792">
        <v>79661</v>
      </c>
      <c r="AY10" s="792">
        <v>79661</v>
      </c>
      <c r="AZ10" s="792">
        <v>79661</v>
      </c>
      <c r="BA10" s="792">
        <v>79663.399999999994</v>
      </c>
      <c r="BB10" s="792">
        <v>79663.899999999994</v>
      </c>
      <c r="BC10" s="792">
        <v>79663.899999999994</v>
      </c>
      <c r="BD10" s="792">
        <v>79723.899999999994</v>
      </c>
      <c r="BE10" s="796">
        <v>79873.2</v>
      </c>
      <c r="BF10" s="796">
        <v>79665.600000000006</v>
      </c>
      <c r="BG10" s="796">
        <v>79660.2</v>
      </c>
      <c r="BH10" s="796">
        <v>79676.2</v>
      </c>
      <c r="BI10" s="796">
        <v>79682.2</v>
      </c>
      <c r="BJ10" s="796">
        <v>79747.7</v>
      </c>
      <c r="BK10" s="796">
        <v>79757.7</v>
      </c>
      <c r="BL10" s="796">
        <v>79758.2</v>
      </c>
      <c r="BM10" s="796">
        <v>79763.5</v>
      </c>
      <c r="BN10" s="796">
        <v>79763.5</v>
      </c>
      <c r="BO10" s="796">
        <v>79763.5</v>
      </c>
      <c r="BP10" s="796">
        <v>79775.3</v>
      </c>
      <c r="BQ10" s="796">
        <v>79896.5</v>
      </c>
      <c r="BR10" s="796">
        <v>79902.3</v>
      </c>
      <c r="BS10" s="796">
        <v>79902.3</v>
      </c>
      <c r="BT10" s="796">
        <v>79905</v>
      </c>
      <c r="BU10" s="796">
        <v>79906.2</v>
      </c>
      <c r="BV10" s="796">
        <v>80069.399999999994</v>
      </c>
    </row>
    <row r="11" spans="1:74" ht="12" customHeight="1" x14ac:dyDescent="0.25">
      <c r="A11" s="782" t="s">
        <v>1305</v>
      </c>
      <c r="B11" s="780" t="s">
        <v>95</v>
      </c>
      <c r="C11" s="792">
        <v>2422.4</v>
      </c>
      <c r="D11" s="792">
        <v>2422.4</v>
      </c>
      <c r="E11" s="792">
        <v>2411.4</v>
      </c>
      <c r="F11" s="792">
        <v>2425.4</v>
      </c>
      <c r="G11" s="792">
        <v>2425.4</v>
      </c>
      <c r="H11" s="792">
        <v>2425.4</v>
      </c>
      <c r="I11" s="792">
        <v>2425.4</v>
      </c>
      <c r="J11" s="792">
        <v>2425.4</v>
      </c>
      <c r="K11" s="792">
        <v>2425.4</v>
      </c>
      <c r="L11" s="792">
        <v>2425.4</v>
      </c>
      <c r="M11" s="792">
        <v>2425.4</v>
      </c>
      <c r="N11" s="792">
        <v>2482</v>
      </c>
      <c r="O11" s="792">
        <v>2493.5</v>
      </c>
      <c r="P11" s="792">
        <v>2493.5</v>
      </c>
      <c r="Q11" s="792">
        <v>2493.5</v>
      </c>
      <c r="R11" s="792">
        <v>2493.5</v>
      </c>
      <c r="S11" s="792">
        <v>2493.5</v>
      </c>
      <c r="T11" s="792">
        <v>2493.5</v>
      </c>
      <c r="U11" s="792">
        <v>2493.5</v>
      </c>
      <c r="V11" s="792">
        <v>2493.5</v>
      </c>
      <c r="W11" s="792">
        <v>2493.5</v>
      </c>
      <c r="X11" s="792">
        <v>2493.5</v>
      </c>
      <c r="Y11" s="792">
        <v>2493.5</v>
      </c>
      <c r="Z11" s="792">
        <v>2493.5</v>
      </c>
      <c r="AA11" s="792">
        <v>2493.5</v>
      </c>
      <c r="AB11" s="792">
        <v>2523.5</v>
      </c>
      <c r="AC11" s="792">
        <v>2523.5</v>
      </c>
      <c r="AD11" s="792">
        <v>2523.5</v>
      </c>
      <c r="AE11" s="792">
        <v>2523.5</v>
      </c>
      <c r="AF11" s="792">
        <v>2523.5</v>
      </c>
      <c r="AG11" s="792">
        <v>2523.5</v>
      </c>
      <c r="AH11" s="792">
        <v>2523.5</v>
      </c>
      <c r="AI11" s="792">
        <v>2539.6999999999998</v>
      </c>
      <c r="AJ11" s="792">
        <v>2541.5</v>
      </c>
      <c r="AK11" s="792">
        <v>2541.5</v>
      </c>
      <c r="AL11" s="792">
        <v>2541.5</v>
      </c>
      <c r="AM11" s="792">
        <v>2513.5</v>
      </c>
      <c r="AN11" s="792">
        <v>2513.5</v>
      </c>
      <c r="AO11" s="792">
        <v>2513.5</v>
      </c>
      <c r="AP11" s="792">
        <v>2513.5</v>
      </c>
      <c r="AQ11" s="792">
        <v>2513.5</v>
      </c>
      <c r="AR11" s="792">
        <v>2513.5</v>
      </c>
      <c r="AS11" s="792">
        <v>2513.5</v>
      </c>
      <c r="AT11" s="792">
        <v>2513.5</v>
      </c>
      <c r="AU11" s="792">
        <v>2513.5</v>
      </c>
      <c r="AV11" s="792">
        <v>2513.5</v>
      </c>
      <c r="AW11" s="792">
        <v>2513.5</v>
      </c>
      <c r="AX11" s="792">
        <v>2513.5</v>
      </c>
      <c r="AY11" s="792">
        <v>2513.5</v>
      </c>
      <c r="AZ11" s="792">
        <v>2513.5</v>
      </c>
      <c r="BA11" s="792">
        <v>2453.5</v>
      </c>
      <c r="BB11" s="792">
        <v>2453.5</v>
      </c>
      <c r="BC11" s="792">
        <v>2453.5</v>
      </c>
      <c r="BD11" s="792">
        <v>2453.5</v>
      </c>
      <c r="BE11" s="796">
        <v>2453.5</v>
      </c>
      <c r="BF11" s="796">
        <v>2453.5</v>
      </c>
      <c r="BG11" s="796">
        <v>2453.5</v>
      </c>
      <c r="BH11" s="796">
        <v>2453.5</v>
      </c>
      <c r="BI11" s="796">
        <v>2453.5</v>
      </c>
      <c r="BJ11" s="796">
        <v>2490.5</v>
      </c>
      <c r="BK11" s="796">
        <v>2490.5</v>
      </c>
      <c r="BL11" s="796">
        <v>2490.5</v>
      </c>
      <c r="BM11" s="796">
        <v>2490.5</v>
      </c>
      <c r="BN11" s="796">
        <v>2490.5</v>
      </c>
      <c r="BO11" s="796">
        <v>2490.5</v>
      </c>
      <c r="BP11" s="796">
        <v>2490.5</v>
      </c>
      <c r="BQ11" s="796">
        <v>2490.5</v>
      </c>
      <c r="BR11" s="796">
        <v>2490.5</v>
      </c>
      <c r="BS11" s="796">
        <v>2490.5</v>
      </c>
      <c r="BT11" s="796">
        <v>2490.5</v>
      </c>
      <c r="BU11" s="796">
        <v>2490.5</v>
      </c>
      <c r="BV11" s="796">
        <v>2521.5</v>
      </c>
    </row>
    <row r="12" spans="1:74" ht="12" customHeight="1" x14ac:dyDescent="0.25">
      <c r="A12" s="782" t="s">
        <v>1306</v>
      </c>
      <c r="B12" s="780" t="s">
        <v>1314</v>
      </c>
      <c r="C12" s="792">
        <v>3281.9</v>
      </c>
      <c r="D12" s="792">
        <v>3385.5</v>
      </c>
      <c r="E12" s="792">
        <v>3478.4</v>
      </c>
      <c r="F12" s="792">
        <v>3655.3</v>
      </c>
      <c r="G12" s="792">
        <v>3712.1</v>
      </c>
      <c r="H12" s="792">
        <v>3961.5</v>
      </c>
      <c r="I12" s="792">
        <v>4046.6</v>
      </c>
      <c r="J12" s="792">
        <v>4186.2</v>
      </c>
      <c r="K12" s="792">
        <v>4273.2</v>
      </c>
      <c r="L12" s="792">
        <v>4918.6000000000004</v>
      </c>
      <c r="M12" s="792">
        <v>5672.6</v>
      </c>
      <c r="N12" s="792">
        <v>6555.7</v>
      </c>
      <c r="O12" s="792">
        <v>6835.9</v>
      </c>
      <c r="P12" s="792">
        <v>6987.1</v>
      </c>
      <c r="Q12" s="792">
        <v>7244.4</v>
      </c>
      <c r="R12" s="792">
        <v>7468.5</v>
      </c>
      <c r="S12" s="792">
        <v>7646.3</v>
      </c>
      <c r="T12" s="792">
        <v>7836.6</v>
      </c>
      <c r="U12" s="792">
        <v>8013.5</v>
      </c>
      <c r="V12" s="792">
        <v>8419.4</v>
      </c>
      <c r="W12" s="792">
        <v>8526</v>
      </c>
      <c r="X12" s="792">
        <v>8893.7999999999993</v>
      </c>
      <c r="Y12" s="792">
        <v>9322.7000000000007</v>
      </c>
      <c r="Z12" s="792">
        <v>10266.9</v>
      </c>
      <c r="AA12" s="792">
        <v>10422.6</v>
      </c>
      <c r="AB12" s="792">
        <v>10576.4</v>
      </c>
      <c r="AC12" s="792">
        <v>10631.8</v>
      </c>
      <c r="AD12" s="792">
        <v>10702.2</v>
      </c>
      <c r="AE12" s="792">
        <v>10895.9</v>
      </c>
      <c r="AF12" s="792">
        <v>11173.3</v>
      </c>
      <c r="AG12" s="792">
        <v>11253.7</v>
      </c>
      <c r="AH12" s="792">
        <v>11491.6</v>
      </c>
      <c r="AI12" s="792">
        <v>11602.8</v>
      </c>
      <c r="AJ12" s="792">
        <v>11709.3</v>
      </c>
      <c r="AK12" s="792">
        <v>12155.3</v>
      </c>
      <c r="AL12" s="792">
        <v>13603.6</v>
      </c>
      <c r="AM12" s="792">
        <v>13908.8</v>
      </c>
      <c r="AN12" s="792">
        <v>14053.5</v>
      </c>
      <c r="AO12" s="792">
        <v>14263</v>
      </c>
      <c r="AP12" s="792">
        <v>14738</v>
      </c>
      <c r="AQ12" s="792">
        <v>14852.3</v>
      </c>
      <c r="AR12" s="792">
        <v>15065.7</v>
      </c>
      <c r="AS12" s="792">
        <v>15791.8</v>
      </c>
      <c r="AT12" s="792">
        <v>16729.5</v>
      </c>
      <c r="AU12" s="792">
        <v>17496</v>
      </c>
      <c r="AV12" s="792">
        <v>17910.2</v>
      </c>
      <c r="AW12" s="792">
        <v>18604.900000000001</v>
      </c>
      <c r="AX12" s="792">
        <v>21524.9</v>
      </c>
      <c r="AY12" s="792">
        <v>21835.8</v>
      </c>
      <c r="AZ12" s="792">
        <v>22016.2</v>
      </c>
      <c r="BA12" s="792">
        <v>22339.1</v>
      </c>
      <c r="BB12" s="792">
        <v>22835.3</v>
      </c>
      <c r="BC12" s="792">
        <v>23212.2</v>
      </c>
      <c r="BD12" s="792">
        <v>23719.7</v>
      </c>
      <c r="BE12" s="796">
        <v>23813.599999999999</v>
      </c>
      <c r="BF12" s="796">
        <v>24127.8</v>
      </c>
      <c r="BG12" s="796">
        <v>24647.200000000001</v>
      </c>
      <c r="BH12" s="796">
        <v>25294.7</v>
      </c>
      <c r="BI12" s="796">
        <v>26363.599999999999</v>
      </c>
      <c r="BJ12" s="796">
        <v>29056.9</v>
      </c>
      <c r="BK12" s="796">
        <v>29176.9</v>
      </c>
      <c r="BL12" s="796">
        <v>29205.4</v>
      </c>
      <c r="BM12" s="796">
        <v>29687.4</v>
      </c>
      <c r="BN12" s="796">
        <v>29853.4</v>
      </c>
      <c r="BO12" s="796">
        <v>30053.4</v>
      </c>
      <c r="BP12" s="796">
        <v>30357.9</v>
      </c>
      <c r="BQ12" s="796">
        <v>30683.200000000001</v>
      </c>
      <c r="BR12" s="796">
        <v>30785.200000000001</v>
      </c>
      <c r="BS12" s="796">
        <v>30910.1</v>
      </c>
      <c r="BT12" s="796">
        <v>30911.599999999999</v>
      </c>
      <c r="BU12" s="796">
        <v>31006.5</v>
      </c>
      <c r="BV12" s="796">
        <v>32190.7</v>
      </c>
    </row>
    <row r="13" spans="1:74" ht="12" customHeight="1" x14ac:dyDescent="0.25">
      <c r="A13" s="782" t="s">
        <v>1307</v>
      </c>
      <c r="B13" s="780" t="s">
        <v>97</v>
      </c>
      <c r="C13" s="792">
        <v>59142.7</v>
      </c>
      <c r="D13" s="792">
        <v>59142.7</v>
      </c>
      <c r="E13" s="792">
        <v>59142.7</v>
      </c>
      <c r="F13" s="792">
        <v>59142.7</v>
      </c>
      <c r="G13" s="792">
        <v>59141.1</v>
      </c>
      <c r="H13" s="792">
        <v>59141.1</v>
      </c>
      <c r="I13" s="792">
        <v>59142.9</v>
      </c>
      <c r="J13" s="792">
        <v>59142.9</v>
      </c>
      <c r="K13" s="792">
        <v>59166</v>
      </c>
      <c r="L13" s="792">
        <v>59248.800000000003</v>
      </c>
      <c r="M13" s="792">
        <v>59443.5</v>
      </c>
      <c r="N13" s="792">
        <v>59959.1</v>
      </c>
      <c r="O13" s="792">
        <v>60236.7</v>
      </c>
      <c r="P13" s="792">
        <v>60331.3</v>
      </c>
      <c r="Q13" s="792">
        <v>60381.3</v>
      </c>
      <c r="R13" s="792">
        <v>60381.3</v>
      </c>
      <c r="S13" s="792">
        <v>60599.6</v>
      </c>
      <c r="T13" s="792">
        <v>60609.3</v>
      </c>
      <c r="U13" s="792">
        <v>60988.3</v>
      </c>
      <c r="V13" s="792">
        <v>61705.2</v>
      </c>
      <c r="W13" s="792">
        <v>61774.7</v>
      </c>
      <c r="X13" s="792">
        <v>61859.9</v>
      </c>
      <c r="Y13" s="792">
        <v>62188.800000000003</v>
      </c>
      <c r="Z13" s="792">
        <v>64698.3</v>
      </c>
      <c r="AA13" s="792">
        <v>65133.8</v>
      </c>
      <c r="AB13" s="792">
        <v>65133.8</v>
      </c>
      <c r="AC13" s="792">
        <v>65231.8</v>
      </c>
      <c r="AD13" s="792">
        <v>66257.7</v>
      </c>
      <c r="AE13" s="792">
        <v>66537.7</v>
      </c>
      <c r="AF13" s="792">
        <v>66802.600000000006</v>
      </c>
      <c r="AG13" s="792">
        <v>67105.2</v>
      </c>
      <c r="AH13" s="792">
        <v>68698.8</v>
      </c>
      <c r="AI13" s="792">
        <v>69009.2</v>
      </c>
      <c r="AJ13" s="792">
        <v>69894.100000000006</v>
      </c>
      <c r="AK13" s="792">
        <v>70135</v>
      </c>
      <c r="AL13" s="792">
        <v>72500.100000000006</v>
      </c>
      <c r="AM13" s="792">
        <v>72955.199999999997</v>
      </c>
      <c r="AN13" s="792">
        <v>72955.199999999997</v>
      </c>
      <c r="AO13" s="792">
        <v>73313.8</v>
      </c>
      <c r="AP13" s="792">
        <v>73501.399999999994</v>
      </c>
      <c r="AQ13" s="792">
        <v>73775.199999999997</v>
      </c>
      <c r="AR13" s="792">
        <v>74195.600000000006</v>
      </c>
      <c r="AS13" s="792">
        <v>74637.2</v>
      </c>
      <c r="AT13" s="792">
        <v>74658.600000000006</v>
      </c>
      <c r="AU13" s="792">
        <v>74749.100000000006</v>
      </c>
      <c r="AV13" s="792">
        <v>75382</v>
      </c>
      <c r="AW13" s="792">
        <v>76280.800000000003</v>
      </c>
      <c r="AX13" s="792">
        <v>81214.7</v>
      </c>
      <c r="AY13" s="792">
        <v>81590</v>
      </c>
      <c r="AZ13" s="792">
        <v>81836</v>
      </c>
      <c r="BA13" s="792">
        <v>82913.2</v>
      </c>
      <c r="BB13" s="792">
        <v>83064.399999999994</v>
      </c>
      <c r="BC13" s="792">
        <v>83227.399999999994</v>
      </c>
      <c r="BD13" s="792">
        <v>83375.600000000006</v>
      </c>
      <c r="BE13" s="796">
        <v>83660.3</v>
      </c>
      <c r="BF13" s="796">
        <v>84241.9</v>
      </c>
      <c r="BG13" s="796">
        <v>84970.9</v>
      </c>
      <c r="BH13" s="796">
        <v>85558.9</v>
      </c>
      <c r="BI13" s="796">
        <v>85761.3</v>
      </c>
      <c r="BJ13" s="796">
        <v>88114.4</v>
      </c>
      <c r="BK13" s="796">
        <v>88158.399999999994</v>
      </c>
      <c r="BL13" s="796">
        <v>88160.3</v>
      </c>
      <c r="BM13" s="796">
        <v>88233.7</v>
      </c>
      <c r="BN13" s="796">
        <v>88981.7</v>
      </c>
      <c r="BO13" s="796">
        <v>89281.7</v>
      </c>
      <c r="BP13" s="796">
        <v>89696.7</v>
      </c>
      <c r="BQ13" s="796">
        <v>90586.7</v>
      </c>
      <c r="BR13" s="796">
        <v>90586.7</v>
      </c>
      <c r="BS13" s="796">
        <v>90685.7</v>
      </c>
      <c r="BT13" s="796">
        <v>91341.7</v>
      </c>
      <c r="BU13" s="796">
        <v>92121.600000000006</v>
      </c>
      <c r="BV13" s="796">
        <v>102193</v>
      </c>
    </row>
    <row r="14" spans="1:74" ht="12" customHeight="1" x14ac:dyDescent="0.25">
      <c r="A14" s="782"/>
      <c r="B14" s="781" t="s">
        <v>1315</v>
      </c>
      <c r="C14" s="781"/>
      <c r="D14" s="781"/>
      <c r="E14" s="781"/>
      <c r="F14" s="781"/>
      <c r="G14" s="781"/>
      <c r="H14" s="781"/>
      <c r="I14" s="781"/>
      <c r="J14" s="781"/>
      <c r="K14" s="781"/>
      <c r="L14" s="781"/>
      <c r="M14" s="781"/>
      <c r="N14" s="781"/>
      <c r="O14" s="781"/>
      <c r="P14" s="781"/>
      <c r="Q14" s="781"/>
      <c r="R14" s="781"/>
      <c r="S14" s="781"/>
      <c r="T14" s="781"/>
      <c r="U14" s="781"/>
      <c r="V14" s="781"/>
      <c r="W14" s="781"/>
      <c r="X14" s="781"/>
      <c r="Y14" s="781"/>
      <c r="Z14" s="781"/>
      <c r="AA14" s="781"/>
      <c r="AB14" s="781"/>
      <c r="AC14" s="781"/>
      <c r="AD14" s="781"/>
      <c r="AE14" s="781"/>
      <c r="AF14" s="781"/>
      <c r="AG14" s="781"/>
      <c r="AH14" s="781"/>
      <c r="AI14" s="781"/>
      <c r="AJ14" s="781"/>
      <c r="AK14" s="781"/>
      <c r="AL14" s="781"/>
      <c r="AM14" s="781"/>
      <c r="AN14" s="781"/>
      <c r="AO14" s="781"/>
      <c r="AP14" s="781"/>
      <c r="AQ14" s="781"/>
      <c r="AR14" s="781"/>
      <c r="AS14" s="781"/>
      <c r="AT14" s="781"/>
      <c r="AU14" s="781"/>
      <c r="AV14" s="781"/>
      <c r="AW14" s="781"/>
      <c r="AX14" s="781"/>
      <c r="AY14" s="781"/>
      <c r="AZ14" s="781"/>
      <c r="BA14" s="781"/>
      <c r="BB14" s="781"/>
      <c r="BC14" s="781"/>
      <c r="BD14" s="781"/>
      <c r="BE14" s="797"/>
      <c r="BF14" s="797"/>
      <c r="BG14" s="797"/>
      <c r="BH14" s="797"/>
      <c r="BI14" s="797"/>
      <c r="BJ14" s="797"/>
      <c r="BK14" s="797"/>
      <c r="BL14" s="797"/>
      <c r="BM14" s="797"/>
      <c r="BN14" s="797"/>
      <c r="BO14" s="797"/>
      <c r="BP14" s="797"/>
      <c r="BQ14" s="797"/>
      <c r="BR14" s="797"/>
      <c r="BS14" s="797"/>
      <c r="BT14" s="797"/>
      <c r="BU14" s="797"/>
      <c r="BV14" s="797"/>
    </row>
    <row r="15" spans="1:74" ht="12" customHeight="1" x14ac:dyDescent="0.25">
      <c r="A15" s="782" t="s">
        <v>1316</v>
      </c>
      <c r="B15" s="780" t="s">
        <v>1310</v>
      </c>
      <c r="C15" s="792">
        <v>6550.1</v>
      </c>
      <c r="D15" s="792">
        <v>6578.1</v>
      </c>
      <c r="E15" s="792">
        <v>6584.9</v>
      </c>
      <c r="F15" s="792">
        <v>6590.1</v>
      </c>
      <c r="G15" s="792">
        <v>6590.1</v>
      </c>
      <c r="H15" s="792">
        <v>6580</v>
      </c>
      <c r="I15" s="792">
        <v>6580</v>
      </c>
      <c r="J15" s="792">
        <v>6582.2</v>
      </c>
      <c r="K15" s="792">
        <v>6616.9</v>
      </c>
      <c r="L15" s="792">
        <v>6641.2</v>
      </c>
      <c r="M15" s="792">
        <v>6722.8</v>
      </c>
      <c r="N15" s="792">
        <v>6720.1</v>
      </c>
      <c r="O15" s="792">
        <v>6720.1</v>
      </c>
      <c r="P15" s="792">
        <v>6720.1</v>
      </c>
      <c r="Q15" s="792">
        <v>6759.1</v>
      </c>
      <c r="R15" s="792">
        <v>6761.4</v>
      </c>
      <c r="S15" s="792">
        <v>6675.6</v>
      </c>
      <c r="T15" s="792">
        <v>6675.6</v>
      </c>
      <c r="U15" s="792">
        <v>6668.6</v>
      </c>
      <c r="V15" s="792">
        <v>6668.6</v>
      </c>
      <c r="W15" s="792">
        <v>6668.6</v>
      </c>
      <c r="X15" s="792">
        <v>6665.4</v>
      </c>
      <c r="Y15" s="792">
        <v>6668.2</v>
      </c>
      <c r="Z15" s="792">
        <v>6668.2</v>
      </c>
      <c r="AA15" s="792">
        <v>6668.2</v>
      </c>
      <c r="AB15" s="792">
        <v>6668.2</v>
      </c>
      <c r="AC15" s="792">
        <v>6668.2</v>
      </c>
      <c r="AD15" s="792">
        <v>6695</v>
      </c>
      <c r="AE15" s="792">
        <v>6695</v>
      </c>
      <c r="AF15" s="792">
        <v>6694.2</v>
      </c>
      <c r="AG15" s="792">
        <v>6694.2</v>
      </c>
      <c r="AH15" s="792">
        <v>6721.1</v>
      </c>
      <c r="AI15" s="792">
        <v>6723.9</v>
      </c>
      <c r="AJ15" s="792">
        <v>6740.9</v>
      </c>
      <c r="AK15" s="792">
        <v>6736.4</v>
      </c>
      <c r="AL15" s="792">
        <v>6715.4</v>
      </c>
      <c r="AM15" s="792">
        <v>6813.8</v>
      </c>
      <c r="AN15" s="792">
        <v>6813.8</v>
      </c>
      <c r="AO15" s="792">
        <v>6812.7</v>
      </c>
      <c r="AP15" s="792">
        <v>6809.7</v>
      </c>
      <c r="AQ15" s="792">
        <v>6809.4</v>
      </c>
      <c r="AR15" s="792">
        <v>6809</v>
      </c>
      <c r="AS15" s="792">
        <v>6808.8</v>
      </c>
      <c r="AT15" s="792">
        <v>6807.4</v>
      </c>
      <c r="AU15" s="792">
        <v>6807.4</v>
      </c>
      <c r="AV15" s="792">
        <v>6807.4</v>
      </c>
      <c r="AW15" s="792">
        <v>6807.4</v>
      </c>
      <c r="AX15" s="792">
        <v>6760.5</v>
      </c>
      <c r="AY15" s="792">
        <v>6760.5</v>
      </c>
      <c r="AZ15" s="792">
        <v>6757.9</v>
      </c>
      <c r="BA15" s="792">
        <v>6809.4</v>
      </c>
      <c r="BB15" s="792">
        <v>6809.4</v>
      </c>
      <c r="BC15" s="792">
        <v>6818.4</v>
      </c>
      <c r="BD15" s="792">
        <v>6828.3</v>
      </c>
      <c r="BE15" s="796">
        <v>6828.3</v>
      </c>
      <c r="BF15" s="796">
        <v>6828.3</v>
      </c>
      <c r="BG15" s="796">
        <v>6828.3</v>
      </c>
      <c r="BH15" s="796">
        <v>6828.3</v>
      </c>
      <c r="BI15" s="796">
        <v>6832.3</v>
      </c>
      <c r="BJ15" s="796">
        <v>6832.3</v>
      </c>
      <c r="BK15" s="796">
        <v>6832.3</v>
      </c>
      <c r="BL15" s="796">
        <v>6832.3</v>
      </c>
      <c r="BM15" s="796">
        <v>6832.3</v>
      </c>
      <c r="BN15" s="796">
        <v>6832.3</v>
      </c>
      <c r="BO15" s="796">
        <v>6832.3</v>
      </c>
      <c r="BP15" s="796">
        <v>6833.2</v>
      </c>
      <c r="BQ15" s="796">
        <v>6833.2</v>
      </c>
      <c r="BR15" s="796">
        <v>6833.2</v>
      </c>
      <c r="BS15" s="796">
        <v>6833.2</v>
      </c>
      <c r="BT15" s="796">
        <v>6833.2</v>
      </c>
      <c r="BU15" s="796">
        <v>6833.2</v>
      </c>
      <c r="BV15" s="796">
        <v>6835.2</v>
      </c>
    </row>
    <row r="16" spans="1:74" ht="12" customHeight="1" x14ac:dyDescent="0.25">
      <c r="A16" s="782" t="s">
        <v>1317</v>
      </c>
      <c r="B16" s="780" t="s">
        <v>1311</v>
      </c>
      <c r="C16" s="792">
        <v>872.7</v>
      </c>
      <c r="D16" s="792">
        <v>900.7</v>
      </c>
      <c r="E16" s="792">
        <v>907.5</v>
      </c>
      <c r="F16" s="792">
        <v>912.7</v>
      </c>
      <c r="G16" s="792">
        <v>912.7</v>
      </c>
      <c r="H16" s="792">
        <v>912.6</v>
      </c>
      <c r="I16" s="792">
        <v>912.6</v>
      </c>
      <c r="J16" s="792">
        <v>914.8</v>
      </c>
      <c r="K16" s="792">
        <v>910</v>
      </c>
      <c r="L16" s="792">
        <v>911.3</v>
      </c>
      <c r="M16" s="792">
        <v>911.9</v>
      </c>
      <c r="N16" s="792">
        <v>921.7</v>
      </c>
      <c r="O16" s="792">
        <v>921.7</v>
      </c>
      <c r="P16" s="792">
        <v>921.7</v>
      </c>
      <c r="Q16" s="792">
        <v>925.7</v>
      </c>
      <c r="R16" s="792">
        <v>928.7</v>
      </c>
      <c r="S16" s="792">
        <v>931.9</v>
      </c>
      <c r="T16" s="792">
        <v>931.9</v>
      </c>
      <c r="U16" s="792">
        <v>931.9</v>
      </c>
      <c r="V16" s="792">
        <v>931.9</v>
      </c>
      <c r="W16" s="792">
        <v>931.9</v>
      </c>
      <c r="X16" s="792">
        <v>930.7</v>
      </c>
      <c r="Y16" s="792">
        <v>933.5</v>
      </c>
      <c r="Z16" s="792">
        <v>933.5</v>
      </c>
      <c r="AA16" s="792">
        <v>933.5</v>
      </c>
      <c r="AB16" s="792">
        <v>933.5</v>
      </c>
      <c r="AC16" s="792">
        <v>933.5</v>
      </c>
      <c r="AD16" s="792">
        <v>929.8</v>
      </c>
      <c r="AE16" s="792">
        <v>929.8</v>
      </c>
      <c r="AF16" s="792">
        <v>929</v>
      </c>
      <c r="AG16" s="792">
        <v>929</v>
      </c>
      <c r="AH16" s="792">
        <v>928.7</v>
      </c>
      <c r="AI16" s="792">
        <v>931.5</v>
      </c>
      <c r="AJ16" s="792">
        <v>931.5</v>
      </c>
      <c r="AK16" s="792">
        <v>931.5</v>
      </c>
      <c r="AL16" s="792">
        <v>931.5</v>
      </c>
      <c r="AM16" s="792">
        <v>944.9</v>
      </c>
      <c r="AN16" s="792">
        <v>944.9</v>
      </c>
      <c r="AO16" s="792">
        <v>943.8</v>
      </c>
      <c r="AP16" s="792">
        <v>943.8</v>
      </c>
      <c r="AQ16" s="792">
        <v>943.5</v>
      </c>
      <c r="AR16" s="792">
        <v>943.1</v>
      </c>
      <c r="AS16" s="792">
        <v>942.9</v>
      </c>
      <c r="AT16" s="792">
        <v>941.5</v>
      </c>
      <c r="AU16" s="792">
        <v>941.5</v>
      </c>
      <c r="AV16" s="792">
        <v>941.5</v>
      </c>
      <c r="AW16" s="792">
        <v>941.5</v>
      </c>
      <c r="AX16" s="792">
        <v>894.6</v>
      </c>
      <c r="AY16" s="792">
        <v>894.6</v>
      </c>
      <c r="AZ16" s="792">
        <v>892</v>
      </c>
      <c r="BA16" s="792">
        <v>892</v>
      </c>
      <c r="BB16" s="792">
        <v>892</v>
      </c>
      <c r="BC16" s="792">
        <v>892</v>
      </c>
      <c r="BD16" s="792">
        <v>892.9</v>
      </c>
      <c r="BE16" s="796">
        <v>892.9</v>
      </c>
      <c r="BF16" s="796">
        <v>892.9</v>
      </c>
      <c r="BG16" s="796">
        <v>892.9</v>
      </c>
      <c r="BH16" s="796">
        <v>892.9</v>
      </c>
      <c r="BI16" s="796">
        <v>896.9</v>
      </c>
      <c r="BJ16" s="796">
        <v>896.9</v>
      </c>
      <c r="BK16" s="796">
        <v>896.9</v>
      </c>
      <c r="BL16" s="796">
        <v>896.9</v>
      </c>
      <c r="BM16" s="796">
        <v>896.9</v>
      </c>
      <c r="BN16" s="796">
        <v>896.9</v>
      </c>
      <c r="BO16" s="796">
        <v>896.9</v>
      </c>
      <c r="BP16" s="796">
        <v>896.9</v>
      </c>
      <c r="BQ16" s="796">
        <v>896.9</v>
      </c>
      <c r="BR16" s="796">
        <v>896.9</v>
      </c>
      <c r="BS16" s="796">
        <v>896.9</v>
      </c>
      <c r="BT16" s="796">
        <v>896.9</v>
      </c>
      <c r="BU16" s="796">
        <v>896.9</v>
      </c>
      <c r="BV16" s="796">
        <v>898.9</v>
      </c>
    </row>
    <row r="17" spans="1:74" ht="12" customHeight="1" x14ac:dyDescent="0.25">
      <c r="A17" s="782" t="s">
        <v>1318</v>
      </c>
      <c r="B17" s="780" t="s">
        <v>1312</v>
      </c>
      <c r="C17" s="792">
        <v>5677.4</v>
      </c>
      <c r="D17" s="792">
        <v>5677.4</v>
      </c>
      <c r="E17" s="792">
        <v>5677.4</v>
      </c>
      <c r="F17" s="792">
        <v>5677.4</v>
      </c>
      <c r="G17" s="792">
        <v>5677.4</v>
      </c>
      <c r="H17" s="792">
        <v>5667.4</v>
      </c>
      <c r="I17" s="792">
        <v>5667.4</v>
      </c>
      <c r="J17" s="792">
        <v>5667.4</v>
      </c>
      <c r="K17" s="792">
        <v>5706.9</v>
      </c>
      <c r="L17" s="792">
        <v>5729.9</v>
      </c>
      <c r="M17" s="792">
        <v>5810.9</v>
      </c>
      <c r="N17" s="792">
        <v>5798.4</v>
      </c>
      <c r="O17" s="792">
        <v>5798.4</v>
      </c>
      <c r="P17" s="792">
        <v>5798.4</v>
      </c>
      <c r="Q17" s="792">
        <v>5833.4</v>
      </c>
      <c r="R17" s="792">
        <v>5832.7</v>
      </c>
      <c r="S17" s="792">
        <v>5743.7</v>
      </c>
      <c r="T17" s="792">
        <v>5743.7</v>
      </c>
      <c r="U17" s="792">
        <v>5736.7</v>
      </c>
      <c r="V17" s="792">
        <v>5736.7</v>
      </c>
      <c r="W17" s="792">
        <v>5736.7</v>
      </c>
      <c r="X17" s="792">
        <v>5734.7</v>
      </c>
      <c r="Y17" s="792">
        <v>5734.7</v>
      </c>
      <c r="Z17" s="792">
        <v>5734.7</v>
      </c>
      <c r="AA17" s="792">
        <v>5734.7</v>
      </c>
      <c r="AB17" s="792">
        <v>5734.7</v>
      </c>
      <c r="AC17" s="792">
        <v>5734.7</v>
      </c>
      <c r="AD17" s="792">
        <v>5765.2</v>
      </c>
      <c r="AE17" s="792">
        <v>5765.2</v>
      </c>
      <c r="AF17" s="792">
        <v>5765.2</v>
      </c>
      <c r="AG17" s="792">
        <v>5765.2</v>
      </c>
      <c r="AH17" s="792">
        <v>5792.4</v>
      </c>
      <c r="AI17" s="792">
        <v>5792.4</v>
      </c>
      <c r="AJ17" s="792">
        <v>5809.4</v>
      </c>
      <c r="AK17" s="792">
        <v>5804.9</v>
      </c>
      <c r="AL17" s="792">
        <v>5783.9</v>
      </c>
      <c r="AM17" s="792">
        <v>5868.9</v>
      </c>
      <c r="AN17" s="792">
        <v>5868.9</v>
      </c>
      <c r="AO17" s="792">
        <v>5868.9</v>
      </c>
      <c r="AP17" s="792">
        <v>5865.9</v>
      </c>
      <c r="AQ17" s="792">
        <v>5865.9</v>
      </c>
      <c r="AR17" s="792">
        <v>5865.9</v>
      </c>
      <c r="AS17" s="792">
        <v>5865.9</v>
      </c>
      <c r="AT17" s="792">
        <v>5865.9</v>
      </c>
      <c r="AU17" s="792">
        <v>5865.9</v>
      </c>
      <c r="AV17" s="792">
        <v>5865.9</v>
      </c>
      <c r="AW17" s="792">
        <v>5865.9</v>
      </c>
      <c r="AX17" s="792">
        <v>5865.9</v>
      </c>
      <c r="AY17" s="792">
        <v>5865.9</v>
      </c>
      <c r="AZ17" s="792">
        <v>5865.9</v>
      </c>
      <c r="BA17" s="792">
        <v>5917.4</v>
      </c>
      <c r="BB17" s="792">
        <v>5917.4</v>
      </c>
      <c r="BC17" s="792">
        <v>5926.4</v>
      </c>
      <c r="BD17" s="792">
        <v>5935.4</v>
      </c>
      <c r="BE17" s="796">
        <v>5935.4</v>
      </c>
      <c r="BF17" s="796">
        <v>5935.4</v>
      </c>
      <c r="BG17" s="796">
        <v>5935.4</v>
      </c>
      <c r="BH17" s="796">
        <v>5935.4</v>
      </c>
      <c r="BI17" s="796">
        <v>5935.4</v>
      </c>
      <c r="BJ17" s="796">
        <v>5935.4</v>
      </c>
      <c r="BK17" s="796">
        <v>5935.4</v>
      </c>
      <c r="BL17" s="796">
        <v>5935.4</v>
      </c>
      <c r="BM17" s="796">
        <v>5935.4</v>
      </c>
      <c r="BN17" s="796">
        <v>5935.4</v>
      </c>
      <c r="BO17" s="796">
        <v>5935.4</v>
      </c>
      <c r="BP17" s="796">
        <v>5936.3</v>
      </c>
      <c r="BQ17" s="796">
        <v>5936.3</v>
      </c>
      <c r="BR17" s="796">
        <v>5936.3</v>
      </c>
      <c r="BS17" s="796">
        <v>5936.3</v>
      </c>
      <c r="BT17" s="796">
        <v>5936.3</v>
      </c>
      <c r="BU17" s="796">
        <v>5936.3</v>
      </c>
      <c r="BV17" s="796">
        <v>5936.3</v>
      </c>
    </row>
    <row r="18" spans="1:74" ht="12" customHeight="1" x14ac:dyDescent="0.25">
      <c r="A18" s="782" t="s">
        <v>1319</v>
      </c>
      <c r="B18" s="780" t="s">
        <v>1313</v>
      </c>
      <c r="C18" s="792">
        <v>300</v>
      </c>
      <c r="D18" s="792">
        <v>300</v>
      </c>
      <c r="E18" s="792">
        <v>300</v>
      </c>
      <c r="F18" s="792">
        <v>300</v>
      </c>
      <c r="G18" s="792">
        <v>300</v>
      </c>
      <c r="H18" s="792">
        <v>300</v>
      </c>
      <c r="I18" s="792">
        <v>300</v>
      </c>
      <c r="J18" s="792">
        <v>300</v>
      </c>
      <c r="K18" s="792">
        <v>300</v>
      </c>
      <c r="L18" s="792">
        <v>300</v>
      </c>
      <c r="M18" s="792">
        <v>300</v>
      </c>
      <c r="N18" s="792">
        <v>300</v>
      </c>
      <c r="O18" s="792">
        <v>300</v>
      </c>
      <c r="P18" s="792">
        <v>300</v>
      </c>
      <c r="Q18" s="792">
        <v>300</v>
      </c>
      <c r="R18" s="792">
        <v>300</v>
      </c>
      <c r="S18" s="792">
        <v>300</v>
      </c>
      <c r="T18" s="792">
        <v>300</v>
      </c>
      <c r="U18" s="792">
        <v>300</v>
      </c>
      <c r="V18" s="792">
        <v>300</v>
      </c>
      <c r="W18" s="792">
        <v>300</v>
      </c>
      <c r="X18" s="792">
        <v>300</v>
      </c>
      <c r="Y18" s="792">
        <v>300</v>
      </c>
      <c r="Z18" s="792">
        <v>300</v>
      </c>
      <c r="AA18" s="792">
        <v>300</v>
      </c>
      <c r="AB18" s="792">
        <v>300</v>
      </c>
      <c r="AC18" s="792">
        <v>300</v>
      </c>
      <c r="AD18" s="792">
        <v>300</v>
      </c>
      <c r="AE18" s="792">
        <v>300</v>
      </c>
      <c r="AF18" s="792">
        <v>300</v>
      </c>
      <c r="AG18" s="792">
        <v>300</v>
      </c>
      <c r="AH18" s="792">
        <v>300</v>
      </c>
      <c r="AI18" s="792">
        <v>300</v>
      </c>
      <c r="AJ18" s="792">
        <v>300</v>
      </c>
      <c r="AK18" s="792">
        <v>300</v>
      </c>
      <c r="AL18" s="792">
        <v>300</v>
      </c>
      <c r="AM18" s="792">
        <v>325.3</v>
      </c>
      <c r="AN18" s="792">
        <v>325.3</v>
      </c>
      <c r="AO18" s="792">
        <v>325.3</v>
      </c>
      <c r="AP18" s="792">
        <v>325.3</v>
      </c>
      <c r="AQ18" s="792">
        <v>326.5</v>
      </c>
      <c r="AR18" s="792">
        <v>326.5</v>
      </c>
      <c r="AS18" s="792">
        <v>326.5</v>
      </c>
      <c r="AT18" s="792">
        <v>326.5</v>
      </c>
      <c r="AU18" s="792">
        <v>327.39999999999998</v>
      </c>
      <c r="AV18" s="792">
        <v>327.39999999999998</v>
      </c>
      <c r="AW18" s="792">
        <v>327.39999999999998</v>
      </c>
      <c r="AX18" s="792">
        <v>327.39999999999998</v>
      </c>
      <c r="AY18" s="792">
        <v>327.39999999999998</v>
      </c>
      <c r="AZ18" s="792">
        <v>327.39999999999998</v>
      </c>
      <c r="BA18" s="792">
        <v>327.39999999999998</v>
      </c>
      <c r="BB18" s="792">
        <v>327.39999999999998</v>
      </c>
      <c r="BC18" s="792">
        <v>327.39999999999998</v>
      </c>
      <c r="BD18" s="792">
        <v>327.39999999999998</v>
      </c>
      <c r="BE18" s="796">
        <v>327.39999999999998</v>
      </c>
      <c r="BF18" s="796">
        <v>327.39999999999998</v>
      </c>
      <c r="BG18" s="796">
        <v>327.39999999999998</v>
      </c>
      <c r="BH18" s="796">
        <v>327.39999999999998</v>
      </c>
      <c r="BI18" s="796">
        <v>327.39999999999998</v>
      </c>
      <c r="BJ18" s="796">
        <v>327.39999999999998</v>
      </c>
      <c r="BK18" s="796">
        <v>327.39999999999998</v>
      </c>
      <c r="BL18" s="796">
        <v>327.39999999999998</v>
      </c>
      <c r="BM18" s="796">
        <v>327.39999999999998</v>
      </c>
      <c r="BN18" s="796">
        <v>327.39999999999998</v>
      </c>
      <c r="BO18" s="796">
        <v>327.39999999999998</v>
      </c>
      <c r="BP18" s="796">
        <v>327.39999999999998</v>
      </c>
      <c r="BQ18" s="796">
        <v>327.39999999999998</v>
      </c>
      <c r="BR18" s="796">
        <v>327.39999999999998</v>
      </c>
      <c r="BS18" s="796">
        <v>327.39999999999998</v>
      </c>
      <c r="BT18" s="796">
        <v>327.39999999999998</v>
      </c>
      <c r="BU18" s="796">
        <v>327.39999999999998</v>
      </c>
      <c r="BV18" s="796">
        <v>327.39999999999998</v>
      </c>
    </row>
    <row r="19" spans="1:74" ht="12" customHeight="1" x14ac:dyDescent="0.25">
      <c r="A19" s="782" t="s">
        <v>1320</v>
      </c>
      <c r="B19" s="780" t="s">
        <v>1314</v>
      </c>
      <c r="C19" s="792">
        <v>151</v>
      </c>
      <c r="D19" s="792">
        <v>175.8</v>
      </c>
      <c r="E19" s="792">
        <v>182.6</v>
      </c>
      <c r="F19" s="792">
        <v>187.3</v>
      </c>
      <c r="G19" s="792">
        <v>187.3</v>
      </c>
      <c r="H19" s="792">
        <v>188.1</v>
      </c>
      <c r="I19" s="792">
        <v>189.7</v>
      </c>
      <c r="J19" s="792">
        <v>190.7</v>
      </c>
      <c r="K19" s="792">
        <v>199.2</v>
      </c>
      <c r="L19" s="792">
        <v>218.6</v>
      </c>
      <c r="M19" s="792">
        <v>221.5</v>
      </c>
      <c r="N19" s="792">
        <v>223.1</v>
      </c>
      <c r="O19" s="792">
        <v>223.1</v>
      </c>
      <c r="P19" s="792">
        <v>223.1</v>
      </c>
      <c r="Q19" s="792">
        <v>223.1</v>
      </c>
      <c r="R19" s="792">
        <v>223.1</v>
      </c>
      <c r="S19" s="792">
        <v>233.1</v>
      </c>
      <c r="T19" s="792">
        <v>233.1</v>
      </c>
      <c r="U19" s="792">
        <v>233.1</v>
      </c>
      <c r="V19" s="792">
        <v>233.1</v>
      </c>
      <c r="W19" s="792">
        <v>233.1</v>
      </c>
      <c r="X19" s="792">
        <v>243.4</v>
      </c>
      <c r="Y19" s="792">
        <v>243.4</v>
      </c>
      <c r="Z19" s="792">
        <v>243.5</v>
      </c>
      <c r="AA19" s="792">
        <v>245.2</v>
      </c>
      <c r="AB19" s="792">
        <v>245.2</v>
      </c>
      <c r="AC19" s="792">
        <v>260.7</v>
      </c>
      <c r="AD19" s="792">
        <v>260.7</v>
      </c>
      <c r="AE19" s="792">
        <v>280.60000000000002</v>
      </c>
      <c r="AF19" s="792">
        <v>280.60000000000002</v>
      </c>
      <c r="AG19" s="792">
        <v>280.60000000000002</v>
      </c>
      <c r="AH19" s="792">
        <v>280.60000000000002</v>
      </c>
      <c r="AI19" s="792">
        <v>281.60000000000002</v>
      </c>
      <c r="AJ19" s="792">
        <v>281.60000000000002</v>
      </c>
      <c r="AK19" s="792">
        <v>281.60000000000002</v>
      </c>
      <c r="AL19" s="792">
        <v>299.10000000000002</v>
      </c>
      <c r="AM19" s="792">
        <v>303</v>
      </c>
      <c r="AN19" s="792">
        <v>303</v>
      </c>
      <c r="AO19" s="792">
        <v>303</v>
      </c>
      <c r="AP19" s="792">
        <v>304.89999999999998</v>
      </c>
      <c r="AQ19" s="792">
        <v>305.89999999999998</v>
      </c>
      <c r="AR19" s="792">
        <v>307.39999999999998</v>
      </c>
      <c r="AS19" s="792">
        <v>307.39999999999998</v>
      </c>
      <c r="AT19" s="792">
        <v>309.39999999999998</v>
      </c>
      <c r="AU19" s="792">
        <v>309.39999999999998</v>
      </c>
      <c r="AV19" s="792">
        <v>309.8</v>
      </c>
      <c r="AW19" s="792">
        <v>309.8</v>
      </c>
      <c r="AX19" s="792">
        <v>313.89999999999998</v>
      </c>
      <c r="AY19" s="792">
        <v>313.89999999999998</v>
      </c>
      <c r="AZ19" s="792">
        <v>313.89999999999998</v>
      </c>
      <c r="BA19" s="792">
        <v>313.89999999999998</v>
      </c>
      <c r="BB19" s="792">
        <v>313.89999999999998</v>
      </c>
      <c r="BC19" s="792">
        <v>313.89999999999998</v>
      </c>
      <c r="BD19" s="792">
        <v>316</v>
      </c>
      <c r="BE19" s="796">
        <v>316</v>
      </c>
      <c r="BF19" s="796">
        <v>330.4</v>
      </c>
      <c r="BG19" s="796">
        <v>330.4</v>
      </c>
      <c r="BH19" s="796">
        <v>330.4</v>
      </c>
      <c r="BI19" s="796">
        <v>330.4</v>
      </c>
      <c r="BJ19" s="796">
        <v>332.4</v>
      </c>
      <c r="BK19" s="796">
        <v>332.4</v>
      </c>
      <c r="BL19" s="796">
        <v>332.4</v>
      </c>
      <c r="BM19" s="796">
        <v>332.4</v>
      </c>
      <c r="BN19" s="796">
        <v>332.4</v>
      </c>
      <c r="BO19" s="796">
        <v>332.4</v>
      </c>
      <c r="BP19" s="796">
        <v>332.4</v>
      </c>
      <c r="BQ19" s="796">
        <v>332.4</v>
      </c>
      <c r="BR19" s="796">
        <v>332.4</v>
      </c>
      <c r="BS19" s="796">
        <v>332.4</v>
      </c>
      <c r="BT19" s="796">
        <v>331.9</v>
      </c>
      <c r="BU19" s="796">
        <v>331.9</v>
      </c>
      <c r="BV19" s="796">
        <v>331.9</v>
      </c>
    </row>
    <row r="20" spans="1:74" ht="12" customHeight="1" x14ac:dyDescent="0.25">
      <c r="A20" s="782" t="s">
        <v>1321</v>
      </c>
      <c r="B20" s="780" t="s">
        <v>1322</v>
      </c>
      <c r="C20" s="793" t="s">
        <v>1361</v>
      </c>
      <c r="D20" s="793" t="s">
        <v>1361</v>
      </c>
      <c r="E20" s="793" t="s">
        <v>1361</v>
      </c>
      <c r="F20" s="793" t="s">
        <v>1361</v>
      </c>
      <c r="G20" s="793" t="s">
        <v>1361</v>
      </c>
      <c r="H20" s="793" t="s">
        <v>1361</v>
      </c>
      <c r="I20" s="793" t="s">
        <v>1361</v>
      </c>
      <c r="J20" s="793" t="s">
        <v>1361</v>
      </c>
      <c r="K20" s="793" t="s">
        <v>1361</v>
      </c>
      <c r="L20" s="793" t="s">
        <v>1361</v>
      </c>
      <c r="M20" s="793" t="s">
        <v>1361</v>
      </c>
      <c r="N20" s="793" t="s">
        <v>1361</v>
      </c>
      <c r="O20" s="792">
        <v>5612.6319999999996</v>
      </c>
      <c r="P20" s="792">
        <v>5728.2250000000004</v>
      </c>
      <c r="Q20" s="792">
        <v>5853.0249999999996</v>
      </c>
      <c r="R20" s="792">
        <v>5978.866</v>
      </c>
      <c r="S20" s="792">
        <v>6111.616</v>
      </c>
      <c r="T20" s="792">
        <v>6227.2290000000003</v>
      </c>
      <c r="U20" s="792">
        <v>6369.2049999999999</v>
      </c>
      <c r="V20" s="792">
        <v>6602.9629999999997</v>
      </c>
      <c r="W20" s="792">
        <v>6749.8</v>
      </c>
      <c r="X20" s="792">
        <v>6922.0190000000002</v>
      </c>
      <c r="Y20" s="792">
        <v>7077.9809999999998</v>
      </c>
      <c r="Z20" s="792">
        <v>7326.5879999999997</v>
      </c>
      <c r="AA20" s="792">
        <v>7369.3860000000004</v>
      </c>
      <c r="AB20" s="792">
        <v>7529.0649999999996</v>
      </c>
      <c r="AC20" s="792">
        <v>7696.66</v>
      </c>
      <c r="AD20" s="792">
        <v>7860.3410000000003</v>
      </c>
      <c r="AE20" s="792">
        <v>8050.5829999999996</v>
      </c>
      <c r="AF20" s="792">
        <v>8235.8510000000006</v>
      </c>
      <c r="AG20" s="792">
        <v>8479.125</v>
      </c>
      <c r="AH20" s="792">
        <v>8700.9030000000002</v>
      </c>
      <c r="AI20" s="792">
        <v>8951.4549999999999</v>
      </c>
      <c r="AJ20" s="792">
        <v>9188.4159999999993</v>
      </c>
      <c r="AK20" s="792">
        <v>9416.6949999999997</v>
      </c>
      <c r="AL20" s="792">
        <v>9778.5249999999996</v>
      </c>
      <c r="AM20" s="792">
        <v>10226.848</v>
      </c>
      <c r="AN20" s="792">
        <v>10486.541999999999</v>
      </c>
      <c r="AO20" s="792">
        <v>10809.513999999999</v>
      </c>
      <c r="AP20" s="792">
        <v>11069.793</v>
      </c>
      <c r="AQ20" s="792">
        <v>11311.673000000001</v>
      </c>
      <c r="AR20" s="792">
        <v>11568.763999999999</v>
      </c>
      <c r="AS20" s="792">
        <v>11781.037</v>
      </c>
      <c r="AT20" s="792">
        <v>12063.521000000001</v>
      </c>
      <c r="AU20" s="792">
        <v>12305.485000000001</v>
      </c>
      <c r="AV20" s="792">
        <v>12566.956</v>
      </c>
      <c r="AW20" s="792">
        <v>12855.369000000001</v>
      </c>
      <c r="AX20" s="792">
        <v>13183.199000000001</v>
      </c>
      <c r="AY20" s="792">
        <v>13348.427</v>
      </c>
      <c r="AZ20" s="792">
        <v>13807.657999999999</v>
      </c>
      <c r="BA20" s="792">
        <v>14107.499</v>
      </c>
      <c r="BB20" s="792">
        <v>14282.415999999999</v>
      </c>
      <c r="BC20" s="792">
        <v>14689.53</v>
      </c>
      <c r="BD20" s="792">
        <v>14940.59</v>
      </c>
      <c r="BE20" s="796">
        <v>15296.9</v>
      </c>
      <c r="BF20" s="796">
        <v>15715.53</v>
      </c>
      <c r="BG20" s="796">
        <v>16040.1</v>
      </c>
      <c r="BH20" s="796">
        <v>16417.439999999999</v>
      </c>
      <c r="BI20" s="796">
        <v>16792.310000000001</v>
      </c>
      <c r="BJ20" s="796">
        <v>17124.18</v>
      </c>
      <c r="BK20" s="796">
        <v>17558.330000000002</v>
      </c>
      <c r="BL20" s="796">
        <v>17924.900000000001</v>
      </c>
      <c r="BM20" s="796">
        <v>18267.240000000002</v>
      </c>
      <c r="BN20" s="796">
        <v>18685.57</v>
      </c>
      <c r="BO20" s="796">
        <v>19050.990000000002</v>
      </c>
      <c r="BP20" s="796">
        <v>19415.34</v>
      </c>
      <c r="BQ20" s="796">
        <v>19826.82</v>
      </c>
      <c r="BR20" s="796">
        <v>20234.14</v>
      </c>
      <c r="BS20" s="796">
        <v>20646.23</v>
      </c>
      <c r="BT20" s="796">
        <v>21079.21</v>
      </c>
      <c r="BU20" s="796">
        <v>21477.67</v>
      </c>
      <c r="BV20" s="796">
        <v>21947.25</v>
      </c>
    </row>
    <row r="21" spans="1:74" ht="12" customHeight="1" x14ac:dyDescent="0.25">
      <c r="A21" s="782" t="s">
        <v>1323</v>
      </c>
      <c r="B21" s="780" t="s">
        <v>1324</v>
      </c>
      <c r="C21" s="793" t="s">
        <v>1361</v>
      </c>
      <c r="D21" s="793" t="s">
        <v>1361</v>
      </c>
      <c r="E21" s="793" t="s">
        <v>1361</v>
      </c>
      <c r="F21" s="793" t="s">
        <v>1361</v>
      </c>
      <c r="G21" s="793" t="s">
        <v>1361</v>
      </c>
      <c r="H21" s="793" t="s">
        <v>1361</v>
      </c>
      <c r="I21" s="793" t="s">
        <v>1361</v>
      </c>
      <c r="J21" s="793" t="s">
        <v>1361</v>
      </c>
      <c r="K21" s="793" t="s">
        <v>1361</v>
      </c>
      <c r="L21" s="793" t="s">
        <v>1361</v>
      </c>
      <c r="M21" s="793" t="s">
        <v>1361</v>
      </c>
      <c r="N21" s="793" t="s">
        <v>1361</v>
      </c>
      <c r="O21" s="792">
        <v>2285.152</v>
      </c>
      <c r="P21" s="792">
        <v>2354.4189999999999</v>
      </c>
      <c r="Q21" s="792">
        <v>2428.1869999999999</v>
      </c>
      <c r="R21" s="792">
        <v>2506.8829999999998</v>
      </c>
      <c r="S21" s="792">
        <v>2588.3420000000001</v>
      </c>
      <c r="T21" s="792">
        <v>2677.605</v>
      </c>
      <c r="U21" s="792">
        <v>2765.0340000000001</v>
      </c>
      <c r="V21" s="792">
        <v>2872.9690000000001</v>
      </c>
      <c r="W21" s="792">
        <v>2980.261</v>
      </c>
      <c r="X21" s="792">
        <v>3092.7629999999999</v>
      </c>
      <c r="Y21" s="792">
        <v>3191.8209999999999</v>
      </c>
      <c r="Z21" s="792">
        <v>3346.2860000000001</v>
      </c>
      <c r="AA21" s="792">
        <v>3424.8069999999998</v>
      </c>
      <c r="AB21" s="792">
        <v>3550.2310000000002</v>
      </c>
      <c r="AC21" s="792">
        <v>3689.2660000000001</v>
      </c>
      <c r="AD21" s="792">
        <v>3816.2939999999999</v>
      </c>
      <c r="AE21" s="792">
        <v>3949.5250000000001</v>
      </c>
      <c r="AF21" s="792">
        <v>4110.6959999999999</v>
      </c>
      <c r="AG21" s="792">
        <v>4275.4780000000001</v>
      </c>
      <c r="AH21" s="792">
        <v>4440.5020000000004</v>
      </c>
      <c r="AI21" s="792">
        <v>4635.1289999999999</v>
      </c>
      <c r="AJ21" s="792">
        <v>4815.7020000000002</v>
      </c>
      <c r="AK21" s="792">
        <v>4972.4949999999999</v>
      </c>
      <c r="AL21" s="792">
        <v>5191.5050000000001</v>
      </c>
      <c r="AM21" s="792">
        <v>5352.8879999999999</v>
      </c>
      <c r="AN21" s="792">
        <v>5550.7240000000002</v>
      </c>
      <c r="AO21" s="792">
        <v>5775.0609999999997</v>
      </c>
      <c r="AP21" s="792">
        <v>5972.7060000000001</v>
      </c>
      <c r="AQ21" s="792">
        <v>6159.1109999999999</v>
      </c>
      <c r="AR21" s="792">
        <v>6352.0020000000004</v>
      </c>
      <c r="AS21" s="792">
        <v>6512.3119999999999</v>
      </c>
      <c r="AT21" s="792">
        <v>6704.6949999999997</v>
      </c>
      <c r="AU21" s="792">
        <v>6873.89</v>
      </c>
      <c r="AV21" s="792">
        <v>7060.2049999999999</v>
      </c>
      <c r="AW21" s="792">
        <v>7241.5649999999996</v>
      </c>
      <c r="AX21" s="792">
        <v>7421.2340000000004</v>
      </c>
      <c r="AY21" s="792">
        <v>7548.3519999999999</v>
      </c>
      <c r="AZ21" s="792">
        <v>7890.3509999999997</v>
      </c>
      <c r="BA21" s="792">
        <v>8070.1459999999997</v>
      </c>
      <c r="BB21" s="792">
        <v>8249.1129999999994</v>
      </c>
      <c r="BC21" s="792">
        <v>8570.7819999999992</v>
      </c>
      <c r="BD21" s="792">
        <v>8735.1839999999993</v>
      </c>
      <c r="BE21" s="796">
        <v>8977.5750000000007</v>
      </c>
      <c r="BF21" s="796">
        <v>9280.4969999999994</v>
      </c>
      <c r="BG21" s="796">
        <v>9460.2569999999996</v>
      </c>
      <c r="BH21" s="796">
        <v>9744.4240000000009</v>
      </c>
      <c r="BI21" s="796">
        <v>10025.74</v>
      </c>
      <c r="BJ21" s="796">
        <v>10234.92</v>
      </c>
      <c r="BK21" s="796">
        <v>10544.46</v>
      </c>
      <c r="BL21" s="796">
        <v>10812</v>
      </c>
      <c r="BM21" s="796">
        <v>11054.66</v>
      </c>
      <c r="BN21" s="796">
        <v>11372.15</v>
      </c>
      <c r="BO21" s="796">
        <v>11636.03</v>
      </c>
      <c r="BP21" s="796">
        <v>11911.21</v>
      </c>
      <c r="BQ21" s="796">
        <v>12232.19</v>
      </c>
      <c r="BR21" s="796">
        <v>12503.71</v>
      </c>
      <c r="BS21" s="796">
        <v>12807.32</v>
      </c>
      <c r="BT21" s="796">
        <v>13129.7</v>
      </c>
      <c r="BU21" s="796">
        <v>13417.01</v>
      </c>
      <c r="BV21" s="796">
        <v>13743.34</v>
      </c>
    </row>
    <row r="22" spans="1:74" ht="12" customHeight="1" x14ac:dyDescent="0.25">
      <c r="A22" s="782" t="s">
        <v>1325</v>
      </c>
      <c r="B22" s="780" t="s">
        <v>1326</v>
      </c>
      <c r="C22" s="793" t="s">
        <v>1361</v>
      </c>
      <c r="D22" s="793" t="s">
        <v>1361</v>
      </c>
      <c r="E22" s="793" t="s">
        <v>1361</v>
      </c>
      <c r="F22" s="793" t="s">
        <v>1361</v>
      </c>
      <c r="G22" s="793" t="s">
        <v>1361</v>
      </c>
      <c r="H22" s="793" t="s">
        <v>1361</v>
      </c>
      <c r="I22" s="793" t="s">
        <v>1361</v>
      </c>
      <c r="J22" s="793" t="s">
        <v>1361</v>
      </c>
      <c r="K22" s="793" t="s">
        <v>1361</v>
      </c>
      <c r="L22" s="793" t="s">
        <v>1361</v>
      </c>
      <c r="M22" s="793" t="s">
        <v>1361</v>
      </c>
      <c r="N22" s="793" t="s">
        <v>1361</v>
      </c>
      <c r="O22" s="792">
        <v>2766.4989999999998</v>
      </c>
      <c r="P22" s="792">
        <v>2804.915</v>
      </c>
      <c r="Q22" s="792">
        <v>2848.6889999999999</v>
      </c>
      <c r="R22" s="792">
        <v>2883.7829999999999</v>
      </c>
      <c r="S22" s="792">
        <v>2930.2379999999998</v>
      </c>
      <c r="T22" s="792">
        <v>2946.136</v>
      </c>
      <c r="U22" s="792">
        <v>2989.0419999999999</v>
      </c>
      <c r="V22" s="792">
        <v>3096.4369999999999</v>
      </c>
      <c r="W22" s="792">
        <v>3128.67</v>
      </c>
      <c r="X22" s="792">
        <v>3162.259</v>
      </c>
      <c r="Y22" s="792">
        <v>3203.154</v>
      </c>
      <c r="Z22" s="792">
        <v>3279.692</v>
      </c>
      <c r="AA22" s="792">
        <v>3226.9850000000001</v>
      </c>
      <c r="AB22" s="792">
        <v>3245.127</v>
      </c>
      <c r="AC22" s="792">
        <v>3268.259</v>
      </c>
      <c r="AD22" s="792">
        <v>3294.6309999999999</v>
      </c>
      <c r="AE22" s="792">
        <v>3336.5639999999999</v>
      </c>
      <c r="AF22" s="792">
        <v>3356.2150000000001</v>
      </c>
      <c r="AG22" s="792">
        <v>3414.5410000000002</v>
      </c>
      <c r="AH22" s="792">
        <v>3455.8539999999998</v>
      </c>
      <c r="AI22" s="792">
        <v>3498.9229999999998</v>
      </c>
      <c r="AJ22" s="792">
        <v>3540.498</v>
      </c>
      <c r="AK22" s="792">
        <v>3593.3870000000002</v>
      </c>
      <c r="AL22" s="792">
        <v>3706.7370000000001</v>
      </c>
      <c r="AM22" s="792">
        <v>3991.9140000000002</v>
      </c>
      <c r="AN22" s="792">
        <v>4033.3829999999998</v>
      </c>
      <c r="AO22" s="792">
        <v>4104.1790000000001</v>
      </c>
      <c r="AP22" s="792">
        <v>4149.018</v>
      </c>
      <c r="AQ22" s="792">
        <v>4188.8370000000004</v>
      </c>
      <c r="AR22" s="792">
        <v>4239.0479999999998</v>
      </c>
      <c r="AS22" s="792">
        <v>4271.7929999999997</v>
      </c>
      <c r="AT22" s="792">
        <v>4343.0749999999998</v>
      </c>
      <c r="AU22" s="792">
        <v>4404.9179999999997</v>
      </c>
      <c r="AV22" s="792">
        <v>4469.7849999999999</v>
      </c>
      <c r="AW22" s="792">
        <v>4565.66</v>
      </c>
      <c r="AX22" s="792">
        <v>4680.7740000000003</v>
      </c>
      <c r="AY22" s="792">
        <v>4710.9480000000003</v>
      </c>
      <c r="AZ22" s="792">
        <v>4704.1310000000003</v>
      </c>
      <c r="BA22" s="792">
        <v>4726.692</v>
      </c>
      <c r="BB22" s="792">
        <v>4711.7629999999999</v>
      </c>
      <c r="BC22" s="792">
        <v>4775.4440000000004</v>
      </c>
      <c r="BD22" s="792">
        <v>4840.16</v>
      </c>
      <c r="BE22" s="796">
        <v>4928.8339999999998</v>
      </c>
      <c r="BF22" s="796">
        <v>5019.0810000000001</v>
      </c>
      <c r="BG22" s="796">
        <v>5134.9089999999997</v>
      </c>
      <c r="BH22" s="796">
        <v>5205.3360000000002</v>
      </c>
      <c r="BI22" s="796">
        <v>5276.0940000000001</v>
      </c>
      <c r="BJ22" s="796">
        <v>5372.4809999999998</v>
      </c>
      <c r="BK22" s="796">
        <v>5470.5389999999998</v>
      </c>
      <c r="BL22" s="796">
        <v>5546.116</v>
      </c>
      <c r="BM22" s="796">
        <v>5622.27</v>
      </c>
      <c r="BN22" s="796">
        <v>5699.433</v>
      </c>
      <c r="BO22" s="796">
        <v>5777.223</v>
      </c>
      <c r="BP22" s="796">
        <v>5844.1279999999997</v>
      </c>
      <c r="BQ22" s="796">
        <v>5912.2070000000003</v>
      </c>
      <c r="BR22" s="796">
        <v>6020.1180000000004</v>
      </c>
      <c r="BS22" s="796">
        <v>6104.0029999999997</v>
      </c>
      <c r="BT22" s="796">
        <v>6189.75</v>
      </c>
      <c r="BU22" s="796">
        <v>6275.9849999999997</v>
      </c>
      <c r="BV22" s="796">
        <v>6390.442</v>
      </c>
    </row>
    <row r="23" spans="1:74" ht="12" customHeight="1" x14ac:dyDescent="0.25">
      <c r="A23" s="782" t="s">
        <v>1327</v>
      </c>
      <c r="B23" s="780" t="s">
        <v>1328</v>
      </c>
      <c r="C23" s="793" t="s">
        <v>1361</v>
      </c>
      <c r="D23" s="793" t="s">
        <v>1361</v>
      </c>
      <c r="E23" s="793" t="s">
        <v>1361</v>
      </c>
      <c r="F23" s="793" t="s">
        <v>1361</v>
      </c>
      <c r="G23" s="793" t="s">
        <v>1361</v>
      </c>
      <c r="H23" s="793" t="s">
        <v>1361</v>
      </c>
      <c r="I23" s="793" t="s">
        <v>1361</v>
      </c>
      <c r="J23" s="793" t="s">
        <v>1361</v>
      </c>
      <c r="K23" s="793" t="s">
        <v>1361</v>
      </c>
      <c r="L23" s="793" t="s">
        <v>1361</v>
      </c>
      <c r="M23" s="793" t="s">
        <v>1361</v>
      </c>
      <c r="N23" s="793" t="s">
        <v>1361</v>
      </c>
      <c r="O23" s="792">
        <v>560.98099999999999</v>
      </c>
      <c r="P23" s="792">
        <v>568.89200000000005</v>
      </c>
      <c r="Q23" s="792">
        <v>576.15</v>
      </c>
      <c r="R23" s="792">
        <v>588.20000000000005</v>
      </c>
      <c r="S23" s="792">
        <v>593.03499999999997</v>
      </c>
      <c r="T23" s="792">
        <v>603.48800000000006</v>
      </c>
      <c r="U23" s="792">
        <v>615.13</v>
      </c>
      <c r="V23" s="792">
        <v>633.55700000000002</v>
      </c>
      <c r="W23" s="792">
        <v>640.86900000000003</v>
      </c>
      <c r="X23" s="792">
        <v>666.99699999999996</v>
      </c>
      <c r="Y23" s="792">
        <v>683.00599999999997</v>
      </c>
      <c r="Z23" s="792">
        <v>700.61</v>
      </c>
      <c r="AA23" s="792">
        <v>717.59400000000005</v>
      </c>
      <c r="AB23" s="792">
        <v>733.70699999999999</v>
      </c>
      <c r="AC23" s="792">
        <v>739.13400000000001</v>
      </c>
      <c r="AD23" s="792">
        <v>749.41600000000005</v>
      </c>
      <c r="AE23" s="792">
        <v>764.49300000000005</v>
      </c>
      <c r="AF23" s="792">
        <v>768.94</v>
      </c>
      <c r="AG23" s="792">
        <v>789.10699999999997</v>
      </c>
      <c r="AH23" s="792">
        <v>804.54700000000003</v>
      </c>
      <c r="AI23" s="792">
        <v>817.40300000000002</v>
      </c>
      <c r="AJ23" s="792">
        <v>832.21600000000001</v>
      </c>
      <c r="AK23" s="792">
        <v>850.81299999999999</v>
      </c>
      <c r="AL23" s="792">
        <v>880.28300000000002</v>
      </c>
      <c r="AM23" s="792">
        <v>882.04600000000005</v>
      </c>
      <c r="AN23" s="792">
        <v>902.43600000000004</v>
      </c>
      <c r="AO23" s="792">
        <v>930.27499999999998</v>
      </c>
      <c r="AP23" s="792">
        <v>948.06899999999996</v>
      </c>
      <c r="AQ23" s="792">
        <v>963.72400000000005</v>
      </c>
      <c r="AR23" s="792">
        <v>977.71299999999997</v>
      </c>
      <c r="AS23" s="792">
        <v>996.93299999999999</v>
      </c>
      <c r="AT23" s="792">
        <v>1015.75</v>
      </c>
      <c r="AU23" s="792">
        <v>1026.6759999999999</v>
      </c>
      <c r="AV23" s="792">
        <v>1036.9649999999999</v>
      </c>
      <c r="AW23" s="792">
        <v>1048.143</v>
      </c>
      <c r="AX23" s="792">
        <v>1081.19</v>
      </c>
      <c r="AY23" s="792">
        <v>1089.1279999999999</v>
      </c>
      <c r="AZ23" s="792">
        <v>1213.1759999999999</v>
      </c>
      <c r="BA23" s="792">
        <v>1310.6610000000001</v>
      </c>
      <c r="BB23" s="792">
        <v>1321.54</v>
      </c>
      <c r="BC23" s="792">
        <v>1343.306</v>
      </c>
      <c r="BD23" s="792">
        <v>1365.248</v>
      </c>
      <c r="BE23" s="796">
        <v>1390.491</v>
      </c>
      <c r="BF23" s="796">
        <v>1415.9559999999999</v>
      </c>
      <c r="BG23" s="796">
        <v>1444.9359999999999</v>
      </c>
      <c r="BH23" s="796">
        <v>1467.681</v>
      </c>
      <c r="BI23" s="796">
        <v>1490.472</v>
      </c>
      <c r="BJ23" s="796">
        <v>1516.7829999999999</v>
      </c>
      <c r="BK23" s="796">
        <v>1543.3240000000001</v>
      </c>
      <c r="BL23" s="796">
        <v>1566.777</v>
      </c>
      <c r="BM23" s="796">
        <v>1590.309</v>
      </c>
      <c r="BN23" s="796">
        <v>1613.98</v>
      </c>
      <c r="BO23" s="796">
        <v>1637.7370000000001</v>
      </c>
      <c r="BP23" s="796">
        <v>1659.999</v>
      </c>
      <c r="BQ23" s="796">
        <v>1682.422</v>
      </c>
      <c r="BR23" s="796">
        <v>1710.3150000000001</v>
      </c>
      <c r="BS23" s="796">
        <v>1734.9090000000001</v>
      </c>
      <c r="BT23" s="796">
        <v>1759.759</v>
      </c>
      <c r="BU23" s="796">
        <v>1784.6759999999999</v>
      </c>
      <c r="BV23" s="796">
        <v>1813.4680000000001</v>
      </c>
    </row>
    <row r="24" spans="1:74" ht="12" customHeight="1" x14ac:dyDescent="0.25">
      <c r="A24" s="782" t="s">
        <v>1329</v>
      </c>
      <c r="B24" s="780" t="s">
        <v>97</v>
      </c>
      <c r="C24" s="792">
        <v>54.2</v>
      </c>
      <c r="D24" s="792">
        <v>54.2</v>
      </c>
      <c r="E24" s="792">
        <v>54.2</v>
      </c>
      <c r="F24" s="792">
        <v>54.2</v>
      </c>
      <c r="G24" s="792">
        <v>57.2</v>
      </c>
      <c r="H24" s="792">
        <v>58.7</v>
      </c>
      <c r="I24" s="792">
        <v>58.7</v>
      </c>
      <c r="J24" s="792">
        <v>58.7</v>
      </c>
      <c r="K24" s="792">
        <v>58.7</v>
      </c>
      <c r="L24" s="792">
        <v>58.7</v>
      </c>
      <c r="M24" s="792">
        <v>62.1</v>
      </c>
      <c r="N24" s="792">
        <v>62.1</v>
      </c>
      <c r="O24" s="792">
        <v>65.5</v>
      </c>
      <c r="P24" s="792">
        <v>65.5</v>
      </c>
      <c r="Q24" s="792">
        <v>65.5</v>
      </c>
      <c r="R24" s="792">
        <v>65.5</v>
      </c>
      <c r="S24" s="792">
        <v>65.5</v>
      </c>
      <c r="T24" s="792">
        <v>77</v>
      </c>
      <c r="U24" s="792">
        <v>78</v>
      </c>
      <c r="V24" s="792">
        <v>78</v>
      </c>
      <c r="W24" s="792">
        <v>78</v>
      </c>
      <c r="X24" s="792">
        <v>78</v>
      </c>
      <c r="Y24" s="792">
        <v>79.599999999999994</v>
      </c>
      <c r="Z24" s="792">
        <v>79.599999999999994</v>
      </c>
      <c r="AA24" s="792">
        <v>79.599999999999994</v>
      </c>
      <c r="AB24" s="792">
        <v>79.599999999999994</v>
      </c>
      <c r="AC24" s="792">
        <v>79.599999999999994</v>
      </c>
      <c r="AD24" s="792">
        <v>79.599999999999994</v>
      </c>
      <c r="AE24" s="792">
        <v>79.599999999999994</v>
      </c>
      <c r="AF24" s="792">
        <v>79.599999999999994</v>
      </c>
      <c r="AG24" s="792">
        <v>79.599999999999994</v>
      </c>
      <c r="AH24" s="792">
        <v>79.599999999999994</v>
      </c>
      <c r="AI24" s="792">
        <v>79.599999999999994</v>
      </c>
      <c r="AJ24" s="792">
        <v>79.599999999999994</v>
      </c>
      <c r="AK24" s="792">
        <v>79.599999999999994</v>
      </c>
      <c r="AL24" s="792">
        <v>87.1</v>
      </c>
      <c r="AM24" s="792">
        <v>88.6</v>
      </c>
      <c r="AN24" s="792">
        <v>88.6</v>
      </c>
      <c r="AO24" s="792">
        <v>88.6</v>
      </c>
      <c r="AP24" s="792">
        <v>88.6</v>
      </c>
      <c r="AQ24" s="792">
        <v>88.6</v>
      </c>
      <c r="AR24" s="792">
        <v>88.6</v>
      </c>
      <c r="AS24" s="792">
        <v>88.6</v>
      </c>
      <c r="AT24" s="792">
        <v>88.6</v>
      </c>
      <c r="AU24" s="792">
        <v>88.6</v>
      </c>
      <c r="AV24" s="792">
        <v>88.6</v>
      </c>
      <c r="AW24" s="792">
        <v>88.6</v>
      </c>
      <c r="AX24" s="792">
        <v>88.6</v>
      </c>
      <c r="AY24" s="792">
        <v>88.6</v>
      </c>
      <c r="AZ24" s="792">
        <v>88.6</v>
      </c>
      <c r="BA24" s="792">
        <v>88.6</v>
      </c>
      <c r="BB24" s="792">
        <v>88.6</v>
      </c>
      <c r="BC24" s="792">
        <v>88.6</v>
      </c>
      <c r="BD24" s="792">
        <v>88.6</v>
      </c>
      <c r="BE24" s="796">
        <v>94.6</v>
      </c>
      <c r="BF24" s="796">
        <v>94.6</v>
      </c>
      <c r="BG24" s="796">
        <v>94.6</v>
      </c>
      <c r="BH24" s="796">
        <v>94.6</v>
      </c>
      <c r="BI24" s="796">
        <v>94.6</v>
      </c>
      <c r="BJ24" s="796">
        <v>94.6</v>
      </c>
      <c r="BK24" s="796">
        <v>94.6</v>
      </c>
      <c r="BL24" s="796">
        <v>94.6</v>
      </c>
      <c r="BM24" s="796">
        <v>94.6</v>
      </c>
      <c r="BN24" s="796">
        <v>94.6</v>
      </c>
      <c r="BO24" s="796">
        <v>94.6</v>
      </c>
      <c r="BP24" s="796">
        <v>94.6</v>
      </c>
      <c r="BQ24" s="796">
        <v>94.6</v>
      </c>
      <c r="BR24" s="796">
        <v>94.6</v>
      </c>
      <c r="BS24" s="796">
        <v>94.6</v>
      </c>
      <c r="BT24" s="796">
        <v>94.6</v>
      </c>
      <c r="BU24" s="796">
        <v>94.6</v>
      </c>
      <c r="BV24" s="796">
        <v>94.6</v>
      </c>
    </row>
    <row r="25" spans="1:74" ht="12" customHeight="1" x14ac:dyDescent="0.25">
      <c r="A25" s="782"/>
      <c r="B25" s="777"/>
      <c r="C25" s="781"/>
      <c r="D25" s="781"/>
      <c r="E25" s="781"/>
      <c r="F25" s="781"/>
      <c r="G25" s="781"/>
      <c r="H25" s="781"/>
      <c r="I25" s="781"/>
      <c r="J25" s="781"/>
      <c r="K25" s="781"/>
      <c r="L25" s="781"/>
      <c r="M25" s="781"/>
      <c r="N25" s="781"/>
      <c r="O25" s="781"/>
      <c r="P25" s="781"/>
      <c r="Q25" s="781"/>
      <c r="R25" s="794"/>
      <c r="S25" s="794"/>
      <c r="T25" s="794"/>
      <c r="U25" s="794"/>
      <c r="V25" s="794"/>
      <c r="W25" s="794"/>
      <c r="X25" s="794"/>
      <c r="Y25" s="794"/>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c r="BC25" s="794"/>
      <c r="BD25" s="794"/>
      <c r="BE25" s="798"/>
      <c r="BF25" s="798"/>
      <c r="BG25" s="798"/>
      <c r="BH25" s="798"/>
      <c r="BI25" s="798"/>
      <c r="BJ25" s="798"/>
      <c r="BK25" s="798"/>
      <c r="BL25" s="798"/>
      <c r="BM25" s="798"/>
      <c r="BN25" s="798"/>
      <c r="BO25" s="798"/>
      <c r="BP25" s="798"/>
      <c r="BQ25" s="798"/>
      <c r="BR25" s="798"/>
      <c r="BS25" s="798"/>
      <c r="BT25" s="798"/>
      <c r="BU25" s="798"/>
      <c r="BV25" s="798"/>
    </row>
    <row r="26" spans="1:74" ht="12" customHeight="1" x14ac:dyDescent="0.25">
      <c r="A26" s="782"/>
      <c r="B26" s="781" t="s">
        <v>1330</v>
      </c>
      <c r="C26" s="781"/>
      <c r="D26" s="781"/>
      <c r="E26" s="781"/>
      <c r="F26" s="781"/>
      <c r="G26" s="781"/>
      <c r="H26" s="781"/>
      <c r="I26" s="781"/>
      <c r="J26" s="781"/>
      <c r="K26" s="781"/>
      <c r="L26" s="781"/>
      <c r="M26" s="781"/>
      <c r="N26" s="781"/>
      <c r="O26" s="781"/>
      <c r="P26" s="781"/>
      <c r="Q26" s="781"/>
      <c r="R26" s="794"/>
      <c r="S26" s="794"/>
      <c r="T26" s="794"/>
      <c r="U26" s="794"/>
      <c r="V26" s="794"/>
      <c r="W26" s="794"/>
      <c r="X26" s="794"/>
      <c r="Y26" s="794"/>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c r="BC26" s="794"/>
      <c r="BD26" s="794"/>
      <c r="BE26" s="798"/>
      <c r="BF26" s="798"/>
      <c r="BG26" s="798"/>
      <c r="BH26" s="798"/>
      <c r="BI26" s="798"/>
      <c r="BJ26" s="798"/>
      <c r="BK26" s="798"/>
      <c r="BL26" s="798"/>
      <c r="BM26" s="798"/>
      <c r="BN26" s="798"/>
      <c r="BO26" s="798"/>
      <c r="BP26" s="798"/>
      <c r="BQ26" s="798"/>
      <c r="BR26" s="798"/>
      <c r="BS26" s="798"/>
      <c r="BT26" s="798"/>
      <c r="BU26" s="798"/>
      <c r="BV26" s="798"/>
    </row>
    <row r="27" spans="1:74" ht="12" customHeight="1" x14ac:dyDescent="0.25">
      <c r="A27" s="782"/>
      <c r="B27" s="781" t="s">
        <v>1309</v>
      </c>
      <c r="C27" s="781"/>
      <c r="D27" s="781"/>
      <c r="E27" s="781"/>
      <c r="F27" s="781"/>
      <c r="G27" s="781"/>
      <c r="H27" s="781"/>
      <c r="I27" s="781"/>
      <c r="J27" s="781"/>
      <c r="K27" s="781"/>
      <c r="L27" s="781"/>
      <c r="M27" s="781"/>
      <c r="N27" s="781"/>
      <c r="O27" s="781"/>
      <c r="P27" s="781"/>
      <c r="Q27" s="781"/>
      <c r="R27" s="794"/>
      <c r="S27" s="794"/>
      <c r="T27" s="794"/>
      <c r="U27" s="794"/>
      <c r="V27" s="794"/>
      <c r="W27" s="794"/>
      <c r="X27" s="794"/>
      <c r="Y27" s="794"/>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c r="BC27" s="794"/>
      <c r="BD27" s="794"/>
      <c r="BE27" s="798"/>
      <c r="BF27" s="798"/>
      <c r="BG27" s="798"/>
      <c r="BH27" s="798"/>
      <c r="BI27" s="798"/>
      <c r="BJ27" s="798"/>
      <c r="BK27" s="798"/>
      <c r="BL27" s="798"/>
      <c r="BM27" s="798"/>
      <c r="BN27" s="798"/>
      <c r="BO27" s="798"/>
      <c r="BP27" s="798"/>
      <c r="BQ27" s="798"/>
      <c r="BR27" s="798"/>
      <c r="BS27" s="798"/>
      <c r="BT27" s="798"/>
      <c r="BU27" s="798"/>
      <c r="BV27" s="798"/>
    </row>
    <row r="28" spans="1:74" ht="12" customHeight="1" x14ac:dyDescent="0.25">
      <c r="A28" s="782" t="s">
        <v>1331</v>
      </c>
      <c r="B28" s="780" t="s">
        <v>1310</v>
      </c>
      <c r="C28" s="792">
        <v>77.137877419000006</v>
      </c>
      <c r="D28" s="792">
        <v>75.804596071000006</v>
      </c>
      <c r="E28" s="792">
        <v>78.507271290000006</v>
      </c>
      <c r="F28" s="792">
        <v>71.110372999999996</v>
      </c>
      <c r="G28" s="792">
        <v>76.451895484000005</v>
      </c>
      <c r="H28" s="792">
        <v>79.889805999999993</v>
      </c>
      <c r="I28" s="792">
        <v>82.028381289999999</v>
      </c>
      <c r="J28" s="792">
        <v>86.975568710000005</v>
      </c>
      <c r="K28" s="792">
        <v>82.675064332999995</v>
      </c>
      <c r="L28" s="792">
        <v>78.476656452</v>
      </c>
      <c r="M28" s="792">
        <v>84.703819667000005</v>
      </c>
      <c r="N28" s="792">
        <v>86.440833548000001</v>
      </c>
      <c r="O28" s="792">
        <v>89.140500967999998</v>
      </c>
      <c r="P28" s="792">
        <v>90.520516428999997</v>
      </c>
      <c r="Q28" s="792">
        <v>90.487397741999999</v>
      </c>
      <c r="R28" s="792">
        <v>83.525124000000005</v>
      </c>
      <c r="S28" s="792">
        <v>81.503026774000006</v>
      </c>
      <c r="T28" s="792">
        <v>93.590737000000004</v>
      </c>
      <c r="U28" s="792">
        <v>95.112587742000002</v>
      </c>
      <c r="V28" s="792">
        <v>93.457958065</v>
      </c>
      <c r="W28" s="792">
        <v>90.877765667000006</v>
      </c>
      <c r="X28" s="792">
        <v>84.868877419</v>
      </c>
      <c r="Y28" s="792">
        <v>90.117552000000003</v>
      </c>
      <c r="Z28" s="792">
        <v>89.634514194000005</v>
      </c>
      <c r="AA28" s="792">
        <v>87.669539032000003</v>
      </c>
      <c r="AB28" s="792">
        <v>89.105446428999997</v>
      </c>
      <c r="AC28" s="792">
        <v>84.532160967999999</v>
      </c>
      <c r="AD28" s="792">
        <v>80.881458332999998</v>
      </c>
      <c r="AE28" s="792">
        <v>83.080089999999998</v>
      </c>
      <c r="AF28" s="792">
        <v>90.561086666999998</v>
      </c>
      <c r="AG28" s="792">
        <v>96.899555805999995</v>
      </c>
      <c r="AH28" s="792">
        <v>96.652301613000006</v>
      </c>
      <c r="AI28" s="792">
        <v>89.397353667000004</v>
      </c>
      <c r="AJ28" s="792">
        <v>82.440146128999999</v>
      </c>
      <c r="AK28" s="792">
        <v>90.734643000000005</v>
      </c>
      <c r="AL28" s="792">
        <v>92.711557419000002</v>
      </c>
      <c r="AM28" s="792">
        <v>91.560319676999995</v>
      </c>
      <c r="AN28" s="792">
        <v>90.447851724000003</v>
      </c>
      <c r="AO28" s="792">
        <v>84.149565483999993</v>
      </c>
      <c r="AP28" s="792">
        <v>78.668177999999997</v>
      </c>
      <c r="AQ28" s="792">
        <v>83.266400967999999</v>
      </c>
      <c r="AR28" s="792">
        <v>89.884310999999997</v>
      </c>
      <c r="AS28" s="792">
        <v>93.023790645000005</v>
      </c>
      <c r="AT28" s="792">
        <v>94.362964516000005</v>
      </c>
      <c r="AU28" s="792">
        <v>88.729418999999993</v>
      </c>
      <c r="AV28" s="792">
        <v>77.215378064999996</v>
      </c>
      <c r="AW28" s="792">
        <v>82.383591999999993</v>
      </c>
      <c r="AX28" s="792">
        <v>92.832028710000003</v>
      </c>
      <c r="AY28" s="792">
        <v>86.498065806</v>
      </c>
      <c r="AZ28" s="792">
        <v>88.340638928999994</v>
      </c>
      <c r="BA28" s="792">
        <v>86.858127289999999</v>
      </c>
      <c r="BB28" s="792">
        <v>82.346081067</v>
      </c>
      <c r="BC28" s="792">
        <v>83.542150000000007</v>
      </c>
      <c r="BD28" s="792">
        <v>91.353409999999997</v>
      </c>
      <c r="BE28" s="796">
        <v>93.878569999999996</v>
      </c>
      <c r="BF28" s="796">
        <v>94.352739999999997</v>
      </c>
      <c r="BG28" s="796">
        <v>88.930120000000002</v>
      </c>
      <c r="BH28" s="796">
        <v>82.478589999999997</v>
      </c>
      <c r="BI28" s="796">
        <v>87.4709</v>
      </c>
      <c r="BJ28" s="796">
        <v>89.226460000000003</v>
      </c>
      <c r="BK28" s="796">
        <v>86.952640000000002</v>
      </c>
      <c r="BL28" s="796">
        <v>87.318870000000004</v>
      </c>
      <c r="BM28" s="796">
        <v>85.59366</v>
      </c>
      <c r="BN28" s="796">
        <v>79.860690000000005</v>
      </c>
      <c r="BO28" s="796">
        <v>81.594579999999993</v>
      </c>
      <c r="BP28" s="796">
        <v>90.431640000000002</v>
      </c>
      <c r="BQ28" s="796">
        <v>93.259020000000007</v>
      </c>
      <c r="BR28" s="796">
        <v>94.323949999999996</v>
      </c>
      <c r="BS28" s="796">
        <v>89.198059999999998</v>
      </c>
      <c r="BT28" s="796">
        <v>82.837559999999996</v>
      </c>
      <c r="BU28" s="796">
        <v>88.183610000000002</v>
      </c>
      <c r="BV28" s="796">
        <v>90.201189999999997</v>
      </c>
    </row>
    <row r="29" spans="1:74" ht="12" customHeight="1" x14ac:dyDescent="0.25">
      <c r="A29" s="782" t="s">
        <v>1332</v>
      </c>
      <c r="B29" s="780" t="s">
        <v>1311</v>
      </c>
      <c r="C29" s="792">
        <v>44.508389031999997</v>
      </c>
      <c r="D29" s="792">
        <v>43.981634643</v>
      </c>
      <c r="E29" s="792">
        <v>46.652654194</v>
      </c>
      <c r="F29" s="792">
        <v>45.239947667000003</v>
      </c>
      <c r="G29" s="792">
        <v>46.842837097</v>
      </c>
      <c r="H29" s="792">
        <v>46.783462999999998</v>
      </c>
      <c r="I29" s="792">
        <v>46.784084839000002</v>
      </c>
      <c r="J29" s="792">
        <v>48.204815805999999</v>
      </c>
      <c r="K29" s="792">
        <v>46.375524667000001</v>
      </c>
      <c r="L29" s="792">
        <v>44.923474839000001</v>
      </c>
      <c r="M29" s="792">
        <v>47.759865667</v>
      </c>
      <c r="N29" s="792">
        <v>47.946031613000002</v>
      </c>
      <c r="O29" s="792">
        <v>48.078693870999999</v>
      </c>
      <c r="P29" s="792">
        <v>49.451496429000002</v>
      </c>
      <c r="Q29" s="792">
        <v>48.839670968</v>
      </c>
      <c r="R29" s="792">
        <v>48.871630000000003</v>
      </c>
      <c r="S29" s="792">
        <v>49.029476451999997</v>
      </c>
      <c r="T29" s="792">
        <v>49.694102667000003</v>
      </c>
      <c r="U29" s="792">
        <v>50.776471612999998</v>
      </c>
      <c r="V29" s="792">
        <v>49.211680645000001</v>
      </c>
      <c r="W29" s="792">
        <v>47.956948333</v>
      </c>
      <c r="X29" s="792">
        <v>44.921250645000001</v>
      </c>
      <c r="Y29" s="792">
        <v>45.760852</v>
      </c>
      <c r="Z29" s="792">
        <v>46.189125806</v>
      </c>
      <c r="AA29" s="792">
        <v>45.504641612999997</v>
      </c>
      <c r="AB29" s="792">
        <v>45.034616429000003</v>
      </c>
      <c r="AC29" s="792">
        <v>44.942791290000002</v>
      </c>
      <c r="AD29" s="792">
        <v>46.720292333000003</v>
      </c>
      <c r="AE29" s="792">
        <v>47.822573871000003</v>
      </c>
      <c r="AF29" s="792">
        <v>49.100847999999999</v>
      </c>
      <c r="AG29" s="792">
        <v>52.863022258000001</v>
      </c>
      <c r="AH29" s="792">
        <v>51.181651289999998</v>
      </c>
      <c r="AI29" s="792">
        <v>49.368310000000001</v>
      </c>
      <c r="AJ29" s="792">
        <v>48.680927742000002</v>
      </c>
      <c r="AK29" s="792">
        <v>52.163756667000001</v>
      </c>
      <c r="AL29" s="792">
        <v>52.274097419</v>
      </c>
      <c r="AM29" s="792">
        <v>51.705544193999998</v>
      </c>
      <c r="AN29" s="792">
        <v>49.064620345000002</v>
      </c>
      <c r="AO29" s="792">
        <v>47.118996129000003</v>
      </c>
      <c r="AP29" s="792">
        <v>50.042346000000002</v>
      </c>
      <c r="AQ29" s="792">
        <v>52.537059354999997</v>
      </c>
      <c r="AR29" s="792">
        <v>51.916799666999999</v>
      </c>
      <c r="AS29" s="792">
        <v>51.459217742</v>
      </c>
      <c r="AT29" s="792">
        <v>51.935207742000003</v>
      </c>
      <c r="AU29" s="792">
        <v>50.070351666999997</v>
      </c>
      <c r="AV29" s="792">
        <v>47.549957096999997</v>
      </c>
      <c r="AW29" s="792">
        <v>49.946613999999997</v>
      </c>
      <c r="AX29" s="792">
        <v>52.986083225999998</v>
      </c>
      <c r="AY29" s="792">
        <v>51.073922903000003</v>
      </c>
      <c r="AZ29" s="792">
        <v>49.900600357000002</v>
      </c>
      <c r="BA29" s="792">
        <v>47.180887065</v>
      </c>
      <c r="BB29" s="792">
        <v>46.267026133000002</v>
      </c>
      <c r="BC29" s="792">
        <v>48.016939999999998</v>
      </c>
      <c r="BD29" s="792">
        <v>50.060459999999999</v>
      </c>
      <c r="BE29" s="796">
        <v>51.060049999999997</v>
      </c>
      <c r="BF29" s="796">
        <v>50.93282</v>
      </c>
      <c r="BG29" s="796">
        <v>49.394739999999999</v>
      </c>
      <c r="BH29" s="796">
        <v>47.714660000000002</v>
      </c>
      <c r="BI29" s="796">
        <v>50.35407</v>
      </c>
      <c r="BJ29" s="796">
        <v>50.719059999999999</v>
      </c>
      <c r="BK29" s="796">
        <v>48.546320000000001</v>
      </c>
      <c r="BL29" s="796">
        <v>48.552109999999999</v>
      </c>
      <c r="BM29" s="796">
        <v>49.294040000000003</v>
      </c>
      <c r="BN29" s="796">
        <v>49.422280000000001</v>
      </c>
      <c r="BO29" s="796">
        <v>50.161409999999997</v>
      </c>
      <c r="BP29" s="796">
        <v>51.415190000000003</v>
      </c>
      <c r="BQ29" s="796">
        <v>52.10284</v>
      </c>
      <c r="BR29" s="796">
        <v>51.842590000000001</v>
      </c>
      <c r="BS29" s="796">
        <v>50.326390000000004</v>
      </c>
      <c r="BT29" s="796">
        <v>48.586239999999997</v>
      </c>
      <c r="BU29" s="796">
        <v>51.228000000000002</v>
      </c>
      <c r="BV29" s="796">
        <v>51.602640000000001</v>
      </c>
    </row>
    <row r="30" spans="1:74" ht="12" customHeight="1" x14ac:dyDescent="0.25">
      <c r="A30" s="782" t="s">
        <v>1333</v>
      </c>
      <c r="B30" s="780" t="s">
        <v>1312</v>
      </c>
      <c r="C30" s="792">
        <v>32.629488387000002</v>
      </c>
      <c r="D30" s="792">
        <v>31.822961428999999</v>
      </c>
      <c r="E30" s="792">
        <v>31.854617096999998</v>
      </c>
      <c r="F30" s="792">
        <v>25.870425333</v>
      </c>
      <c r="G30" s="792">
        <v>29.609058387000001</v>
      </c>
      <c r="H30" s="792">
        <v>33.106343000000003</v>
      </c>
      <c r="I30" s="792">
        <v>35.244296452</v>
      </c>
      <c r="J30" s="792">
        <v>38.770752903000002</v>
      </c>
      <c r="K30" s="792">
        <v>36.299539666999998</v>
      </c>
      <c r="L30" s="792">
        <v>33.553181613</v>
      </c>
      <c r="M30" s="792">
        <v>36.943953999999998</v>
      </c>
      <c r="N30" s="792">
        <v>38.494801934999998</v>
      </c>
      <c r="O30" s="792">
        <v>41.061807096999999</v>
      </c>
      <c r="P30" s="792">
        <v>41.069020000000002</v>
      </c>
      <c r="Q30" s="792">
        <v>41.647726773999999</v>
      </c>
      <c r="R30" s="792">
        <v>34.653494000000002</v>
      </c>
      <c r="S30" s="792">
        <v>32.473550322999998</v>
      </c>
      <c r="T30" s="792">
        <v>43.896634333000002</v>
      </c>
      <c r="U30" s="792">
        <v>44.336116128999997</v>
      </c>
      <c r="V30" s="792">
        <v>44.246277419000002</v>
      </c>
      <c r="W30" s="792">
        <v>42.920817333000002</v>
      </c>
      <c r="X30" s="792">
        <v>39.947626774</v>
      </c>
      <c r="Y30" s="792">
        <v>44.356699999999996</v>
      </c>
      <c r="Z30" s="792">
        <v>43.445388387000001</v>
      </c>
      <c r="AA30" s="792">
        <v>42.164897418999999</v>
      </c>
      <c r="AB30" s="792">
        <v>44.070830000000001</v>
      </c>
      <c r="AC30" s="792">
        <v>39.589369677000001</v>
      </c>
      <c r="AD30" s="792">
        <v>34.161166000000001</v>
      </c>
      <c r="AE30" s="792">
        <v>35.257516129000003</v>
      </c>
      <c r="AF30" s="792">
        <v>41.460238666999999</v>
      </c>
      <c r="AG30" s="792">
        <v>44.036533548000001</v>
      </c>
      <c r="AH30" s="792">
        <v>45.470650323000001</v>
      </c>
      <c r="AI30" s="792">
        <v>40.029043667000003</v>
      </c>
      <c r="AJ30" s="792">
        <v>33.759218386999997</v>
      </c>
      <c r="AK30" s="792">
        <v>38.570886332999997</v>
      </c>
      <c r="AL30" s="792">
        <v>40.437460000000002</v>
      </c>
      <c r="AM30" s="792">
        <v>39.854775484000001</v>
      </c>
      <c r="AN30" s="792">
        <v>41.383231379000001</v>
      </c>
      <c r="AO30" s="792">
        <v>37.030569354999997</v>
      </c>
      <c r="AP30" s="792">
        <v>28.625831999999999</v>
      </c>
      <c r="AQ30" s="792">
        <v>30.729341612999999</v>
      </c>
      <c r="AR30" s="792">
        <v>37.967511332999997</v>
      </c>
      <c r="AS30" s="792">
        <v>41.564572902999998</v>
      </c>
      <c r="AT30" s="792">
        <v>42.427756774000002</v>
      </c>
      <c r="AU30" s="792">
        <v>38.659067333000003</v>
      </c>
      <c r="AV30" s="792">
        <v>29.665420967999999</v>
      </c>
      <c r="AW30" s="792">
        <v>32.436978000000003</v>
      </c>
      <c r="AX30" s="792">
        <v>39.845945483999998</v>
      </c>
      <c r="AY30" s="792">
        <v>35.424142903000003</v>
      </c>
      <c r="AZ30" s="792">
        <v>38.440038571000002</v>
      </c>
      <c r="BA30" s="792">
        <v>39.677240226000002</v>
      </c>
      <c r="BB30" s="792">
        <v>36.079054933000002</v>
      </c>
      <c r="BC30" s="792">
        <v>35.525210000000001</v>
      </c>
      <c r="BD30" s="792">
        <v>41.292960000000001</v>
      </c>
      <c r="BE30" s="796">
        <v>42.818519999999999</v>
      </c>
      <c r="BF30" s="796">
        <v>43.419919999999998</v>
      </c>
      <c r="BG30" s="796">
        <v>39.53537</v>
      </c>
      <c r="BH30" s="796">
        <v>34.763930000000002</v>
      </c>
      <c r="BI30" s="796">
        <v>37.11683</v>
      </c>
      <c r="BJ30" s="796">
        <v>38.507399999999997</v>
      </c>
      <c r="BK30" s="796">
        <v>38.406320000000001</v>
      </c>
      <c r="BL30" s="796">
        <v>38.766759999999998</v>
      </c>
      <c r="BM30" s="796">
        <v>36.299619999999997</v>
      </c>
      <c r="BN30" s="796">
        <v>30.438410000000001</v>
      </c>
      <c r="BO30" s="796">
        <v>31.43318</v>
      </c>
      <c r="BP30" s="796">
        <v>39.016449999999999</v>
      </c>
      <c r="BQ30" s="796">
        <v>41.156179999999999</v>
      </c>
      <c r="BR30" s="796">
        <v>42.481360000000002</v>
      </c>
      <c r="BS30" s="796">
        <v>38.871670000000002</v>
      </c>
      <c r="BT30" s="796">
        <v>34.25132</v>
      </c>
      <c r="BU30" s="796">
        <v>36.95561</v>
      </c>
      <c r="BV30" s="796">
        <v>38.598550000000003</v>
      </c>
    </row>
    <row r="31" spans="1:74" ht="12" customHeight="1" x14ac:dyDescent="0.25">
      <c r="A31" s="782" t="s">
        <v>1334</v>
      </c>
      <c r="B31" s="780" t="s">
        <v>1313</v>
      </c>
      <c r="C31" s="792">
        <v>790.35728257999995</v>
      </c>
      <c r="D31" s="792">
        <v>716.11273643000004</v>
      </c>
      <c r="E31" s="792">
        <v>652.50721483999996</v>
      </c>
      <c r="F31" s="792">
        <v>828.08329100000003</v>
      </c>
      <c r="G31" s="792">
        <v>907.02011903000005</v>
      </c>
      <c r="H31" s="792">
        <v>901.70374000000004</v>
      </c>
      <c r="I31" s="792">
        <v>868.68241096999998</v>
      </c>
      <c r="J31" s="792">
        <v>689.98073323000006</v>
      </c>
      <c r="K31" s="792">
        <v>557.30513599999995</v>
      </c>
      <c r="L31" s="792">
        <v>547.03130128999999</v>
      </c>
      <c r="M31" s="792">
        <v>582.28435566999997</v>
      </c>
      <c r="N31" s="792">
        <v>671.06578096999999</v>
      </c>
      <c r="O31" s="792">
        <v>693.87258741999995</v>
      </c>
      <c r="P31" s="792">
        <v>617.46223070999997</v>
      </c>
      <c r="Q31" s="792">
        <v>778.67002387000002</v>
      </c>
      <c r="R31" s="792">
        <v>843.65035733000002</v>
      </c>
      <c r="S31" s="792">
        <v>851.94775064999999</v>
      </c>
      <c r="T31" s="792">
        <v>854.68270232999998</v>
      </c>
      <c r="U31" s="792">
        <v>782.73989773999995</v>
      </c>
      <c r="V31" s="792">
        <v>635.75736773999995</v>
      </c>
      <c r="W31" s="792">
        <v>532.86006099999997</v>
      </c>
      <c r="X31" s="792">
        <v>550.43442547999996</v>
      </c>
      <c r="Y31" s="792">
        <v>617.46225332999995</v>
      </c>
      <c r="Z31" s="792">
        <v>716.17800645</v>
      </c>
      <c r="AA31" s="792">
        <v>774.64563128999998</v>
      </c>
      <c r="AB31" s="792">
        <v>792.10246036000001</v>
      </c>
      <c r="AC31" s="792">
        <v>778.96744032000004</v>
      </c>
      <c r="AD31" s="792">
        <v>744.35115332999999</v>
      </c>
      <c r="AE31" s="792">
        <v>645.01380676999997</v>
      </c>
      <c r="AF31" s="792">
        <v>676.553988</v>
      </c>
      <c r="AG31" s="792">
        <v>674.06131289999996</v>
      </c>
      <c r="AH31" s="792">
        <v>613.85539613000003</v>
      </c>
      <c r="AI31" s="792">
        <v>533.83639966999999</v>
      </c>
      <c r="AJ31" s="792">
        <v>532.68520612999998</v>
      </c>
      <c r="AK31" s="792">
        <v>640.06554332999997</v>
      </c>
      <c r="AL31" s="792">
        <v>742.46820322999997</v>
      </c>
      <c r="AM31" s="792">
        <v>815.65344387000005</v>
      </c>
      <c r="AN31" s="792">
        <v>828.06268966000005</v>
      </c>
      <c r="AO31" s="792">
        <v>866.85512000000006</v>
      </c>
      <c r="AP31" s="792">
        <v>844.62652533000005</v>
      </c>
      <c r="AQ31" s="792">
        <v>813.73658741999998</v>
      </c>
      <c r="AR31" s="792">
        <v>759.70323699999994</v>
      </c>
      <c r="AS31" s="792">
        <v>681.92588741999998</v>
      </c>
      <c r="AT31" s="792">
        <v>621.49935289999996</v>
      </c>
      <c r="AU31" s="792">
        <v>540.56696033000003</v>
      </c>
      <c r="AV31" s="792">
        <v>553.73205902999996</v>
      </c>
      <c r="AW31" s="792">
        <v>624.78652833000001</v>
      </c>
      <c r="AX31" s="792">
        <v>722.92019903000005</v>
      </c>
      <c r="AY31" s="792">
        <v>889.31034806000002</v>
      </c>
      <c r="AZ31" s="792">
        <v>874.55572321</v>
      </c>
      <c r="BA31" s="792">
        <v>969.26407389999997</v>
      </c>
      <c r="BB31" s="792">
        <v>969.66569440000001</v>
      </c>
      <c r="BC31" s="792">
        <v>975.92440368999996</v>
      </c>
      <c r="BD31" s="792">
        <v>1004.2807861</v>
      </c>
      <c r="BE31" s="796">
        <v>862.46230000000003</v>
      </c>
      <c r="BF31" s="796">
        <v>719.66279999999995</v>
      </c>
      <c r="BG31" s="796">
        <v>630.45230000000004</v>
      </c>
      <c r="BH31" s="796">
        <v>519.45489999999995</v>
      </c>
      <c r="BI31" s="796">
        <v>587.18889999999999</v>
      </c>
      <c r="BJ31" s="796">
        <v>765.21870000000001</v>
      </c>
      <c r="BK31" s="796">
        <v>804.34310000000005</v>
      </c>
      <c r="BL31" s="796">
        <v>783.43790000000001</v>
      </c>
      <c r="BM31" s="796">
        <v>790.95910000000003</v>
      </c>
      <c r="BN31" s="796">
        <v>819.15260000000001</v>
      </c>
      <c r="BO31" s="796">
        <v>813.79840000000002</v>
      </c>
      <c r="BP31" s="796">
        <v>881.47979999999995</v>
      </c>
      <c r="BQ31" s="796">
        <v>854.79539999999997</v>
      </c>
      <c r="BR31" s="796">
        <v>724.26850000000002</v>
      </c>
      <c r="BS31" s="796">
        <v>609.26990000000001</v>
      </c>
      <c r="BT31" s="796">
        <v>517.23800000000006</v>
      </c>
      <c r="BU31" s="796">
        <v>575.23119999999994</v>
      </c>
      <c r="BV31" s="796">
        <v>749.50419999999997</v>
      </c>
    </row>
    <row r="32" spans="1:74" ht="12" customHeight="1" x14ac:dyDescent="0.25">
      <c r="A32" s="782" t="s">
        <v>1335</v>
      </c>
      <c r="B32" s="780" t="s">
        <v>1336</v>
      </c>
      <c r="C32" s="792">
        <v>44.576782581000003</v>
      </c>
      <c r="D32" s="792">
        <v>44.151258571</v>
      </c>
      <c r="E32" s="792">
        <v>44.458589031999999</v>
      </c>
      <c r="F32" s="792">
        <v>42.471941000000001</v>
      </c>
      <c r="G32" s="792">
        <v>42.184238065000002</v>
      </c>
      <c r="H32" s="792">
        <v>42.608481333</v>
      </c>
      <c r="I32" s="792">
        <v>43.125232257999997</v>
      </c>
      <c r="J32" s="792">
        <v>42.659239354999997</v>
      </c>
      <c r="K32" s="792">
        <v>43.309987667000001</v>
      </c>
      <c r="L32" s="792">
        <v>43.983846452000002</v>
      </c>
      <c r="M32" s="792">
        <v>41.016033999999998</v>
      </c>
      <c r="N32" s="792">
        <v>44.052240644999998</v>
      </c>
      <c r="O32" s="792">
        <v>43.710177418999997</v>
      </c>
      <c r="P32" s="792">
        <v>43.076061428999999</v>
      </c>
      <c r="Q32" s="792">
        <v>43.150503225999998</v>
      </c>
      <c r="R32" s="792">
        <v>43.784486999999999</v>
      </c>
      <c r="S32" s="792">
        <v>42.979379999999999</v>
      </c>
      <c r="T32" s="792">
        <v>43.112500666999999</v>
      </c>
      <c r="U32" s="792">
        <v>42.566835806</v>
      </c>
      <c r="V32" s="792">
        <v>42.877702257999999</v>
      </c>
      <c r="W32" s="792">
        <v>43.583976999999997</v>
      </c>
      <c r="X32" s="792">
        <v>43.390032257999998</v>
      </c>
      <c r="Y32" s="792">
        <v>45.415638999999999</v>
      </c>
      <c r="Z32" s="792">
        <v>44.354815160999998</v>
      </c>
      <c r="AA32" s="792">
        <v>43.932736452</v>
      </c>
      <c r="AB32" s="792">
        <v>45.003540000000001</v>
      </c>
      <c r="AC32" s="792">
        <v>44.967559354999999</v>
      </c>
      <c r="AD32" s="792">
        <v>42.414259999999999</v>
      </c>
      <c r="AE32" s="792">
        <v>44.843578065000003</v>
      </c>
      <c r="AF32" s="792">
        <v>43.386921332999997</v>
      </c>
      <c r="AG32" s="792">
        <v>43.765389999999996</v>
      </c>
      <c r="AH32" s="792">
        <v>43.359441935</v>
      </c>
      <c r="AI32" s="792">
        <v>40.095380667000001</v>
      </c>
      <c r="AJ32" s="792">
        <v>42.678458065000001</v>
      </c>
      <c r="AK32" s="792">
        <v>44.454274333000001</v>
      </c>
      <c r="AL32" s="792">
        <v>44.418981934999998</v>
      </c>
      <c r="AM32" s="792">
        <v>47.465152903000003</v>
      </c>
      <c r="AN32" s="792">
        <v>47.311497240999998</v>
      </c>
      <c r="AO32" s="792">
        <v>47.107338386999999</v>
      </c>
      <c r="AP32" s="792">
        <v>44.651374666999999</v>
      </c>
      <c r="AQ32" s="792">
        <v>47.610726129</v>
      </c>
      <c r="AR32" s="792">
        <v>45.456426</v>
      </c>
      <c r="AS32" s="792">
        <v>45.938387419000001</v>
      </c>
      <c r="AT32" s="792">
        <v>46.568147418999999</v>
      </c>
      <c r="AU32" s="792">
        <v>48.353984666999999</v>
      </c>
      <c r="AV32" s="792">
        <v>48.035158709999997</v>
      </c>
      <c r="AW32" s="792">
        <v>50.219759666999998</v>
      </c>
      <c r="AX32" s="792">
        <v>52.257271289999998</v>
      </c>
      <c r="AY32" s="792">
        <v>49.694022902999997</v>
      </c>
      <c r="AZ32" s="792">
        <v>48.904024999999997</v>
      </c>
      <c r="BA32" s="792">
        <v>49.441259064999997</v>
      </c>
      <c r="BB32" s="792">
        <v>50.083808167000001</v>
      </c>
      <c r="BC32" s="792">
        <v>48.482019999999999</v>
      </c>
      <c r="BD32" s="792">
        <v>48.614229999999999</v>
      </c>
      <c r="BE32" s="796">
        <v>47.873869999999997</v>
      </c>
      <c r="BF32" s="796">
        <v>47.221800000000002</v>
      </c>
      <c r="BG32" s="796">
        <v>46.891950000000001</v>
      </c>
      <c r="BH32" s="796">
        <v>46.443240000000003</v>
      </c>
      <c r="BI32" s="796">
        <v>46.756270000000001</v>
      </c>
      <c r="BJ32" s="796">
        <v>48.009079999999997</v>
      </c>
      <c r="BK32" s="796">
        <v>48.420740000000002</v>
      </c>
      <c r="BL32" s="796">
        <v>47.579090000000001</v>
      </c>
      <c r="BM32" s="796">
        <v>47.445500000000003</v>
      </c>
      <c r="BN32" s="796">
        <v>46.157600000000002</v>
      </c>
      <c r="BO32" s="796">
        <v>46.053640000000001</v>
      </c>
      <c r="BP32" s="796">
        <v>47.20946</v>
      </c>
      <c r="BQ32" s="796">
        <v>47.145189999999999</v>
      </c>
      <c r="BR32" s="796">
        <v>46.945250000000001</v>
      </c>
      <c r="BS32" s="796">
        <v>46.920740000000002</v>
      </c>
      <c r="BT32" s="796">
        <v>46.673999999999999</v>
      </c>
      <c r="BU32" s="796">
        <v>47.131450000000001</v>
      </c>
      <c r="BV32" s="796">
        <v>48.37565</v>
      </c>
    </row>
    <row r="33" spans="1:74" ht="12" customHeight="1" x14ac:dyDescent="0.25">
      <c r="A33" s="782" t="s">
        <v>1337</v>
      </c>
      <c r="B33" s="780" t="s">
        <v>1314</v>
      </c>
      <c r="C33" s="792">
        <v>9.6730300000000007</v>
      </c>
      <c r="D33" s="792">
        <v>14.888270714000001</v>
      </c>
      <c r="E33" s="792">
        <v>19.235051290000001</v>
      </c>
      <c r="F33" s="792">
        <v>21.328956000000002</v>
      </c>
      <c r="G33" s="792">
        <v>23.344104516000002</v>
      </c>
      <c r="H33" s="792">
        <v>27.974985332999999</v>
      </c>
      <c r="I33" s="792">
        <v>25.786756451999999</v>
      </c>
      <c r="J33" s="792">
        <v>29.468994515999999</v>
      </c>
      <c r="K33" s="792">
        <v>30.562738332999999</v>
      </c>
      <c r="L33" s="792">
        <v>30.789604838999999</v>
      </c>
      <c r="M33" s="792">
        <v>26.621027333000001</v>
      </c>
      <c r="N33" s="792">
        <v>26.637205806000001</v>
      </c>
      <c r="O33" s="792">
        <v>23.678541613</v>
      </c>
      <c r="P33" s="792">
        <v>29.068266071</v>
      </c>
      <c r="Q33" s="792">
        <v>41.498713871</v>
      </c>
      <c r="R33" s="792">
        <v>48.430068333000001</v>
      </c>
      <c r="S33" s="792">
        <v>55.165593225999999</v>
      </c>
      <c r="T33" s="792">
        <v>62.759624666999997</v>
      </c>
      <c r="U33" s="792">
        <v>56.394265161</v>
      </c>
      <c r="V33" s="792">
        <v>59.312938064999997</v>
      </c>
      <c r="W33" s="792">
        <v>59.847546999999999</v>
      </c>
      <c r="X33" s="792">
        <v>54.191311290000002</v>
      </c>
      <c r="Y33" s="792">
        <v>45.030520000000003</v>
      </c>
      <c r="Z33" s="792">
        <v>32.603484516000002</v>
      </c>
      <c r="AA33" s="792">
        <v>36.585473548000003</v>
      </c>
      <c r="AB33" s="792">
        <v>52.11927</v>
      </c>
      <c r="AC33" s="792">
        <v>65.720646129000002</v>
      </c>
      <c r="AD33" s="792">
        <v>77.927199666999996</v>
      </c>
      <c r="AE33" s="792">
        <v>79.228675160999998</v>
      </c>
      <c r="AF33" s="792">
        <v>83.734214332999997</v>
      </c>
      <c r="AG33" s="792">
        <v>83.208725161000004</v>
      </c>
      <c r="AH33" s="792">
        <v>85.140890967999994</v>
      </c>
      <c r="AI33" s="792">
        <v>72.591643332999993</v>
      </c>
      <c r="AJ33" s="792">
        <v>60.496674515999999</v>
      </c>
      <c r="AK33" s="792">
        <v>56.718111999999998</v>
      </c>
      <c r="AL33" s="792">
        <v>49.846796128999998</v>
      </c>
      <c r="AM33" s="792">
        <v>48.109601935000001</v>
      </c>
      <c r="AN33" s="792">
        <v>82.59977069</v>
      </c>
      <c r="AO33" s="792">
        <v>85.923509031999998</v>
      </c>
      <c r="AP33" s="792">
        <v>96.752315667000005</v>
      </c>
      <c r="AQ33" s="792">
        <v>114.40762419000001</v>
      </c>
      <c r="AR33" s="792">
        <v>118.16399533000001</v>
      </c>
      <c r="AS33" s="792">
        <v>129.82097515999999</v>
      </c>
      <c r="AT33" s="792">
        <v>125.34903935</v>
      </c>
      <c r="AU33" s="792">
        <v>120.79347799999999</v>
      </c>
      <c r="AV33" s="792">
        <v>101.46659129</v>
      </c>
      <c r="AW33" s="792">
        <v>88.659991332999994</v>
      </c>
      <c r="AX33" s="792">
        <v>73.330010000000001</v>
      </c>
      <c r="AY33" s="792">
        <v>70.381762257999995</v>
      </c>
      <c r="AZ33" s="792">
        <v>90.473899286000005</v>
      </c>
      <c r="BA33" s="792">
        <v>142.72826384000001</v>
      </c>
      <c r="BB33" s="792">
        <v>158.79966553</v>
      </c>
      <c r="BC33" s="792">
        <v>175.19540000000001</v>
      </c>
      <c r="BD33" s="792">
        <v>190.4177</v>
      </c>
      <c r="BE33" s="796">
        <v>173.84989999999999</v>
      </c>
      <c r="BF33" s="796">
        <v>171.17339999999999</v>
      </c>
      <c r="BG33" s="796">
        <v>159.09100000000001</v>
      </c>
      <c r="BH33" s="796">
        <v>130.7912</v>
      </c>
      <c r="BI33" s="796">
        <v>102.4041</v>
      </c>
      <c r="BJ33" s="796">
        <v>79.840990000000005</v>
      </c>
      <c r="BK33" s="796">
        <v>78.151439999999994</v>
      </c>
      <c r="BL33" s="796">
        <v>116.2295</v>
      </c>
      <c r="BM33" s="796">
        <v>161.6266</v>
      </c>
      <c r="BN33" s="796">
        <v>189.47989999999999</v>
      </c>
      <c r="BO33" s="796">
        <v>210.4023</v>
      </c>
      <c r="BP33" s="796">
        <v>228.0583</v>
      </c>
      <c r="BQ33" s="796">
        <v>211.12119999999999</v>
      </c>
      <c r="BR33" s="796">
        <v>207.0744</v>
      </c>
      <c r="BS33" s="796">
        <v>190.02180000000001</v>
      </c>
      <c r="BT33" s="796">
        <v>156.2072</v>
      </c>
      <c r="BU33" s="796">
        <v>120.8163</v>
      </c>
      <c r="BV33" s="796">
        <v>88.221260000000001</v>
      </c>
    </row>
    <row r="34" spans="1:74" ht="12" customHeight="1" x14ac:dyDescent="0.25">
      <c r="A34" s="782" t="s">
        <v>1338</v>
      </c>
      <c r="B34" s="780" t="s">
        <v>1339</v>
      </c>
      <c r="C34" s="792">
        <v>475.14114289999998</v>
      </c>
      <c r="D34" s="792">
        <v>502.43459892999999</v>
      </c>
      <c r="E34" s="792">
        <v>507.99044161</v>
      </c>
      <c r="F34" s="792">
        <v>582.27531799999997</v>
      </c>
      <c r="G34" s="792">
        <v>523.53631484000005</v>
      </c>
      <c r="H34" s="792">
        <v>458.05169999999998</v>
      </c>
      <c r="I34" s="792">
        <v>357.68307613000002</v>
      </c>
      <c r="J34" s="792">
        <v>310.62828741999999</v>
      </c>
      <c r="K34" s="792">
        <v>388.92909832999999</v>
      </c>
      <c r="L34" s="792">
        <v>439.57070773999999</v>
      </c>
      <c r="M34" s="792">
        <v>526.33322932999999</v>
      </c>
      <c r="N34" s="792">
        <v>450.15509257999997</v>
      </c>
      <c r="O34" s="792">
        <v>577.24604354999997</v>
      </c>
      <c r="P34" s="792">
        <v>499.87699393000003</v>
      </c>
      <c r="Q34" s="792">
        <v>571.68033871</v>
      </c>
      <c r="R34" s="792">
        <v>620.708438</v>
      </c>
      <c r="S34" s="792">
        <v>502.92152871000002</v>
      </c>
      <c r="T34" s="792">
        <v>526.20689400000003</v>
      </c>
      <c r="U34" s="792">
        <v>392.78762581000001</v>
      </c>
      <c r="V34" s="792">
        <v>327.81068902999999</v>
      </c>
      <c r="W34" s="792">
        <v>383.66045600000001</v>
      </c>
      <c r="X34" s="792">
        <v>467.49221548000003</v>
      </c>
      <c r="Y34" s="792">
        <v>628.25040100000001</v>
      </c>
      <c r="Z34" s="792">
        <v>474.07960387000003</v>
      </c>
      <c r="AA34" s="792">
        <v>488.58888516000002</v>
      </c>
      <c r="AB34" s="792">
        <v>532.41565178999997</v>
      </c>
      <c r="AC34" s="792">
        <v>493.32166354999998</v>
      </c>
      <c r="AD34" s="792">
        <v>595.01529300000004</v>
      </c>
      <c r="AE34" s="792">
        <v>552.78653548</v>
      </c>
      <c r="AF34" s="792">
        <v>446.98553199999998</v>
      </c>
      <c r="AG34" s="792">
        <v>440.82438547999999</v>
      </c>
      <c r="AH34" s="792">
        <v>421.61836032000002</v>
      </c>
      <c r="AI34" s="792">
        <v>465.36499566999998</v>
      </c>
      <c r="AJ34" s="792">
        <v>527.85582515999999</v>
      </c>
      <c r="AK34" s="792">
        <v>655.43803500000001</v>
      </c>
      <c r="AL34" s="792">
        <v>647.74718355000005</v>
      </c>
      <c r="AM34" s="792">
        <v>597.20035710000002</v>
      </c>
      <c r="AN34" s="792">
        <v>695.99500585999999</v>
      </c>
      <c r="AO34" s="792">
        <v>708.30620741999996</v>
      </c>
      <c r="AP34" s="792">
        <v>690.81019266999999</v>
      </c>
      <c r="AQ34" s="792">
        <v>605.68671773999995</v>
      </c>
      <c r="AR34" s="792">
        <v>543.37275133000003</v>
      </c>
      <c r="AS34" s="792">
        <v>567.01756064999995</v>
      </c>
      <c r="AT34" s="792">
        <v>437.01760258000002</v>
      </c>
      <c r="AU34" s="792">
        <v>547.17058267000004</v>
      </c>
      <c r="AV34" s="792">
        <v>656.84857323000006</v>
      </c>
      <c r="AW34" s="792">
        <v>644.14638600000001</v>
      </c>
      <c r="AX34" s="792">
        <v>740.95031515999995</v>
      </c>
      <c r="AY34" s="792">
        <v>655.89796580999996</v>
      </c>
      <c r="AZ34" s="792">
        <v>774.09795607000001</v>
      </c>
      <c r="BA34" s="792">
        <v>825.02946035000002</v>
      </c>
      <c r="BB34" s="792">
        <v>846.07040053000003</v>
      </c>
      <c r="BC34" s="792">
        <v>707.23509999999999</v>
      </c>
      <c r="BD34" s="792">
        <v>655.62360000000001</v>
      </c>
      <c r="BE34" s="796">
        <v>510.25130000000001</v>
      </c>
      <c r="BF34" s="796">
        <v>472.44529999999997</v>
      </c>
      <c r="BG34" s="796">
        <v>530.4067</v>
      </c>
      <c r="BH34" s="796">
        <v>655.7011</v>
      </c>
      <c r="BI34" s="796">
        <v>782.03840000000002</v>
      </c>
      <c r="BJ34" s="796">
        <v>692.73479999999995</v>
      </c>
      <c r="BK34" s="796">
        <v>728.19820000000004</v>
      </c>
      <c r="BL34" s="796">
        <v>741.86189999999999</v>
      </c>
      <c r="BM34" s="796">
        <v>791.38019999999995</v>
      </c>
      <c r="BN34" s="796">
        <v>850.65610000000004</v>
      </c>
      <c r="BO34" s="796">
        <v>758.3451</v>
      </c>
      <c r="BP34" s="796">
        <v>707.2627</v>
      </c>
      <c r="BQ34" s="796">
        <v>554.57730000000004</v>
      </c>
      <c r="BR34" s="796">
        <v>508.95280000000002</v>
      </c>
      <c r="BS34" s="796">
        <v>566.78970000000004</v>
      </c>
      <c r="BT34" s="796">
        <v>699.86300000000006</v>
      </c>
      <c r="BU34" s="796">
        <v>839.95060000000001</v>
      </c>
      <c r="BV34" s="796">
        <v>806.94069999999999</v>
      </c>
    </row>
    <row r="35" spans="1:74" ht="12" customHeight="1" x14ac:dyDescent="0.25">
      <c r="A35" s="782"/>
      <c r="B35" s="781" t="s">
        <v>1315</v>
      </c>
      <c r="C35" s="781"/>
      <c r="D35" s="781"/>
      <c r="E35" s="781"/>
      <c r="F35" s="781"/>
      <c r="G35" s="781"/>
      <c r="H35" s="781"/>
      <c r="I35" s="781"/>
      <c r="J35" s="781"/>
      <c r="K35" s="781"/>
      <c r="L35" s="781"/>
      <c r="M35" s="781"/>
      <c r="N35" s="781"/>
      <c r="O35" s="781"/>
      <c r="P35" s="781"/>
      <c r="Q35" s="781"/>
      <c r="R35" s="781"/>
      <c r="S35" s="781"/>
      <c r="T35" s="781"/>
      <c r="U35" s="781"/>
      <c r="V35" s="781"/>
      <c r="W35" s="781"/>
      <c r="X35" s="781"/>
      <c r="Y35" s="781"/>
      <c r="Z35" s="781"/>
      <c r="AA35" s="781"/>
      <c r="AB35" s="781"/>
      <c r="AC35" s="781"/>
      <c r="AD35" s="781"/>
      <c r="AE35" s="781"/>
      <c r="AF35" s="781"/>
      <c r="AG35" s="781"/>
      <c r="AH35" s="781"/>
      <c r="AI35" s="781"/>
      <c r="AJ35" s="781"/>
      <c r="AK35" s="781"/>
      <c r="AL35" s="781"/>
      <c r="AM35" s="781"/>
      <c r="AN35" s="781"/>
      <c r="AO35" s="781"/>
      <c r="AP35" s="781"/>
      <c r="AQ35" s="781"/>
      <c r="AR35" s="781"/>
      <c r="AS35" s="781"/>
      <c r="AT35" s="781"/>
      <c r="AU35" s="781"/>
      <c r="AV35" s="781"/>
      <c r="AW35" s="781"/>
      <c r="AX35" s="781"/>
      <c r="AY35" s="781"/>
      <c r="AZ35" s="781"/>
      <c r="BA35" s="781"/>
      <c r="BB35" s="781"/>
      <c r="BC35" s="781"/>
      <c r="BD35" s="781"/>
      <c r="BE35" s="797"/>
      <c r="BF35" s="797"/>
      <c r="BG35" s="797"/>
      <c r="BH35" s="797"/>
      <c r="BI35" s="797"/>
      <c r="BJ35" s="797"/>
      <c r="BK35" s="797"/>
      <c r="BL35" s="797"/>
      <c r="BM35" s="797"/>
      <c r="BN35" s="797"/>
      <c r="BO35" s="797"/>
      <c r="BP35" s="797"/>
      <c r="BQ35" s="797"/>
      <c r="BR35" s="797"/>
      <c r="BS35" s="797"/>
      <c r="BT35" s="797"/>
      <c r="BU35" s="797"/>
      <c r="BV35" s="797"/>
    </row>
    <row r="36" spans="1:74" ht="12" customHeight="1" x14ac:dyDescent="0.25">
      <c r="A36" s="782" t="s">
        <v>1340</v>
      </c>
      <c r="B36" s="780" t="s">
        <v>1310</v>
      </c>
      <c r="C36" s="792">
        <v>86.991830968000002</v>
      </c>
      <c r="D36" s="792">
        <v>87.978165000000004</v>
      </c>
      <c r="E36" s="792">
        <v>84.619132902999993</v>
      </c>
      <c r="F36" s="792">
        <v>80.345480667000004</v>
      </c>
      <c r="G36" s="792">
        <v>83.391209677000006</v>
      </c>
      <c r="H36" s="792">
        <v>88.683115000000001</v>
      </c>
      <c r="I36" s="792">
        <v>90.018791613000005</v>
      </c>
      <c r="J36" s="792">
        <v>89.846785483999994</v>
      </c>
      <c r="K36" s="792">
        <v>86.296792667000005</v>
      </c>
      <c r="L36" s="792">
        <v>85.119825805999994</v>
      </c>
      <c r="M36" s="792">
        <v>87.708643332999998</v>
      </c>
      <c r="N36" s="792">
        <v>89.145685161000003</v>
      </c>
      <c r="O36" s="792">
        <v>87.500478709999996</v>
      </c>
      <c r="P36" s="792">
        <v>86.302346786000001</v>
      </c>
      <c r="Q36" s="792">
        <v>85.642770644999999</v>
      </c>
      <c r="R36" s="792">
        <v>84.462328666999994</v>
      </c>
      <c r="S36" s="792">
        <v>84.268663226000001</v>
      </c>
      <c r="T36" s="792">
        <v>88.029601333000002</v>
      </c>
      <c r="U36" s="792">
        <v>90.355813225999995</v>
      </c>
      <c r="V36" s="792">
        <v>88.529014516000004</v>
      </c>
      <c r="W36" s="792">
        <v>83.582504</v>
      </c>
      <c r="X36" s="792">
        <v>81.211909031999994</v>
      </c>
      <c r="Y36" s="792">
        <v>83.163648332999998</v>
      </c>
      <c r="Z36" s="792">
        <v>87.896596451999997</v>
      </c>
      <c r="AA36" s="792">
        <v>87.867138065000006</v>
      </c>
      <c r="AB36" s="792">
        <v>85.755869642999997</v>
      </c>
      <c r="AC36" s="792">
        <v>82.213852903000003</v>
      </c>
      <c r="AD36" s="792">
        <v>84.973880667000003</v>
      </c>
      <c r="AE36" s="792">
        <v>82.615485160999995</v>
      </c>
      <c r="AF36" s="792">
        <v>85.444905000000006</v>
      </c>
      <c r="AG36" s="792">
        <v>90.044173225999998</v>
      </c>
      <c r="AH36" s="792">
        <v>87.530528709999999</v>
      </c>
      <c r="AI36" s="792">
        <v>85.796890667</v>
      </c>
      <c r="AJ36" s="792">
        <v>81.926635805999993</v>
      </c>
      <c r="AK36" s="792">
        <v>86.592538332999993</v>
      </c>
      <c r="AL36" s="792">
        <v>86.535071290000005</v>
      </c>
      <c r="AM36" s="792">
        <v>87.344046452000001</v>
      </c>
      <c r="AN36" s="792">
        <v>85.643709310000006</v>
      </c>
      <c r="AO36" s="792">
        <v>83.306096128999997</v>
      </c>
      <c r="AP36" s="792">
        <v>78.922313333000005</v>
      </c>
      <c r="AQ36" s="792">
        <v>81.337758386999994</v>
      </c>
      <c r="AR36" s="792">
        <v>84.880076000000003</v>
      </c>
      <c r="AS36" s="792">
        <v>86.405449355000002</v>
      </c>
      <c r="AT36" s="792">
        <v>84.908145160999993</v>
      </c>
      <c r="AU36" s="792">
        <v>82.337104332999999</v>
      </c>
      <c r="AV36" s="792">
        <v>79.442166774</v>
      </c>
      <c r="AW36" s="792">
        <v>85.284401333000005</v>
      </c>
      <c r="AX36" s="792">
        <v>85.130482258000001</v>
      </c>
      <c r="AY36" s="792">
        <v>85.825020968000004</v>
      </c>
      <c r="AZ36" s="792">
        <v>89.658270000000002</v>
      </c>
      <c r="BA36" s="792">
        <v>83.047698581000006</v>
      </c>
      <c r="BB36" s="792">
        <v>81.502483333000001</v>
      </c>
      <c r="BC36" s="792">
        <v>81.337760000000003</v>
      </c>
      <c r="BD36" s="792">
        <v>84.880080000000007</v>
      </c>
      <c r="BE36" s="796">
        <v>86.405450000000002</v>
      </c>
      <c r="BF36" s="796">
        <v>84.908150000000006</v>
      </c>
      <c r="BG36" s="796">
        <v>82.337109999999996</v>
      </c>
      <c r="BH36" s="796">
        <v>79.442170000000004</v>
      </c>
      <c r="BI36" s="796">
        <v>85.284400000000005</v>
      </c>
      <c r="BJ36" s="796">
        <v>85.130489999999995</v>
      </c>
      <c r="BK36" s="796">
        <v>85.825019999999995</v>
      </c>
      <c r="BL36" s="796">
        <v>89.658270000000002</v>
      </c>
      <c r="BM36" s="796">
        <v>83.047700000000006</v>
      </c>
      <c r="BN36" s="796">
        <v>81.502480000000006</v>
      </c>
      <c r="BO36" s="796">
        <v>81.337739999999997</v>
      </c>
      <c r="BP36" s="796">
        <v>84.880070000000003</v>
      </c>
      <c r="BQ36" s="796">
        <v>86.405450000000002</v>
      </c>
      <c r="BR36" s="796">
        <v>84.908150000000006</v>
      </c>
      <c r="BS36" s="796">
        <v>82.337109999999996</v>
      </c>
      <c r="BT36" s="796">
        <v>79.442170000000004</v>
      </c>
      <c r="BU36" s="796">
        <v>85.284400000000005</v>
      </c>
      <c r="BV36" s="796">
        <v>85.130489999999995</v>
      </c>
    </row>
    <row r="37" spans="1:74" ht="12" customHeight="1" x14ac:dyDescent="0.25">
      <c r="A37" s="782" t="s">
        <v>1341</v>
      </c>
      <c r="B37" s="780" t="s">
        <v>1311</v>
      </c>
      <c r="C37" s="792">
        <v>77.039814839000002</v>
      </c>
      <c r="D37" s="792">
        <v>78.285178928999997</v>
      </c>
      <c r="E37" s="792">
        <v>74.589633547999995</v>
      </c>
      <c r="F37" s="792">
        <v>69.567527999999996</v>
      </c>
      <c r="G37" s="792">
        <v>72.775891935000004</v>
      </c>
      <c r="H37" s="792">
        <v>77.901338667000005</v>
      </c>
      <c r="I37" s="792">
        <v>78.826564516000005</v>
      </c>
      <c r="J37" s="792">
        <v>78.456126452000007</v>
      </c>
      <c r="K37" s="792">
        <v>75.480089000000007</v>
      </c>
      <c r="L37" s="792">
        <v>74.220190645000002</v>
      </c>
      <c r="M37" s="792">
        <v>76.622878666999995</v>
      </c>
      <c r="N37" s="792">
        <v>77.830499032000006</v>
      </c>
      <c r="O37" s="792">
        <v>75.917154194000005</v>
      </c>
      <c r="P37" s="792">
        <v>75.523926786000004</v>
      </c>
      <c r="Q37" s="792">
        <v>74.774653548000003</v>
      </c>
      <c r="R37" s="792">
        <v>73.014704332999997</v>
      </c>
      <c r="S37" s="792">
        <v>73.647710322999998</v>
      </c>
      <c r="T37" s="792">
        <v>76.845729000000006</v>
      </c>
      <c r="U37" s="792">
        <v>78.483995805999996</v>
      </c>
      <c r="V37" s="792">
        <v>77.084068387000002</v>
      </c>
      <c r="W37" s="792">
        <v>72.486692332999993</v>
      </c>
      <c r="X37" s="792">
        <v>70.446855161000002</v>
      </c>
      <c r="Y37" s="792">
        <v>72.573921666999993</v>
      </c>
      <c r="Z37" s="792">
        <v>77.088945805999998</v>
      </c>
      <c r="AA37" s="792">
        <v>77.734065483999998</v>
      </c>
      <c r="AB37" s="792">
        <v>76.355656070999999</v>
      </c>
      <c r="AC37" s="792">
        <v>71.921558387000005</v>
      </c>
      <c r="AD37" s="792">
        <v>74.052329</v>
      </c>
      <c r="AE37" s="792">
        <v>72.413695484000002</v>
      </c>
      <c r="AF37" s="792">
        <v>75.076522667000006</v>
      </c>
      <c r="AG37" s="792">
        <v>78.753087097000005</v>
      </c>
      <c r="AH37" s="792">
        <v>76.730671935000004</v>
      </c>
      <c r="AI37" s="792">
        <v>74.982308333000006</v>
      </c>
      <c r="AJ37" s="792">
        <v>71.150958064999998</v>
      </c>
      <c r="AK37" s="792">
        <v>75.358210333000002</v>
      </c>
      <c r="AL37" s="792">
        <v>75.284815805999997</v>
      </c>
      <c r="AM37" s="792">
        <v>76.773529676999999</v>
      </c>
      <c r="AN37" s="792">
        <v>75.648764827999997</v>
      </c>
      <c r="AO37" s="792">
        <v>72.025817419000006</v>
      </c>
      <c r="AP37" s="792">
        <v>68.336588667000001</v>
      </c>
      <c r="AQ37" s="792">
        <v>71.638990323000002</v>
      </c>
      <c r="AR37" s="792">
        <v>75.833971332999994</v>
      </c>
      <c r="AS37" s="792">
        <v>76.252356452000001</v>
      </c>
      <c r="AT37" s="792">
        <v>75.308042580999995</v>
      </c>
      <c r="AU37" s="792">
        <v>73.650388332999995</v>
      </c>
      <c r="AV37" s="792">
        <v>70.489945805999994</v>
      </c>
      <c r="AW37" s="792">
        <v>76.117859999999993</v>
      </c>
      <c r="AX37" s="792">
        <v>75.778898065000007</v>
      </c>
      <c r="AY37" s="792">
        <v>75.891108709999997</v>
      </c>
      <c r="AZ37" s="792">
        <v>79.700922143</v>
      </c>
      <c r="BA37" s="792">
        <v>73.367843386999994</v>
      </c>
      <c r="BB37" s="792">
        <v>72.402411432999997</v>
      </c>
      <c r="BC37" s="792">
        <v>71.638990000000007</v>
      </c>
      <c r="BD37" s="792">
        <v>75.833969999999994</v>
      </c>
      <c r="BE37" s="796">
        <v>76.252359999999996</v>
      </c>
      <c r="BF37" s="796">
        <v>75.308049999999994</v>
      </c>
      <c r="BG37" s="796">
        <v>73.650390000000002</v>
      </c>
      <c r="BH37" s="796">
        <v>70.489949999999993</v>
      </c>
      <c r="BI37" s="796">
        <v>76.117859999999993</v>
      </c>
      <c r="BJ37" s="796">
        <v>75.778899999999993</v>
      </c>
      <c r="BK37" s="796">
        <v>75.891109999999998</v>
      </c>
      <c r="BL37" s="796">
        <v>79.70093</v>
      </c>
      <c r="BM37" s="796">
        <v>73.367840000000001</v>
      </c>
      <c r="BN37" s="796">
        <v>72.402410000000003</v>
      </c>
      <c r="BO37" s="796">
        <v>71.638980000000004</v>
      </c>
      <c r="BP37" s="796">
        <v>75.833969999999994</v>
      </c>
      <c r="BQ37" s="796">
        <v>76.252359999999996</v>
      </c>
      <c r="BR37" s="796">
        <v>75.308049999999994</v>
      </c>
      <c r="BS37" s="796">
        <v>73.650390000000002</v>
      </c>
      <c r="BT37" s="796">
        <v>70.489949999999993</v>
      </c>
      <c r="BU37" s="796">
        <v>76.117859999999993</v>
      </c>
      <c r="BV37" s="796">
        <v>75.778899999999993</v>
      </c>
    </row>
    <row r="38" spans="1:74" ht="12" customHeight="1" x14ac:dyDescent="0.25">
      <c r="A38" s="782" t="s">
        <v>1342</v>
      </c>
      <c r="B38" s="780" t="s">
        <v>1312</v>
      </c>
      <c r="C38" s="792">
        <v>9.9520161290000004</v>
      </c>
      <c r="D38" s="792">
        <v>9.6929860714</v>
      </c>
      <c r="E38" s="792">
        <v>10.029499355</v>
      </c>
      <c r="F38" s="792">
        <v>10.777952666999999</v>
      </c>
      <c r="G38" s="792">
        <v>10.615317742</v>
      </c>
      <c r="H38" s="792">
        <v>10.781776333</v>
      </c>
      <c r="I38" s="792">
        <v>11.192227097</v>
      </c>
      <c r="J38" s="792">
        <v>11.390659032</v>
      </c>
      <c r="K38" s="792">
        <v>10.816703667000001</v>
      </c>
      <c r="L38" s="792">
        <v>10.899635161000001</v>
      </c>
      <c r="M38" s="792">
        <v>11.085764666999999</v>
      </c>
      <c r="N38" s="792">
        <v>11.315186129000001</v>
      </c>
      <c r="O38" s="792">
        <v>11.583324515999999</v>
      </c>
      <c r="P38" s="792">
        <v>10.778420000000001</v>
      </c>
      <c r="Q38" s="792">
        <v>10.868117097000001</v>
      </c>
      <c r="R38" s="792">
        <v>11.447624333</v>
      </c>
      <c r="S38" s="792">
        <v>10.620952902999999</v>
      </c>
      <c r="T38" s="792">
        <v>11.183872333</v>
      </c>
      <c r="U38" s="792">
        <v>11.871817418999999</v>
      </c>
      <c r="V38" s="792">
        <v>11.444946129</v>
      </c>
      <c r="W38" s="792">
        <v>11.095811667</v>
      </c>
      <c r="X38" s="792">
        <v>10.765053870999999</v>
      </c>
      <c r="Y38" s="792">
        <v>10.589726667000001</v>
      </c>
      <c r="Z38" s="792">
        <v>10.807650645000001</v>
      </c>
      <c r="AA38" s="792">
        <v>10.133072581</v>
      </c>
      <c r="AB38" s="792">
        <v>9.4002135714000001</v>
      </c>
      <c r="AC38" s="792">
        <v>10.292294516</v>
      </c>
      <c r="AD38" s="792">
        <v>10.921551666999999</v>
      </c>
      <c r="AE38" s="792">
        <v>10.201789677000001</v>
      </c>
      <c r="AF38" s="792">
        <v>10.368382333</v>
      </c>
      <c r="AG38" s="792">
        <v>11.291086129</v>
      </c>
      <c r="AH38" s="792">
        <v>10.799856774</v>
      </c>
      <c r="AI38" s="792">
        <v>10.814582333000001</v>
      </c>
      <c r="AJ38" s="792">
        <v>10.775677741999999</v>
      </c>
      <c r="AK38" s="792">
        <v>11.234328</v>
      </c>
      <c r="AL38" s="792">
        <v>11.250255484</v>
      </c>
      <c r="AM38" s="792">
        <v>10.570516774</v>
      </c>
      <c r="AN38" s="792">
        <v>9.9949444827999994</v>
      </c>
      <c r="AO38" s="792">
        <v>11.280278709999999</v>
      </c>
      <c r="AP38" s="792">
        <v>10.585724666999999</v>
      </c>
      <c r="AQ38" s="792">
        <v>9.6987680644999994</v>
      </c>
      <c r="AR38" s="792">
        <v>9.0461046666999998</v>
      </c>
      <c r="AS38" s="792">
        <v>10.153092902999999</v>
      </c>
      <c r="AT38" s="792">
        <v>9.6001025805999998</v>
      </c>
      <c r="AU38" s="792">
        <v>8.6867160000000005</v>
      </c>
      <c r="AV38" s="792">
        <v>8.9522209677000006</v>
      </c>
      <c r="AW38" s="792">
        <v>9.1665413332999996</v>
      </c>
      <c r="AX38" s="792">
        <v>9.3515841935000008</v>
      </c>
      <c r="AY38" s="792">
        <v>9.9339122580999994</v>
      </c>
      <c r="AZ38" s="792">
        <v>9.9573478571000003</v>
      </c>
      <c r="BA38" s="792">
        <v>9.6798551934999999</v>
      </c>
      <c r="BB38" s="792">
        <v>9.1000718999999997</v>
      </c>
      <c r="BC38" s="792">
        <v>9.6987679999999994</v>
      </c>
      <c r="BD38" s="792">
        <v>9.0461050000000007</v>
      </c>
      <c r="BE38" s="796">
        <v>10.153090000000001</v>
      </c>
      <c r="BF38" s="796">
        <v>9.6001030000000007</v>
      </c>
      <c r="BG38" s="796">
        <v>8.6867160000000005</v>
      </c>
      <c r="BH38" s="796">
        <v>8.9522209999999998</v>
      </c>
      <c r="BI38" s="796">
        <v>9.1665410000000005</v>
      </c>
      <c r="BJ38" s="796">
        <v>9.3515840000000008</v>
      </c>
      <c r="BK38" s="796">
        <v>9.9339119999999994</v>
      </c>
      <c r="BL38" s="796">
        <v>9.9573479999999996</v>
      </c>
      <c r="BM38" s="796">
        <v>9.6798549999999999</v>
      </c>
      <c r="BN38" s="796">
        <v>9.1000720000000008</v>
      </c>
      <c r="BO38" s="796">
        <v>9.6987649999999999</v>
      </c>
      <c r="BP38" s="796">
        <v>9.0461010000000002</v>
      </c>
      <c r="BQ38" s="796">
        <v>10.153090000000001</v>
      </c>
      <c r="BR38" s="796">
        <v>9.6001030000000007</v>
      </c>
      <c r="BS38" s="796">
        <v>8.6867160000000005</v>
      </c>
      <c r="BT38" s="796">
        <v>8.9522209999999998</v>
      </c>
      <c r="BU38" s="796">
        <v>9.1665410000000005</v>
      </c>
      <c r="BV38" s="796">
        <v>9.3515840000000008</v>
      </c>
    </row>
    <row r="39" spans="1:74" ht="12" customHeight="1" x14ac:dyDescent="0.25">
      <c r="A39" s="782" t="s">
        <v>1343</v>
      </c>
      <c r="B39" s="780" t="s">
        <v>1313</v>
      </c>
      <c r="C39" s="792">
        <v>10.562949677000001</v>
      </c>
      <c r="D39" s="792">
        <v>13.118147143</v>
      </c>
      <c r="E39" s="792">
        <v>9.8914161289999996</v>
      </c>
      <c r="F39" s="792">
        <v>8.4868536667000001</v>
      </c>
      <c r="G39" s="792">
        <v>10.724837742</v>
      </c>
      <c r="H39" s="792">
        <v>11.098463333</v>
      </c>
      <c r="I39" s="792">
        <v>10.497301289999999</v>
      </c>
      <c r="J39" s="792">
        <v>7.8681429031999999</v>
      </c>
      <c r="K39" s="792">
        <v>8.0665946667000004</v>
      </c>
      <c r="L39" s="792">
        <v>7.7620429032000002</v>
      </c>
      <c r="M39" s="792">
        <v>6.9434246667000004</v>
      </c>
      <c r="N39" s="792">
        <v>10.492244194</v>
      </c>
      <c r="O39" s="792">
        <v>3.9917419354999999</v>
      </c>
      <c r="P39" s="792">
        <v>3.8280735714</v>
      </c>
      <c r="Q39" s="792">
        <v>3.8180016128999998</v>
      </c>
      <c r="R39" s="792">
        <v>4.3465170000000004</v>
      </c>
      <c r="S39" s="792">
        <v>4.3065945160999997</v>
      </c>
      <c r="T39" s="792">
        <v>3.4465409999999999</v>
      </c>
      <c r="U39" s="792">
        <v>2.9827441934999999</v>
      </c>
      <c r="V39" s="792">
        <v>3.1860593547999998</v>
      </c>
      <c r="W39" s="792">
        <v>2.9508169999999998</v>
      </c>
      <c r="X39" s="792">
        <v>3.0885367742000001</v>
      </c>
      <c r="Y39" s="792">
        <v>3.3684943333000001</v>
      </c>
      <c r="Z39" s="792">
        <v>4.1054825806000004</v>
      </c>
      <c r="AA39" s="792">
        <v>4.0118999999999998</v>
      </c>
      <c r="AB39" s="792">
        <v>3.8288082143</v>
      </c>
      <c r="AC39" s="792">
        <v>4.2875383870999997</v>
      </c>
      <c r="AD39" s="792">
        <v>4.6814080000000002</v>
      </c>
      <c r="AE39" s="792">
        <v>4.1931348386999998</v>
      </c>
      <c r="AF39" s="792">
        <v>3.9154640000000001</v>
      </c>
      <c r="AG39" s="792">
        <v>3.8167854838999999</v>
      </c>
      <c r="AH39" s="792">
        <v>2.9866916129000001</v>
      </c>
      <c r="AI39" s="792">
        <v>2.6343320000000001</v>
      </c>
      <c r="AJ39" s="792">
        <v>3.7793458064999998</v>
      </c>
      <c r="AK39" s="792">
        <v>4.5288053333000002</v>
      </c>
      <c r="AL39" s="792">
        <v>4.8079764516000001</v>
      </c>
      <c r="AM39" s="792">
        <v>4.5532593547999998</v>
      </c>
      <c r="AN39" s="792">
        <v>4.6864834482999997</v>
      </c>
      <c r="AO39" s="792">
        <v>4.9159403226</v>
      </c>
      <c r="AP39" s="792">
        <v>4.5510653333000004</v>
      </c>
      <c r="AQ39" s="792">
        <v>4.4046893548000003</v>
      </c>
      <c r="AR39" s="792">
        <v>3.7015570000000002</v>
      </c>
      <c r="AS39" s="792">
        <v>3.4550870967999998</v>
      </c>
      <c r="AT39" s="792">
        <v>2.9863158064999999</v>
      </c>
      <c r="AU39" s="792">
        <v>2.1311816666999999</v>
      </c>
      <c r="AV39" s="792">
        <v>2.6843864516</v>
      </c>
      <c r="AW39" s="792">
        <v>2.3745436667000002</v>
      </c>
      <c r="AX39" s="792">
        <v>4.1083909677000001</v>
      </c>
      <c r="AY39" s="792">
        <v>4.3805245161000004</v>
      </c>
      <c r="AZ39" s="792">
        <v>4.4161975</v>
      </c>
      <c r="BA39" s="792">
        <v>4.8659797097000004</v>
      </c>
      <c r="BB39" s="792">
        <v>4.8807090000000004</v>
      </c>
      <c r="BC39" s="792">
        <v>4.4046909999999997</v>
      </c>
      <c r="BD39" s="792">
        <v>3.7015579999999999</v>
      </c>
      <c r="BE39" s="796">
        <v>3.4550890000000001</v>
      </c>
      <c r="BF39" s="796">
        <v>2.9863179999999998</v>
      </c>
      <c r="BG39" s="796">
        <v>2.131183</v>
      </c>
      <c r="BH39" s="796">
        <v>2.6843889999999999</v>
      </c>
      <c r="BI39" s="796">
        <v>2.374546</v>
      </c>
      <c r="BJ39" s="796">
        <v>4.1083930000000004</v>
      </c>
      <c r="BK39" s="796">
        <v>4.3805259999999997</v>
      </c>
      <c r="BL39" s="796">
        <v>4.4161999999999999</v>
      </c>
      <c r="BM39" s="796">
        <v>4.8659800000000004</v>
      </c>
      <c r="BN39" s="796">
        <v>4.8807090000000004</v>
      </c>
      <c r="BO39" s="796">
        <v>4.4046909999999997</v>
      </c>
      <c r="BP39" s="796">
        <v>3.7015579999999999</v>
      </c>
      <c r="BQ39" s="796">
        <v>3.4550890000000001</v>
      </c>
      <c r="BR39" s="796">
        <v>2.9863179999999998</v>
      </c>
      <c r="BS39" s="796">
        <v>2.131183</v>
      </c>
      <c r="BT39" s="796">
        <v>2.6843889999999999</v>
      </c>
      <c r="BU39" s="796">
        <v>2.374546</v>
      </c>
      <c r="BV39" s="796">
        <v>4.1083930000000004</v>
      </c>
    </row>
    <row r="40" spans="1:74" ht="12" customHeight="1" x14ac:dyDescent="0.25">
      <c r="A40" s="782" t="s">
        <v>1344</v>
      </c>
      <c r="B40" s="780" t="s">
        <v>1314</v>
      </c>
      <c r="C40" s="792">
        <v>0.32128129032000002</v>
      </c>
      <c r="D40" s="792">
        <v>0.56324142857000004</v>
      </c>
      <c r="E40" s="792">
        <v>0.74555387097000003</v>
      </c>
      <c r="F40" s="792">
        <v>0.89566266667000005</v>
      </c>
      <c r="G40" s="792">
        <v>0.93674225806</v>
      </c>
      <c r="H40" s="792">
        <v>1.0478396667000001</v>
      </c>
      <c r="I40" s="792">
        <v>0.95024580645000001</v>
      </c>
      <c r="J40" s="792">
        <v>0.98556967742000001</v>
      </c>
      <c r="K40" s="792">
        <v>1.0632096666999999</v>
      </c>
      <c r="L40" s="792">
        <v>1.0663029032</v>
      </c>
      <c r="M40" s="792">
        <v>0.85737033333000001</v>
      </c>
      <c r="N40" s="792">
        <v>0.78283064516</v>
      </c>
      <c r="O40" s="792">
        <v>0.55108677418999996</v>
      </c>
      <c r="P40" s="792">
        <v>0.75287392857000002</v>
      </c>
      <c r="Q40" s="792">
        <v>0.98816903225999997</v>
      </c>
      <c r="R40" s="792">
        <v>1.1398303332999999</v>
      </c>
      <c r="S40" s="792">
        <v>1.2748706452</v>
      </c>
      <c r="T40" s="792">
        <v>1.3512280000000001</v>
      </c>
      <c r="U40" s="792">
        <v>1.2734312903</v>
      </c>
      <c r="V40" s="792">
        <v>1.3155058065</v>
      </c>
      <c r="W40" s="792">
        <v>1.227795</v>
      </c>
      <c r="X40" s="792">
        <v>1.1932916129</v>
      </c>
      <c r="Y40" s="792">
        <v>0.95746866666999997</v>
      </c>
      <c r="Z40" s="792">
        <v>0.67858387096999995</v>
      </c>
      <c r="AA40" s="792">
        <v>0.68389258065000003</v>
      </c>
      <c r="AB40" s="792">
        <v>0.86478571428999995</v>
      </c>
      <c r="AC40" s="792">
        <v>1.1263461290000001</v>
      </c>
      <c r="AD40" s="792">
        <v>1.3767263332999999</v>
      </c>
      <c r="AE40" s="792">
        <v>1.5503116129000001</v>
      </c>
      <c r="AF40" s="792">
        <v>1.5190483333</v>
      </c>
      <c r="AG40" s="792">
        <v>1.5352512903</v>
      </c>
      <c r="AH40" s="792">
        <v>1.5543638710000001</v>
      </c>
      <c r="AI40" s="792">
        <v>1.3124826667</v>
      </c>
      <c r="AJ40" s="792">
        <v>1.1026629031999999</v>
      </c>
      <c r="AK40" s="792">
        <v>0.93725433332999997</v>
      </c>
      <c r="AL40" s="792">
        <v>0.79496741935000004</v>
      </c>
      <c r="AM40" s="792">
        <v>0.77777225806000005</v>
      </c>
      <c r="AN40" s="792">
        <v>1.6291486207000001</v>
      </c>
      <c r="AO40" s="792">
        <v>1.5956796773999999</v>
      </c>
      <c r="AP40" s="792">
        <v>1.5487550000000001</v>
      </c>
      <c r="AQ40" s="792">
        <v>1.8306796774</v>
      </c>
      <c r="AR40" s="792">
        <v>2.1695449999999998</v>
      </c>
      <c r="AS40" s="792">
        <v>2.3377129031999999</v>
      </c>
      <c r="AT40" s="792">
        <v>2.0106732258000002</v>
      </c>
      <c r="AU40" s="792">
        <v>1.972909</v>
      </c>
      <c r="AV40" s="792">
        <v>1.5474570968000001</v>
      </c>
      <c r="AW40" s="792">
        <v>1.3471966666999999</v>
      </c>
      <c r="AX40" s="792">
        <v>0.82529032258000001</v>
      </c>
      <c r="AY40" s="792">
        <v>0.76746129031999999</v>
      </c>
      <c r="AZ40" s="792">
        <v>1.0150017857</v>
      </c>
      <c r="BA40" s="792">
        <v>1.6094272258</v>
      </c>
      <c r="BB40" s="792">
        <v>1.7464363667</v>
      </c>
      <c r="BC40" s="792">
        <v>1.978664</v>
      </c>
      <c r="BD40" s="792">
        <v>2.1859690000000001</v>
      </c>
      <c r="BE40" s="796">
        <v>2.1714690000000001</v>
      </c>
      <c r="BF40" s="796">
        <v>2.2394430000000001</v>
      </c>
      <c r="BG40" s="796">
        <v>2.225041</v>
      </c>
      <c r="BH40" s="796">
        <v>2.163662</v>
      </c>
      <c r="BI40" s="796">
        <v>2.0683569999999998</v>
      </c>
      <c r="BJ40" s="796">
        <v>1.9691879999999999</v>
      </c>
      <c r="BK40" s="796">
        <v>1.967538</v>
      </c>
      <c r="BL40" s="796">
        <v>2.2381869999999999</v>
      </c>
      <c r="BM40" s="796">
        <v>2.3890989999999999</v>
      </c>
      <c r="BN40" s="796">
        <v>2.528257</v>
      </c>
      <c r="BO40" s="796">
        <v>2.6171820000000001</v>
      </c>
      <c r="BP40" s="796">
        <v>2.7376070000000001</v>
      </c>
      <c r="BQ40" s="796">
        <v>2.6605180000000002</v>
      </c>
      <c r="BR40" s="796">
        <v>2.6834090000000002</v>
      </c>
      <c r="BS40" s="796">
        <v>2.6365319999999999</v>
      </c>
      <c r="BT40" s="796">
        <v>2.551758</v>
      </c>
      <c r="BU40" s="796">
        <v>2.4396</v>
      </c>
      <c r="BV40" s="796">
        <v>2.3282910000000001</v>
      </c>
    </row>
    <row r="41" spans="1:74" ht="12" customHeight="1" x14ac:dyDescent="0.25">
      <c r="A41" s="782" t="s">
        <v>1345</v>
      </c>
      <c r="B41" s="780" t="s">
        <v>1322</v>
      </c>
      <c r="C41" s="793" t="s">
        <v>1361</v>
      </c>
      <c r="D41" s="793" t="s">
        <v>1361</v>
      </c>
      <c r="E41" s="793" t="s">
        <v>1361</v>
      </c>
      <c r="F41" s="793" t="s">
        <v>1361</v>
      </c>
      <c r="G41" s="793" t="s">
        <v>1361</v>
      </c>
      <c r="H41" s="793" t="s">
        <v>1361</v>
      </c>
      <c r="I41" s="793" t="s">
        <v>1361</v>
      </c>
      <c r="J41" s="793" t="s">
        <v>1361</v>
      </c>
      <c r="K41" s="793" t="s">
        <v>1361</v>
      </c>
      <c r="L41" s="793" t="s">
        <v>1361</v>
      </c>
      <c r="M41" s="793" t="s">
        <v>1361</v>
      </c>
      <c r="N41" s="793" t="s">
        <v>1361</v>
      </c>
      <c r="O41" s="792">
        <v>20.130090323000001</v>
      </c>
      <c r="P41" s="792">
        <v>23.708167856999999</v>
      </c>
      <c r="Q41" s="792">
        <v>29.259029032000001</v>
      </c>
      <c r="R41" s="792">
        <v>32.94746</v>
      </c>
      <c r="S41" s="792">
        <v>35.226193547999998</v>
      </c>
      <c r="T41" s="792">
        <v>36.685366666999997</v>
      </c>
      <c r="U41" s="792">
        <v>37.049290323000001</v>
      </c>
      <c r="V41" s="792">
        <v>36.746290322999997</v>
      </c>
      <c r="W41" s="792">
        <v>34.878700000000002</v>
      </c>
      <c r="X41" s="792">
        <v>31.125096773999999</v>
      </c>
      <c r="Y41" s="792">
        <v>26.393383332999999</v>
      </c>
      <c r="Z41" s="792">
        <v>24.711877419</v>
      </c>
      <c r="AA41" s="792">
        <v>24.078896774</v>
      </c>
      <c r="AB41" s="792">
        <v>29.134446429</v>
      </c>
      <c r="AC41" s="792">
        <v>36.567</v>
      </c>
      <c r="AD41" s="792">
        <v>42.117600000000003</v>
      </c>
      <c r="AE41" s="792">
        <v>44.962483871000003</v>
      </c>
      <c r="AF41" s="792">
        <v>46.933799999999998</v>
      </c>
      <c r="AG41" s="792">
        <v>47.957483871000001</v>
      </c>
      <c r="AH41" s="792">
        <v>47.356387097000002</v>
      </c>
      <c r="AI41" s="792">
        <v>44.3217</v>
      </c>
      <c r="AJ41" s="792">
        <v>38.635741934999999</v>
      </c>
      <c r="AK41" s="792">
        <v>32.734943332999997</v>
      </c>
      <c r="AL41" s="792">
        <v>29.482706451999999</v>
      </c>
      <c r="AM41" s="792">
        <v>32.922225806</v>
      </c>
      <c r="AN41" s="792">
        <v>41.016206897000004</v>
      </c>
      <c r="AO41" s="792">
        <v>51.043903225999998</v>
      </c>
      <c r="AP41" s="792">
        <v>58.780166667000003</v>
      </c>
      <c r="AQ41" s="792">
        <v>62.728096774000001</v>
      </c>
      <c r="AR41" s="792">
        <v>66.381900000000002</v>
      </c>
      <c r="AS41" s="792">
        <v>66.641645161</v>
      </c>
      <c r="AT41" s="792">
        <v>64.633419355000001</v>
      </c>
      <c r="AU41" s="792">
        <v>59.661200000000001</v>
      </c>
      <c r="AV41" s="792">
        <v>51.844709676999997</v>
      </c>
      <c r="AW41" s="792">
        <v>43.558300000000003</v>
      </c>
      <c r="AX41" s="792">
        <v>38.763806451999997</v>
      </c>
      <c r="AY41" s="792">
        <v>41.365774193999997</v>
      </c>
      <c r="AZ41" s="792">
        <v>51.755607142999999</v>
      </c>
      <c r="BA41" s="792">
        <v>66.266903225999997</v>
      </c>
      <c r="BB41" s="792">
        <v>75.593699999999998</v>
      </c>
      <c r="BC41" s="792">
        <v>81.413319999999999</v>
      </c>
      <c r="BD41" s="792">
        <v>85.143360000000001</v>
      </c>
      <c r="BE41" s="796">
        <v>86.303600000000003</v>
      </c>
      <c r="BF41" s="796">
        <v>84.902680000000004</v>
      </c>
      <c r="BG41" s="796">
        <v>79.322720000000004</v>
      </c>
      <c r="BH41" s="796">
        <v>69.651610000000005</v>
      </c>
      <c r="BI41" s="796">
        <v>58.880600000000001</v>
      </c>
      <c r="BJ41" s="796">
        <v>52.739750000000001</v>
      </c>
      <c r="BK41" s="796">
        <v>55.305079999999997</v>
      </c>
      <c r="BL41" s="796">
        <v>67.904399999999995</v>
      </c>
      <c r="BM41" s="796">
        <v>85.664119999999997</v>
      </c>
      <c r="BN41" s="796">
        <v>98.746840000000006</v>
      </c>
      <c r="BO41" s="796">
        <v>105.4922</v>
      </c>
      <c r="BP41" s="796">
        <v>110.58450000000001</v>
      </c>
      <c r="BQ41" s="796">
        <v>111.81870000000001</v>
      </c>
      <c r="BR41" s="796">
        <v>109.3135</v>
      </c>
      <c r="BS41" s="796">
        <v>102.0754</v>
      </c>
      <c r="BT41" s="796">
        <v>89.413070000000005</v>
      </c>
      <c r="BU41" s="796">
        <v>75.343500000000006</v>
      </c>
      <c r="BV41" s="796">
        <v>67.563230000000004</v>
      </c>
    </row>
    <row r="42" spans="1:74" ht="12" customHeight="1" x14ac:dyDescent="0.25">
      <c r="A42" s="782" t="s">
        <v>1346</v>
      </c>
      <c r="B42" s="780" t="s">
        <v>1347</v>
      </c>
      <c r="C42" s="793" t="s">
        <v>1361</v>
      </c>
      <c r="D42" s="793" t="s">
        <v>1361</v>
      </c>
      <c r="E42" s="793" t="s">
        <v>1361</v>
      </c>
      <c r="F42" s="793" t="s">
        <v>1361</v>
      </c>
      <c r="G42" s="793" t="s">
        <v>1361</v>
      </c>
      <c r="H42" s="793" t="s">
        <v>1361</v>
      </c>
      <c r="I42" s="793" t="s">
        <v>1361</v>
      </c>
      <c r="J42" s="793" t="s">
        <v>1361</v>
      </c>
      <c r="K42" s="793" t="s">
        <v>1361</v>
      </c>
      <c r="L42" s="793" t="s">
        <v>1361</v>
      </c>
      <c r="M42" s="793" t="s">
        <v>1361</v>
      </c>
      <c r="N42" s="793" t="s">
        <v>1361</v>
      </c>
      <c r="O42" s="792">
        <v>8.4758580645000006</v>
      </c>
      <c r="P42" s="792">
        <v>9.8903464285999991</v>
      </c>
      <c r="Q42" s="792">
        <v>12.334748386999999</v>
      </c>
      <c r="R42" s="792">
        <v>14.019450000000001</v>
      </c>
      <c r="S42" s="792">
        <v>15.104432257999999</v>
      </c>
      <c r="T42" s="792">
        <v>15.938029999999999</v>
      </c>
      <c r="U42" s="792">
        <v>16.208664515999999</v>
      </c>
      <c r="V42" s="792">
        <v>16.224496773999999</v>
      </c>
      <c r="W42" s="792">
        <v>15.729256667</v>
      </c>
      <c r="X42" s="792">
        <v>14.368212903</v>
      </c>
      <c r="Y42" s="792">
        <v>12.426833332999999</v>
      </c>
      <c r="Z42" s="792">
        <v>11.707964516000001</v>
      </c>
      <c r="AA42" s="792">
        <v>10.959777419</v>
      </c>
      <c r="AB42" s="792">
        <v>13.381132143</v>
      </c>
      <c r="AC42" s="792">
        <v>17.274567741999999</v>
      </c>
      <c r="AD42" s="792">
        <v>20.316063332999999</v>
      </c>
      <c r="AE42" s="792">
        <v>21.811970968000001</v>
      </c>
      <c r="AF42" s="792">
        <v>23.105706667</v>
      </c>
      <c r="AG42" s="792">
        <v>23.893312903000002</v>
      </c>
      <c r="AH42" s="792">
        <v>24.051677419000001</v>
      </c>
      <c r="AI42" s="792">
        <v>22.648313333000001</v>
      </c>
      <c r="AJ42" s="792">
        <v>19.929990322999998</v>
      </c>
      <c r="AK42" s="792">
        <v>17.160830000000001</v>
      </c>
      <c r="AL42" s="792">
        <v>15.205951613</v>
      </c>
      <c r="AM42" s="792">
        <v>16.542622581</v>
      </c>
      <c r="AN42" s="792">
        <v>21.161931033999998</v>
      </c>
      <c r="AO42" s="792">
        <v>26.577967741999998</v>
      </c>
      <c r="AP42" s="792">
        <v>31.30011</v>
      </c>
      <c r="AQ42" s="792">
        <v>33.693322580999997</v>
      </c>
      <c r="AR42" s="792">
        <v>36.192066666999999</v>
      </c>
      <c r="AS42" s="792">
        <v>36.543774194000001</v>
      </c>
      <c r="AT42" s="792">
        <v>35.472935483999997</v>
      </c>
      <c r="AU42" s="792">
        <v>32.575386666999997</v>
      </c>
      <c r="AV42" s="792">
        <v>28.186945161000001</v>
      </c>
      <c r="AW42" s="792">
        <v>23.898233333</v>
      </c>
      <c r="AX42" s="792">
        <v>20.786777419</v>
      </c>
      <c r="AY42" s="792">
        <v>21.990974194</v>
      </c>
      <c r="AZ42" s="792">
        <v>28.010960713999999</v>
      </c>
      <c r="BA42" s="792">
        <v>36.828225805999999</v>
      </c>
      <c r="BB42" s="792">
        <v>42.721800000000002</v>
      </c>
      <c r="BC42" s="792">
        <v>46.555889999999998</v>
      </c>
      <c r="BD42" s="792">
        <v>48.953490000000002</v>
      </c>
      <c r="BE42" s="796">
        <v>49.878210000000003</v>
      </c>
      <c r="BF42" s="796">
        <v>49.54318</v>
      </c>
      <c r="BG42" s="796">
        <v>46.07535</v>
      </c>
      <c r="BH42" s="796">
        <v>40.685079999999999</v>
      </c>
      <c r="BI42" s="796">
        <v>34.851849999999999</v>
      </c>
      <c r="BJ42" s="796">
        <v>30.851610000000001</v>
      </c>
      <c r="BK42" s="796">
        <v>31.78838</v>
      </c>
      <c r="BL42" s="796">
        <v>39.45722</v>
      </c>
      <c r="BM42" s="796">
        <v>50.56362</v>
      </c>
      <c r="BN42" s="796">
        <v>59.111499999999999</v>
      </c>
      <c r="BO42" s="796">
        <v>63.395890000000001</v>
      </c>
      <c r="BP42" s="796">
        <v>66.919619999999995</v>
      </c>
      <c r="BQ42" s="796">
        <v>68.108040000000003</v>
      </c>
      <c r="BR42" s="796">
        <v>66.879850000000005</v>
      </c>
      <c r="BS42" s="796">
        <v>62.491300000000003</v>
      </c>
      <c r="BT42" s="796">
        <v>54.920209999999997</v>
      </c>
      <c r="BU42" s="796">
        <v>46.729329999999997</v>
      </c>
      <c r="BV42" s="796">
        <v>41.505339999999997</v>
      </c>
    </row>
    <row r="43" spans="1:74" ht="12" customHeight="1" x14ac:dyDescent="0.25">
      <c r="A43" s="782" t="s">
        <v>1348</v>
      </c>
      <c r="B43" s="780" t="s">
        <v>1349</v>
      </c>
      <c r="C43" s="793" t="s">
        <v>1361</v>
      </c>
      <c r="D43" s="793" t="s">
        <v>1361</v>
      </c>
      <c r="E43" s="793" t="s">
        <v>1361</v>
      </c>
      <c r="F43" s="793" t="s">
        <v>1361</v>
      </c>
      <c r="G43" s="793" t="s">
        <v>1361</v>
      </c>
      <c r="H43" s="793" t="s">
        <v>1361</v>
      </c>
      <c r="I43" s="793" t="s">
        <v>1361</v>
      </c>
      <c r="J43" s="793" t="s">
        <v>1361</v>
      </c>
      <c r="K43" s="793" t="s">
        <v>1361</v>
      </c>
      <c r="L43" s="793" t="s">
        <v>1361</v>
      </c>
      <c r="M43" s="793" t="s">
        <v>1361</v>
      </c>
      <c r="N43" s="793" t="s">
        <v>1361</v>
      </c>
      <c r="O43" s="792">
        <v>9.6637258065000005</v>
      </c>
      <c r="P43" s="792">
        <v>11.486242857000001</v>
      </c>
      <c r="Q43" s="792">
        <v>13.930680645000001</v>
      </c>
      <c r="R43" s="792">
        <v>15.555963332999999</v>
      </c>
      <c r="S43" s="792">
        <v>16.528199999999998</v>
      </c>
      <c r="T43" s="792">
        <v>16.993839999999999</v>
      </c>
      <c r="U43" s="792">
        <v>17.058367742000001</v>
      </c>
      <c r="V43" s="792">
        <v>16.778180644999999</v>
      </c>
      <c r="W43" s="792">
        <v>15.619906667</v>
      </c>
      <c r="X43" s="792">
        <v>13.522696774</v>
      </c>
      <c r="Y43" s="792">
        <v>11.27994</v>
      </c>
      <c r="Z43" s="792">
        <v>10.602180645000001</v>
      </c>
      <c r="AA43" s="792">
        <v>10.553883871</v>
      </c>
      <c r="AB43" s="792">
        <v>12.721660714</v>
      </c>
      <c r="AC43" s="792">
        <v>15.437729032</v>
      </c>
      <c r="AD43" s="792">
        <v>17.487513332999999</v>
      </c>
      <c r="AE43" s="792">
        <v>18.505664516</v>
      </c>
      <c r="AF43" s="792">
        <v>19.033693332999999</v>
      </c>
      <c r="AG43" s="792">
        <v>19.226690323</v>
      </c>
      <c r="AH43" s="792">
        <v>18.559412902999998</v>
      </c>
      <c r="AI43" s="792">
        <v>17.179466667</v>
      </c>
      <c r="AJ43" s="792">
        <v>14.679674194</v>
      </c>
      <c r="AK43" s="792">
        <v>12.237016667000001</v>
      </c>
      <c r="AL43" s="792">
        <v>11.261835484000001</v>
      </c>
      <c r="AM43" s="792">
        <v>13.208609677</v>
      </c>
      <c r="AN43" s="792">
        <v>16.122741379000001</v>
      </c>
      <c r="AO43" s="792">
        <v>19.618390323</v>
      </c>
      <c r="AP43" s="792">
        <v>22.026613333</v>
      </c>
      <c r="AQ43" s="792">
        <v>23.193861290000001</v>
      </c>
      <c r="AR43" s="792">
        <v>24.106373333000001</v>
      </c>
      <c r="AS43" s="792">
        <v>23.978896773999999</v>
      </c>
      <c r="AT43" s="792">
        <v>23.149145161</v>
      </c>
      <c r="AU43" s="792">
        <v>21.425409999999999</v>
      </c>
      <c r="AV43" s="792">
        <v>18.634967742000001</v>
      </c>
      <c r="AW43" s="792">
        <v>15.554026667</v>
      </c>
      <c r="AX43" s="792">
        <v>14.302803226</v>
      </c>
      <c r="AY43" s="792">
        <v>15.504348387</v>
      </c>
      <c r="AZ43" s="792">
        <v>18.769407142999999</v>
      </c>
      <c r="BA43" s="792">
        <v>22.679790322999999</v>
      </c>
      <c r="BB43" s="792">
        <v>25.322939999999999</v>
      </c>
      <c r="BC43" s="792">
        <v>26.747679999999999</v>
      </c>
      <c r="BD43" s="792">
        <v>27.72148</v>
      </c>
      <c r="BE43" s="796">
        <v>27.914850000000001</v>
      </c>
      <c r="BF43" s="796">
        <v>27.014569999999999</v>
      </c>
      <c r="BG43" s="796">
        <v>25.308630000000001</v>
      </c>
      <c r="BH43" s="796">
        <v>21.872119999999999</v>
      </c>
      <c r="BI43" s="796">
        <v>18.191230000000001</v>
      </c>
      <c r="BJ43" s="796">
        <v>16.714739999999999</v>
      </c>
      <c r="BK43" s="796">
        <v>18.00797</v>
      </c>
      <c r="BL43" s="796">
        <v>21.995570000000001</v>
      </c>
      <c r="BM43" s="796">
        <v>26.837820000000001</v>
      </c>
      <c r="BN43" s="796">
        <v>30.372389999999999</v>
      </c>
      <c r="BO43" s="796">
        <v>32.173349999999999</v>
      </c>
      <c r="BP43" s="796">
        <v>33.339019999999998</v>
      </c>
      <c r="BQ43" s="796">
        <v>33.389449999999997</v>
      </c>
      <c r="BR43" s="796">
        <v>32.334269999999997</v>
      </c>
      <c r="BS43" s="796">
        <v>30.03612</v>
      </c>
      <c r="BT43" s="796">
        <v>25.973420000000001</v>
      </c>
      <c r="BU43" s="796">
        <v>21.613579999999999</v>
      </c>
      <c r="BV43" s="796">
        <v>19.863700000000001</v>
      </c>
    </row>
    <row r="44" spans="1:74" ht="12" customHeight="1" x14ac:dyDescent="0.25">
      <c r="A44" s="782" t="s">
        <v>1350</v>
      </c>
      <c r="B44" s="780" t="s">
        <v>1351</v>
      </c>
      <c r="C44" s="793" t="s">
        <v>1361</v>
      </c>
      <c r="D44" s="793" t="s">
        <v>1361</v>
      </c>
      <c r="E44" s="793" t="s">
        <v>1361</v>
      </c>
      <c r="F44" s="793" t="s">
        <v>1361</v>
      </c>
      <c r="G44" s="793" t="s">
        <v>1361</v>
      </c>
      <c r="H44" s="793" t="s">
        <v>1361</v>
      </c>
      <c r="I44" s="793" t="s">
        <v>1361</v>
      </c>
      <c r="J44" s="793" t="s">
        <v>1361</v>
      </c>
      <c r="K44" s="793" t="s">
        <v>1361</v>
      </c>
      <c r="L44" s="793" t="s">
        <v>1361</v>
      </c>
      <c r="M44" s="793" t="s">
        <v>1361</v>
      </c>
      <c r="N44" s="793" t="s">
        <v>1361</v>
      </c>
      <c r="O44" s="792">
        <v>1.9905077418999999</v>
      </c>
      <c r="P44" s="792">
        <v>2.3315807142999998</v>
      </c>
      <c r="Q44" s="792">
        <v>2.9936029032000002</v>
      </c>
      <c r="R44" s="792">
        <v>3.3720433333000002</v>
      </c>
      <c r="S44" s="792">
        <v>3.5935580644999998</v>
      </c>
      <c r="T44" s="792">
        <v>3.7534900000000002</v>
      </c>
      <c r="U44" s="792">
        <v>3.7822516129000001</v>
      </c>
      <c r="V44" s="792">
        <v>3.7435999999999998</v>
      </c>
      <c r="W44" s="792">
        <v>3.5295233332999998</v>
      </c>
      <c r="X44" s="792">
        <v>3.2341870967999999</v>
      </c>
      <c r="Y44" s="792">
        <v>2.6866099999999999</v>
      </c>
      <c r="Z44" s="792">
        <v>2.4017303226000002</v>
      </c>
      <c r="AA44" s="792">
        <v>2.5652374193999998</v>
      </c>
      <c r="AB44" s="792">
        <v>3.0316528571000001</v>
      </c>
      <c r="AC44" s="792">
        <v>3.8547096773999998</v>
      </c>
      <c r="AD44" s="792">
        <v>4.3140333333000003</v>
      </c>
      <c r="AE44" s="792">
        <v>4.6448387097000001</v>
      </c>
      <c r="AF44" s="792">
        <v>4.7943866667000004</v>
      </c>
      <c r="AG44" s="792">
        <v>4.8374677419000003</v>
      </c>
      <c r="AH44" s="792">
        <v>4.7453064516000003</v>
      </c>
      <c r="AI44" s="792">
        <v>4.4939366666999998</v>
      </c>
      <c r="AJ44" s="792">
        <v>4.0260645160999999</v>
      </c>
      <c r="AK44" s="792">
        <v>3.3370966666999999</v>
      </c>
      <c r="AL44" s="792">
        <v>3.0149216128999998</v>
      </c>
      <c r="AM44" s="792">
        <v>3.1709864516000001</v>
      </c>
      <c r="AN44" s="792">
        <v>3.7315206896999999</v>
      </c>
      <c r="AO44" s="792">
        <v>4.8475516129000003</v>
      </c>
      <c r="AP44" s="792">
        <v>5.4534333332999996</v>
      </c>
      <c r="AQ44" s="792">
        <v>5.840916129</v>
      </c>
      <c r="AR44" s="792">
        <v>6.0834466666999996</v>
      </c>
      <c r="AS44" s="792">
        <v>6.1189612902999997</v>
      </c>
      <c r="AT44" s="792">
        <v>6.0113516129000004</v>
      </c>
      <c r="AU44" s="792">
        <v>5.6604133333000002</v>
      </c>
      <c r="AV44" s="792">
        <v>5.0227935484000001</v>
      </c>
      <c r="AW44" s="792">
        <v>4.1060400000000001</v>
      </c>
      <c r="AX44" s="792">
        <v>3.6742225806</v>
      </c>
      <c r="AY44" s="792">
        <v>3.8704548387000002</v>
      </c>
      <c r="AZ44" s="792">
        <v>4.9752321429000004</v>
      </c>
      <c r="BA44" s="792">
        <v>6.7589064515999997</v>
      </c>
      <c r="BB44" s="792">
        <v>7.5489666667000002</v>
      </c>
      <c r="BC44" s="792">
        <v>8.1097509999999993</v>
      </c>
      <c r="BD44" s="792">
        <v>8.468394</v>
      </c>
      <c r="BE44" s="796">
        <v>8.5105319999999995</v>
      </c>
      <c r="BF44" s="796">
        <v>8.3449340000000003</v>
      </c>
      <c r="BG44" s="796">
        <v>7.9387280000000002</v>
      </c>
      <c r="BH44" s="796">
        <v>7.0944130000000003</v>
      </c>
      <c r="BI44" s="796">
        <v>5.8375199999999996</v>
      </c>
      <c r="BJ44" s="796">
        <v>5.1733989999999999</v>
      </c>
      <c r="BK44" s="796">
        <v>5.5087270000000004</v>
      </c>
      <c r="BL44" s="796">
        <v>6.4516070000000001</v>
      </c>
      <c r="BM44" s="796">
        <v>8.2626729999999995</v>
      </c>
      <c r="BN44" s="796">
        <v>9.2629470000000005</v>
      </c>
      <c r="BO44" s="796">
        <v>9.9229280000000006</v>
      </c>
      <c r="BP44" s="796">
        <v>10.32588</v>
      </c>
      <c r="BQ44" s="796">
        <v>10.321210000000001</v>
      </c>
      <c r="BR44" s="796">
        <v>10.09937</v>
      </c>
      <c r="BS44" s="796">
        <v>9.5479810000000001</v>
      </c>
      <c r="BT44" s="796">
        <v>8.5194290000000006</v>
      </c>
      <c r="BU44" s="796">
        <v>7.0005860000000002</v>
      </c>
      <c r="BV44" s="796">
        <v>6.194191</v>
      </c>
    </row>
    <row r="45" spans="1:74" ht="12" customHeight="1" x14ac:dyDescent="0.25">
      <c r="A45" s="786" t="s">
        <v>1352</v>
      </c>
      <c r="B45" s="787" t="s">
        <v>1339</v>
      </c>
      <c r="C45" s="795">
        <v>0.29446967742000002</v>
      </c>
      <c r="D45" s="795">
        <v>0.26505928570999998</v>
      </c>
      <c r="E45" s="795">
        <v>0.25643290323000001</v>
      </c>
      <c r="F45" s="795">
        <v>0.26715100000000003</v>
      </c>
      <c r="G45" s="795">
        <v>0.29277774194</v>
      </c>
      <c r="H45" s="795">
        <v>0.21848433333</v>
      </c>
      <c r="I45" s="795">
        <v>0.17541774194000001</v>
      </c>
      <c r="J45" s="795">
        <v>0.14214451613000001</v>
      </c>
      <c r="K45" s="795">
        <v>0.206931</v>
      </c>
      <c r="L45" s="795">
        <v>0.26857806451999999</v>
      </c>
      <c r="M45" s="795">
        <v>0.44208399999999998</v>
      </c>
      <c r="N45" s="795">
        <v>0.39518354838999997</v>
      </c>
      <c r="O45" s="795">
        <v>0.53505419354999995</v>
      </c>
      <c r="P45" s="795">
        <v>0.43229857143</v>
      </c>
      <c r="Q45" s="795">
        <v>0.44490645160999998</v>
      </c>
      <c r="R45" s="795">
        <v>0.47652499999999998</v>
      </c>
      <c r="S45" s="795">
        <v>0.34835903225999998</v>
      </c>
      <c r="T45" s="795">
        <v>0.42033266667000002</v>
      </c>
      <c r="U45" s="795">
        <v>0.35405612903</v>
      </c>
      <c r="V45" s="795">
        <v>0.27061612902999999</v>
      </c>
      <c r="W45" s="795">
        <v>0.33181500000000003</v>
      </c>
      <c r="X45" s="795">
        <v>0.50555258064999997</v>
      </c>
      <c r="Y45" s="795">
        <v>0.64721533333000003</v>
      </c>
      <c r="Z45" s="795">
        <v>0.47682193548000001</v>
      </c>
      <c r="AA45" s="795">
        <v>0.51260032257999999</v>
      </c>
      <c r="AB45" s="795">
        <v>0.49667214286</v>
      </c>
      <c r="AC45" s="795">
        <v>0.48248709677000001</v>
      </c>
      <c r="AD45" s="795">
        <v>0.55633666667000004</v>
      </c>
      <c r="AE45" s="795">
        <v>0.48252935483999998</v>
      </c>
      <c r="AF45" s="795">
        <v>0.38999866666999999</v>
      </c>
      <c r="AG45" s="795">
        <v>0.31913258065</v>
      </c>
      <c r="AH45" s="795">
        <v>0.31800225805999999</v>
      </c>
      <c r="AI45" s="795">
        <v>0.35388033333000002</v>
      </c>
      <c r="AJ45" s="795">
        <v>0.53250580645000001</v>
      </c>
      <c r="AK45" s="795">
        <v>0.61914400000000003</v>
      </c>
      <c r="AL45" s="795">
        <v>0.58741225805999997</v>
      </c>
      <c r="AM45" s="795">
        <v>0.58745290322999999</v>
      </c>
      <c r="AN45" s="795">
        <v>0.67790413793000004</v>
      </c>
      <c r="AO45" s="795">
        <v>0.70251967741999999</v>
      </c>
      <c r="AP45" s="795">
        <v>0.68319466666999995</v>
      </c>
      <c r="AQ45" s="795">
        <v>0.61870838709999998</v>
      </c>
      <c r="AR45" s="795">
        <v>0.57315533333000002</v>
      </c>
      <c r="AS45" s="795">
        <v>0.55040741935000004</v>
      </c>
      <c r="AT45" s="795">
        <v>0.42182903226000001</v>
      </c>
      <c r="AU45" s="795">
        <v>0.50865433332999999</v>
      </c>
      <c r="AV45" s="795">
        <v>0.58309741935000003</v>
      </c>
      <c r="AW45" s="795">
        <v>0.59471700000000005</v>
      </c>
      <c r="AX45" s="795">
        <v>0.69584806452000003</v>
      </c>
      <c r="AY45" s="795">
        <v>0.54085258064999997</v>
      </c>
      <c r="AZ45" s="795">
        <v>0.60327821428999995</v>
      </c>
      <c r="BA45" s="795">
        <v>0.74174945161000005</v>
      </c>
      <c r="BB45" s="795">
        <v>0.69925473332999999</v>
      </c>
      <c r="BC45" s="795">
        <v>0.67106469999999996</v>
      </c>
      <c r="BD45" s="795">
        <v>0.65503060000000002</v>
      </c>
      <c r="BE45" s="799">
        <v>0.61525419999999997</v>
      </c>
      <c r="BF45" s="799">
        <v>0.59410739999999995</v>
      </c>
      <c r="BG45" s="799">
        <v>0.62335149999999995</v>
      </c>
      <c r="BH45" s="799">
        <v>0.71606780000000003</v>
      </c>
      <c r="BI45" s="799">
        <v>0.79402729999999999</v>
      </c>
      <c r="BJ45" s="799">
        <v>0.76519769999999998</v>
      </c>
      <c r="BK45" s="799">
        <v>0.80673870000000003</v>
      </c>
      <c r="BL45" s="799">
        <v>0.79973269999999996</v>
      </c>
      <c r="BM45" s="799">
        <v>0.79837420000000003</v>
      </c>
      <c r="BN45" s="799">
        <v>0.82069340000000002</v>
      </c>
      <c r="BO45" s="799">
        <v>0.77876140000000005</v>
      </c>
      <c r="BP45" s="799">
        <v>0.75586019999999998</v>
      </c>
      <c r="BQ45" s="799">
        <v>0.71273489999999995</v>
      </c>
      <c r="BR45" s="799">
        <v>0.69001330000000005</v>
      </c>
      <c r="BS45" s="799">
        <v>0.71855849999999999</v>
      </c>
      <c r="BT45" s="799">
        <v>0.81099580000000004</v>
      </c>
      <c r="BU45" s="799">
        <v>0.88886860000000001</v>
      </c>
      <c r="BV45" s="799">
        <v>0.86003379999999996</v>
      </c>
    </row>
    <row r="46" spans="1:74" ht="12" customHeight="1" x14ac:dyDescent="0.25">
      <c r="A46" s="788"/>
      <c r="B46" s="791" t="s">
        <v>1360</v>
      </c>
      <c r="C46" s="789"/>
      <c r="D46" s="789"/>
      <c r="E46" s="789"/>
      <c r="F46" s="789"/>
      <c r="G46" s="789"/>
      <c r="H46" s="789"/>
      <c r="I46" s="789"/>
      <c r="J46" s="789"/>
      <c r="K46" s="789"/>
      <c r="L46" s="789"/>
      <c r="M46" s="789"/>
      <c r="N46" s="789"/>
      <c r="O46" s="789"/>
      <c r="P46" s="789"/>
      <c r="Q46" s="789"/>
      <c r="R46" s="790"/>
      <c r="S46" s="790"/>
      <c r="T46" s="790"/>
      <c r="U46" s="790"/>
      <c r="V46" s="790"/>
      <c r="W46" s="790"/>
      <c r="X46" s="790"/>
      <c r="Y46" s="790"/>
      <c r="Z46" s="790"/>
      <c r="AA46" s="790"/>
      <c r="AB46" s="790"/>
      <c r="AC46" s="790"/>
      <c r="AD46" s="790"/>
      <c r="AE46" s="790"/>
      <c r="AF46" s="790"/>
      <c r="AG46" s="790"/>
      <c r="AH46" s="790"/>
      <c r="AI46" s="790"/>
      <c r="AJ46" s="790"/>
      <c r="AK46" s="790"/>
      <c r="AL46" s="790"/>
      <c r="AM46" s="790"/>
      <c r="AN46" s="790"/>
      <c r="AO46" s="790"/>
      <c r="AP46" s="790"/>
      <c r="AQ46" s="790"/>
      <c r="AR46" s="790"/>
      <c r="AS46" s="790"/>
      <c r="AT46" s="790"/>
      <c r="AU46" s="790"/>
      <c r="AV46" s="790"/>
      <c r="AW46" s="790"/>
      <c r="AX46" s="790"/>
      <c r="AY46" s="790"/>
      <c r="AZ46" s="790"/>
      <c r="BA46" s="790"/>
      <c r="BB46" s="790"/>
      <c r="BC46" s="790"/>
      <c r="BD46" s="790"/>
      <c r="BE46" s="790"/>
      <c r="BF46" s="790"/>
      <c r="BG46" s="790"/>
      <c r="BH46" s="790"/>
      <c r="BI46" s="790"/>
      <c r="BJ46" s="790"/>
      <c r="BK46" s="790"/>
      <c r="BL46" s="790"/>
      <c r="BM46" s="790"/>
      <c r="BN46" s="790"/>
      <c r="BO46" s="790"/>
      <c r="BP46" s="790"/>
      <c r="BQ46" s="790"/>
      <c r="BR46" s="790"/>
      <c r="BS46" s="790"/>
      <c r="BT46" s="790"/>
      <c r="BU46" s="790"/>
      <c r="BV46" s="790"/>
    </row>
    <row r="47" spans="1:74" ht="12" customHeight="1" x14ac:dyDescent="0.25">
      <c r="A47" s="782"/>
      <c r="B47" s="777" t="s">
        <v>1357</v>
      </c>
      <c r="C47" s="777"/>
      <c r="D47" s="777"/>
      <c r="E47" s="777"/>
      <c r="F47" s="777"/>
      <c r="G47" s="777"/>
      <c r="H47" s="777"/>
      <c r="I47" s="777"/>
      <c r="J47" s="777"/>
      <c r="K47" s="777"/>
      <c r="L47" s="777"/>
      <c r="M47" s="777"/>
      <c r="N47" s="777"/>
      <c r="O47" s="777"/>
      <c r="P47" s="777"/>
      <c r="Q47" s="777"/>
    </row>
    <row r="48" spans="1:74" ht="12" customHeight="1" x14ac:dyDescent="0.25">
      <c r="A48" s="782"/>
      <c r="B48" s="777" t="s">
        <v>1353</v>
      </c>
      <c r="C48" s="777"/>
      <c r="D48" s="777"/>
      <c r="E48" s="777"/>
      <c r="F48" s="777"/>
      <c r="G48" s="777"/>
      <c r="H48" s="777"/>
      <c r="I48" s="777"/>
      <c r="J48" s="777"/>
      <c r="K48" s="777"/>
      <c r="L48" s="777"/>
      <c r="M48" s="777"/>
      <c r="N48" s="777"/>
      <c r="O48" s="777"/>
      <c r="P48" s="777"/>
      <c r="Q48" s="777"/>
    </row>
    <row r="49" spans="1:17" ht="12" customHeight="1" x14ac:dyDescent="0.25">
      <c r="A49" s="782"/>
      <c r="B49" s="777" t="s">
        <v>1354</v>
      </c>
      <c r="C49" s="777"/>
      <c r="D49" s="777"/>
      <c r="E49" s="777"/>
      <c r="F49" s="777"/>
      <c r="G49" s="777"/>
      <c r="H49" s="777"/>
      <c r="I49" s="777"/>
      <c r="J49" s="777"/>
      <c r="K49" s="777"/>
      <c r="L49" s="777"/>
      <c r="M49" s="777"/>
      <c r="N49" s="777"/>
      <c r="O49" s="777"/>
      <c r="P49" s="777"/>
      <c r="Q49" s="777"/>
    </row>
    <row r="50" spans="1:17" ht="12" customHeight="1" x14ac:dyDescent="0.25">
      <c r="A50" s="782"/>
      <c r="B50" s="777" t="s">
        <v>1355</v>
      </c>
      <c r="C50" s="777"/>
      <c r="D50" s="777"/>
      <c r="E50" s="777"/>
      <c r="F50" s="777"/>
      <c r="G50" s="777"/>
      <c r="H50" s="777"/>
      <c r="I50" s="777"/>
      <c r="J50" s="777"/>
      <c r="K50" s="777"/>
      <c r="L50" s="777"/>
      <c r="M50" s="777"/>
      <c r="N50" s="777"/>
      <c r="O50" s="777"/>
      <c r="P50" s="777"/>
      <c r="Q50" s="777"/>
    </row>
    <row r="51" spans="1:17" ht="12" customHeight="1" x14ac:dyDescent="0.25">
      <c r="A51" s="782"/>
      <c r="B51" s="777" t="s">
        <v>1356</v>
      </c>
      <c r="C51" s="777"/>
      <c r="D51" s="777"/>
      <c r="E51" s="777"/>
      <c r="F51" s="777"/>
      <c r="G51" s="777"/>
      <c r="H51" s="777"/>
      <c r="I51" s="777"/>
      <c r="J51" s="777"/>
      <c r="K51" s="777"/>
      <c r="L51" s="777"/>
      <c r="M51" s="777"/>
      <c r="N51" s="777"/>
      <c r="O51" s="777"/>
      <c r="P51" s="777"/>
      <c r="Q51" s="777"/>
    </row>
    <row r="52" spans="1:17" ht="12" customHeight="1" x14ac:dyDescent="0.25">
      <c r="A52" s="782"/>
      <c r="B52" s="777" t="s">
        <v>1358</v>
      </c>
      <c r="C52" s="777"/>
      <c r="D52" s="777"/>
      <c r="E52" s="777"/>
      <c r="F52" s="777"/>
      <c r="G52" s="777"/>
      <c r="H52" s="777"/>
      <c r="I52" s="777"/>
      <c r="J52" s="777"/>
      <c r="K52" s="777"/>
      <c r="L52" s="777"/>
      <c r="M52" s="777"/>
      <c r="N52" s="777"/>
      <c r="O52" s="777"/>
      <c r="P52" s="777"/>
      <c r="Q52" s="777"/>
    </row>
    <row r="53" spans="1:17" ht="12" customHeight="1" x14ac:dyDescent="0.25">
      <c r="A53" s="782"/>
      <c r="B53" s="777" t="s">
        <v>1047</v>
      </c>
      <c r="C53" s="777"/>
      <c r="D53" s="777"/>
      <c r="E53" s="777"/>
      <c r="F53" s="777"/>
      <c r="G53" s="777"/>
      <c r="H53" s="777"/>
      <c r="I53" s="777"/>
      <c r="J53" s="777"/>
      <c r="K53" s="777"/>
      <c r="L53" s="777"/>
      <c r="M53" s="777"/>
      <c r="N53" s="777"/>
      <c r="O53" s="777"/>
      <c r="P53" s="777"/>
      <c r="Q53" s="777"/>
    </row>
    <row r="54" spans="1:17" ht="12" customHeight="1" x14ac:dyDescent="0.25">
      <c r="A54" s="782"/>
      <c r="B54" s="777" t="s">
        <v>1359</v>
      </c>
      <c r="C54" s="777"/>
      <c r="D54" s="777"/>
      <c r="E54" s="777"/>
      <c r="F54" s="777"/>
      <c r="G54" s="777"/>
      <c r="H54" s="777"/>
      <c r="I54" s="777"/>
      <c r="J54" s="777"/>
      <c r="K54" s="777"/>
      <c r="L54" s="777"/>
      <c r="M54" s="777"/>
      <c r="N54" s="777"/>
      <c r="O54" s="777"/>
      <c r="P54" s="777"/>
      <c r="Q54" s="777"/>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60"/>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sqref="A1:A2"/>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4" customWidth="1"/>
    <col min="59" max="62" width="7.42578125" style="359" customWidth="1"/>
    <col min="63" max="74" width="7.42578125" style="135" customWidth="1"/>
    <col min="75" max="16384" width="9.5703125" style="135"/>
  </cols>
  <sheetData>
    <row r="1" spans="1:74" ht="13.35" customHeight="1" x14ac:dyDescent="0.25">
      <c r="A1" s="811" t="s">
        <v>997</v>
      </c>
      <c r="B1" s="870" t="s">
        <v>110</v>
      </c>
      <c r="C1" s="871"/>
      <c r="D1" s="871"/>
      <c r="E1" s="871"/>
      <c r="F1" s="871"/>
      <c r="G1" s="871"/>
      <c r="H1" s="871"/>
      <c r="I1" s="871"/>
      <c r="J1" s="871"/>
      <c r="K1" s="871"/>
      <c r="L1" s="871"/>
      <c r="M1" s="871"/>
      <c r="N1" s="871"/>
      <c r="O1" s="871"/>
      <c r="P1" s="871"/>
      <c r="Q1" s="871"/>
      <c r="R1" s="871"/>
      <c r="S1" s="871"/>
      <c r="T1" s="871"/>
      <c r="U1" s="871"/>
      <c r="V1" s="871"/>
      <c r="W1" s="871"/>
      <c r="X1" s="871"/>
      <c r="Y1" s="871"/>
      <c r="Z1" s="871"/>
      <c r="AA1" s="871"/>
      <c r="AB1" s="871"/>
      <c r="AC1" s="871"/>
      <c r="AD1" s="871"/>
      <c r="AE1" s="871"/>
      <c r="AF1" s="871"/>
      <c r="AG1" s="871"/>
      <c r="AH1" s="871"/>
      <c r="AI1" s="871"/>
      <c r="AJ1" s="871"/>
      <c r="AK1" s="871"/>
      <c r="AL1" s="871"/>
      <c r="AM1" s="260"/>
    </row>
    <row r="2" spans="1:74" s="47" customFormat="1" ht="12.75" x14ac:dyDescent="0.2">
      <c r="A2" s="812"/>
      <c r="B2" s="542" t="str">
        <f>"U.S. Energy Information Administration  |  Short-Term Energy Outlook  - "&amp;Dates!D1</f>
        <v>U.S. Energy Information Administration  |  Short-Term Energy Outlook  - July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7"/>
      <c r="BG2" s="408"/>
      <c r="BH2" s="408"/>
      <c r="BI2" s="408"/>
      <c r="BJ2" s="408"/>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40"/>
      <c r="B5" s="136" t="s">
        <v>992</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5"/>
      <c r="BG5" s="419"/>
      <c r="BH5" s="419"/>
      <c r="BI5" s="419"/>
      <c r="BJ5" s="419"/>
      <c r="BK5" s="419"/>
      <c r="BL5" s="419"/>
      <c r="BM5" s="419"/>
      <c r="BN5" s="419"/>
      <c r="BO5" s="419"/>
      <c r="BP5" s="419"/>
      <c r="BQ5" s="419"/>
      <c r="BR5" s="419"/>
      <c r="BS5" s="419"/>
      <c r="BT5" s="419"/>
      <c r="BU5" s="419"/>
      <c r="BV5" s="419"/>
    </row>
    <row r="6" spans="1:74" ht="11.1" customHeight="1" x14ac:dyDescent="0.2">
      <c r="A6" s="140"/>
      <c r="B6" s="36" t="s">
        <v>696</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697</v>
      </c>
      <c r="B7" s="39" t="s">
        <v>1118</v>
      </c>
      <c r="C7" s="240">
        <v>15491.9</v>
      </c>
      <c r="D7" s="240">
        <v>15491.9</v>
      </c>
      <c r="E7" s="240">
        <v>15491.9</v>
      </c>
      <c r="F7" s="240">
        <v>15521.6</v>
      </c>
      <c r="G7" s="240">
        <v>15521.6</v>
      </c>
      <c r="H7" s="240">
        <v>15521.6</v>
      </c>
      <c r="I7" s="240">
        <v>15641.3</v>
      </c>
      <c r="J7" s="240">
        <v>15641.3</v>
      </c>
      <c r="K7" s="240">
        <v>15641.3</v>
      </c>
      <c r="L7" s="240">
        <v>15793.9</v>
      </c>
      <c r="M7" s="240">
        <v>15793.9</v>
      </c>
      <c r="N7" s="240">
        <v>15793.9</v>
      </c>
      <c r="O7" s="240">
        <v>15747</v>
      </c>
      <c r="P7" s="240">
        <v>15747</v>
      </c>
      <c r="Q7" s="240">
        <v>15747</v>
      </c>
      <c r="R7" s="240">
        <v>15900.8</v>
      </c>
      <c r="S7" s="240">
        <v>15900.8</v>
      </c>
      <c r="T7" s="240">
        <v>15900.8</v>
      </c>
      <c r="U7" s="240">
        <v>16094.5</v>
      </c>
      <c r="V7" s="240">
        <v>16094.5</v>
      </c>
      <c r="W7" s="240">
        <v>16094.5</v>
      </c>
      <c r="X7" s="240">
        <v>16186.7</v>
      </c>
      <c r="Y7" s="240">
        <v>16186.7</v>
      </c>
      <c r="Z7" s="240">
        <v>16186.7</v>
      </c>
      <c r="AA7" s="240">
        <v>16269</v>
      </c>
      <c r="AB7" s="240">
        <v>16269</v>
      </c>
      <c r="AC7" s="240">
        <v>16269</v>
      </c>
      <c r="AD7" s="240">
        <v>16374.2</v>
      </c>
      <c r="AE7" s="240">
        <v>16374.2</v>
      </c>
      <c r="AF7" s="240">
        <v>16374.2</v>
      </c>
      <c r="AG7" s="240">
        <v>16454.900000000001</v>
      </c>
      <c r="AH7" s="240">
        <v>16454.900000000001</v>
      </c>
      <c r="AI7" s="240">
        <v>16454.900000000001</v>
      </c>
      <c r="AJ7" s="240">
        <v>16490.7</v>
      </c>
      <c r="AK7" s="240">
        <v>16490.7</v>
      </c>
      <c r="AL7" s="240">
        <v>16490.7</v>
      </c>
      <c r="AM7" s="240">
        <v>16525</v>
      </c>
      <c r="AN7" s="240">
        <v>16525</v>
      </c>
      <c r="AO7" s="240">
        <v>16525</v>
      </c>
      <c r="AP7" s="240">
        <v>16583.099999999999</v>
      </c>
      <c r="AQ7" s="240">
        <v>16583.099999999999</v>
      </c>
      <c r="AR7" s="240">
        <v>16583.099999999999</v>
      </c>
      <c r="AS7" s="240">
        <v>16727</v>
      </c>
      <c r="AT7" s="240">
        <v>16727</v>
      </c>
      <c r="AU7" s="240">
        <v>16727</v>
      </c>
      <c r="AV7" s="240">
        <v>16813.3</v>
      </c>
      <c r="AW7" s="240">
        <v>16813.3</v>
      </c>
      <c r="AX7" s="240">
        <v>16813.3</v>
      </c>
      <c r="AY7" s="240">
        <v>16861.599999999999</v>
      </c>
      <c r="AZ7" s="240">
        <v>16861.599999999999</v>
      </c>
      <c r="BA7" s="240">
        <v>16861.599999999999</v>
      </c>
      <c r="BB7" s="240">
        <v>16944.247406999999</v>
      </c>
      <c r="BC7" s="240">
        <v>16985.345184999998</v>
      </c>
      <c r="BD7" s="240">
        <v>17026.307407</v>
      </c>
      <c r="BE7" s="333">
        <v>17069.05</v>
      </c>
      <c r="BF7" s="333">
        <v>17108.3</v>
      </c>
      <c r="BG7" s="333">
        <v>17145.990000000002</v>
      </c>
      <c r="BH7" s="333">
        <v>17179.14</v>
      </c>
      <c r="BI7" s="333">
        <v>17215.900000000001</v>
      </c>
      <c r="BJ7" s="333">
        <v>17253.32</v>
      </c>
      <c r="BK7" s="333">
        <v>17294.47</v>
      </c>
      <c r="BL7" s="333">
        <v>17330.87</v>
      </c>
      <c r="BM7" s="333">
        <v>17365.599999999999</v>
      </c>
      <c r="BN7" s="333">
        <v>17396.12</v>
      </c>
      <c r="BO7" s="333">
        <v>17429.419999999998</v>
      </c>
      <c r="BP7" s="333">
        <v>17462.95</v>
      </c>
      <c r="BQ7" s="333">
        <v>17497.650000000001</v>
      </c>
      <c r="BR7" s="333">
        <v>17530.95</v>
      </c>
      <c r="BS7" s="333">
        <v>17563.8</v>
      </c>
      <c r="BT7" s="333">
        <v>17595.349999999999</v>
      </c>
      <c r="BU7" s="333">
        <v>17627.900000000001</v>
      </c>
      <c r="BV7" s="333">
        <v>17660.62</v>
      </c>
    </row>
    <row r="8" spans="1:74" ht="11.1" customHeight="1" x14ac:dyDescent="0.2">
      <c r="A8" s="140"/>
      <c r="B8" s="36" t="s">
        <v>1023</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1024</v>
      </c>
      <c r="B9" s="39" t="s">
        <v>1118</v>
      </c>
      <c r="C9" s="240">
        <v>10495.5</v>
      </c>
      <c r="D9" s="240">
        <v>10509.1</v>
      </c>
      <c r="E9" s="240">
        <v>10502.3</v>
      </c>
      <c r="F9" s="240">
        <v>10504.4</v>
      </c>
      <c r="G9" s="240">
        <v>10523.6</v>
      </c>
      <c r="H9" s="240">
        <v>10543.8</v>
      </c>
      <c r="I9" s="240">
        <v>10554</v>
      </c>
      <c r="J9" s="240">
        <v>10564.1</v>
      </c>
      <c r="K9" s="240">
        <v>10601.3</v>
      </c>
      <c r="L9" s="240">
        <v>10624.7</v>
      </c>
      <c r="M9" s="240">
        <v>10679.6</v>
      </c>
      <c r="N9" s="240">
        <v>10682.3</v>
      </c>
      <c r="O9" s="240">
        <v>10655</v>
      </c>
      <c r="P9" s="240">
        <v>10712.4</v>
      </c>
      <c r="Q9" s="240">
        <v>10771.1</v>
      </c>
      <c r="R9" s="240">
        <v>10786.2</v>
      </c>
      <c r="S9" s="240">
        <v>10802.1</v>
      </c>
      <c r="T9" s="240">
        <v>10851.8</v>
      </c>
      <c r="U9" s="240">
        <v>10859.2</v>
      </c>
      <c r="V9" s="240">
        <v>10940.3</v>
      </c>
      <c r="W9" s="240">
        <v>10939.1</v>
      </c>
      <c r="X9" s="240">
        <v>11000.2</v>
      </c>
      <c r="Y9" s="240">
        <v>11049.7</v>
      </c>
      <c r="Z9" s="240">
        <v>11059.2</v>
      </c>
      <c r="AA9" s="240">
        <v>11081.3</v>
      </c>
      <c r="AB9" s="240">
        <v>11092.6</v>
      </c>
      <c r="AC9" s="240">
        <v>11133.2</v>
      </c>
      <c r="AD9" s="240">
        <v>11149.7</v>
      </c>
      <c r="AE9" s="240">
        <v>11195.1</v>
      </c>
      <c r="AF9" s="240">
        <v>11199.2</v>
      </c>
      <c r="AG9" s="240">
        <v>11229.1</v>
      </c>
      <c r="AH9" s="240">
        <v>11253.1</v>
      </c>
      <c r="AI9" s="240">
        <v>11285.5</v>
      </c>
      <c r="AJ9" s="240">
        <v>11290.8</v>
      </c>
      <c r="AK9" s="240">
        <v>11315.5</v>
      </c>
      <c r="AL9" s="240">
        <v>11351.5</v>
      </c>
      <c r="AM9" s="240">
        <v>11344.9</v>
      </c>
      <c r="AN9" s="240">
        <v>11376.4</v>
      </c>
      <c r="AO9" s="240">
        <v>11374.4</v>
      </c>
      <c r="AP9" s="240">
        <v>11457.1</v>
      </c>
      <c r="AQ9" s="240">
        <v>11475.3</v>
      </c>
      <c r="AR9" s="240">
        <v>11522.2</v>
      </c>
      <c r="AS9" s="240">
        <v>11557.5</v>
      </c>
      <c r="AT9" s="240">
        <v>11546.2</v>
      </c>
      <c r="AU9" s="240">
        <v>11603.3</v>
      </c>
      <c r="AV9" s="240">
        <v>11637.1</v>
      </c>
      <c r="AW9" s="240">
        <v>11662.9</v>
      </c>
      <c r="AX9" s="240">
        <v>11709.4</v>
      </c>
      <c r="AY9" s="240">
        <v>11673</v>
      </c>
      <c r="AZ9" s="240">
        <v>11665</v>
      </c>
      <c r="BA9" s="240">
        <v>11727.4</v>
      </c>
      <c r="BB9" s="240">
        <v>11752.7</v>
      </c>
      <c r="BC9" s="240">
        <v>11782.637925999999</v>
      </c>
      <c r="BD9" s="240">
        <v>11810.492704</v>
      </c>
      <c r="BE9" s="333">
        <v>11835.41</v>
      </c>
      <c r="BF9" s="333">
        <v>11860.86</v>
      </c>
      <c r="BG9" s="333">
        <v>11885.59</v>
      </c>
      <c r="BH9" s="333">
        <v>11904.06</v>
      </c>
      <c r="BI9" s="333">
        <v>11931.49</v>
      </c>
      <c r="BJ9" s="333">
        <v>11962.34</v>
      </c>
      <c r="BK9" s="333">
        <v>12002.47</v>
      </c>
      <c r="BL9" s="333">
        <v>12035.77</v>
      </c>
      <c r="BM9" s="333">
        <v>12068.11</v>
      </c>
      <c r="BN9" s="333">
        <v>12098.6</v>
      </c>
      <c r="BO9" s="333">
        <v>12129.67</v>
      </c>
      <c r="BP9" s="333">
        <v>12160.44</v>
      </c>
      <c r="BQ9" s="333">
        <v>12190.62</v>
      </c>
      <c r="BR9" s="333">
        <v>12221.02</v>
      </c>
      <c r="BS9" s="333">
        <v>12251.33</v>
      </c>
      <c r="BT9" s="333">
        <v>12281.93</v>
      </c>
      <c r="BU9" s="333">
        <v>12311.8</v>
      </c>
      <c r="BV9" s="333">
        <v>12341.31</v>
      </c>
    </row>
    <row r="10" spans="1:74" ht="11.1" customHeight="1" x14ac:dyDescent="0.2">
      <c r="A10" s="140"/>
      <c r="B10" s="139" t="s">
        <v>711</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712</v>
      </c>
      <c r="B11" s="39" t="s">
        <v>1118</v>
      </c>
      <c r="C11" s="240">
        <v>2482.6689999999999</v>
      </c>
      <c r="D11" s="240">
        <v>2482.6689999999999</v>
      </c>
      <c r="E11" s="240">
        <v>2482.6689999999999</v>
      </c>
      <c r="F11" s="240">
        <v>2508.7950000000001</v>
      </c>
      <c r="G11" s="240">
        <v>2508.7950000000001</v>
      </c>
      <c r="H11" s="240">
        <v>2508.7950000000001</v>
      </c>
      <c r="I11" s="240">
        <v>2526.739</v>
      </c>
      <c r="J11" s="240">
        <v>2526.739</v>
      </c>
      <c r="K11" s="240">
        <v>2526.739</v>
      </c>
      <c r="L11" s="240">
        <v>2567.201</v>
      </c>
      <c r="M11" s="240">
        <v>2567.201</v>
      </c>
      <c r="N11" s="240">
        <v>2567.201</v>
      </c>
      <c r="O11" s="240">
        <v>2600.4740000000002</v>
      </c>
      <c r="P11" s="240">
        <v>2600.4740000000002</v>
      </c>
      <c r="Q11" s="240">
        <v>2600.4740000000002</v>
      </c>
      <c r="R11" s="240">
        <v>2646.0909999999999</v>
      </c>
      <c r="S11" s="240">
        <v>2646.0909999999999</v>
      </c>
      <c r="T11" s="240">
        <v>2646.0909999999999</v>
      </c>
      <c r="U11" s="240">
        <v>2693.4490000000001</v>
      </c>
      <c r="V11" s="240">
        <v>2693.4490000000001</v>
      </c>
      <c r="W11" s="240">
        <v>2693.4490000000001</v>
      </c>
      <c r="X11" s="240">
        <v>2702.2640000000001</v>
      </c>
      <c r="Y11" s="240">
        <v>2702.2640000000001</v>
      </c>
      <c r="Z11" s="240">
        <v>2702.2640000000001</v>
      </c>
      <c r="AA11" s="240">
        <v>2727.1559999999999</v>
      </c>
      <c r="AB11" s="240">
        <v>2727.1559999999999</v>
      </c>
      <c r="AC11" s="240">
        <v>2727.1559999999999</v>
      </c>
      <c r="AD11" s="240">
        <v>2756.027</v>
      </c>
      <c r="AE11" s="240">
        <v>2756.027</v>
      </c>
      <c r="AF11" s="240">
        <v>2756.027</v>
      </c>
      <c r="AG11" s="240">
        <v>2794.5450000000001</v>
      </c>
      <c r="AH11" s="240">
        <v>2794.5450000000001</v>
      </c>
      <c r="AI11" s="240">
        <v>2794.5450000000001</v>
      </c>
      <c r="AJ11" s="240">
        <v>2793.3209999999999</v>
      </c>
      <c r="AK11" s="240">
        <v>2793.3209999999999</v>
      </c>
      <c r="AL11" s="240">
        <v>2793.3209999999999</v>
      </c>
      <c r="AM11" s="240">
        <v>2786.7350000000001</v>
      </c>
      <c r="AN11" s="240">
        <v>2786.7350000000001</v>
      </c>
      <c r="AO11" s="240">
        <v>2786.7350000000001</v>
      </c>
      <c r="AP11" s="240">
        <v>2778.8220000000001</v>
      </c>
      <c r="AQ11" s="240">
        <v>2778.8220000000001</v>
      </c>
      <c r="AR11" s="240">
        <v>2778.8220000000001</v>
      </c>
      <c r="AS11" s="240">
        <v>2779.2829999999999</v>
      </c>
      <c r="AT11" s="240">
        <v>2779.2829999999999</v>
      </c>
      <c r="AU11" s="240">
        <v>2779.2829999999999</v>
      </c>
      <c r="AV11" s="240">
        <v>2798.9079999999999</v>
      </c>
      <c r="AW11" s="240">
        <v>2798.9079999999999</v>
      </c>
      <c r="AX11" s="240">
        <v>2798.9079999999999</v>
      </c>
      <c r="AY11" s="240">
        <v>2878.97</v>
      </c>
      <c r="AZ11" s="240">
        <v>2878.97</v>
      </c>
      <c r="BA11" s="240">
        <v>2878.97</v>
      </c>
      <c r="BB11" s="240">
        <v>2896.6390369999999</v>
      </c>
      <c r="BC11" s="240">
        <v>2907.6872592999998</v>
      </c>
      <c r="BD11" s="240">
        <v>2920.0637037000001</v>
      </c>
      <c r="BE11" s="333">
        <v>2935.9850000000001</v>
      </c>
      <c r="BF11" s="333">
        <v>2949.355</v>
      </c>
      <c r="BG11" s="333">
        <v>2962.3919999999998</v>
      </c>
      <c r="BH11" s="333">
        <v>2975.8130000000001</v>
      </c>
      <c r="BI11" s="333">
        <v>2987.643</v>
      </c>
      <c r="BJ11" s="333">
        <v>2998.6010000000001</v>
      </c>
      <c r="BK11" s="333">
        <v>3007.7159999999999</v>
      </c>
      <c r="BL11" s="333">
        <v>3017.6559999999999</v>
      </c>
      <c r="BM11" s="333">
        <v>3027.451</v>
      </c>
      <c r="BN11" s="333">
        <v>3037.4969999999998</v>
      </c>
      <c r="BO11" s="333">
        <v>3046.7040000000002</v>
      </c>
      <c r="BP11" s="333">
        <v>3055.4670000000001</v>
      </c>
      <c r="BQ11" s="333">
        <v>3063.0650000000001</v>
      </c>
      <c r="BR11" s="333">
        <v>3071.4839999999999</v>
      </c>
      <c r="BS11" s="333">
        <v>3080.0010000000002</v>
      </c>
      <c r="BT11" s="333">
        <v>3089.471</v>
      </c>
      <c r="BU11" s="333">
        <v>3097.5450000000001</v>
      </c>
      <c r="BV11" s="333">
        <v>3105.0770000000002</v>
      </c>
    </row>
    <row r="12" spans="1:74" ht="11.1" customHeight="1" x14ac:dyDescent="0.2">
      <c r="A12" s="140"/>
      <c r="B12" s="141" t="s">
        <v>717</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718</v>
      </c>
      <c r="B13" s="39" t="s">
        <v>1118</v>
      </c>
      <c r="C13" s="634">
        <v>63.6</v>
      </c>
      <c r="D13" s="634">
        <v>63.6</v>
      </c>
      <c r="E13" s="634">
        <v>63.6</v>
      </c>
      <c r="F13" s="634">
        <v>64.5</v>
      </c>
      <c r="G13" s="634">
        <v>64.5</v>
      </c>
      <c r="H13" s="634">
        <v>64.5</v>
      </c>
      <c r="I13" s="634">
        <v>125.5</v>
      </c>
      <c r="J13" s="634">
        <v>125.5</v>
      </c>
      <c r="K13" s="634">
        <v>125.5</v>
      </c>
      <c r="L13" s="634">
        <v>115.9</v>
      </c>
      <c r="M13" s="634">
        <v>115.9</v>
      </c>
      <c r="N13" s="634">
        <v>115.9</v>
      </c>
      <c r="O13" s="634">
        <v>35.4</v>
      </c>
      <c r="P13" s="634">
        <v>35.4</v>
      </c>
      <c r="Q13" s="634">
        <v>35.4</v>
      </c>
      <c r="R13" s="634">
        <v>64.900000000000006</v>
      </c>
      <c r="S13" s="634">
        <v>64.900000000000006</v>
      </c>
      <c r="T13" s="634">
        <v>64.900000000000006</v>
      </c>
      <c r="U13" s="634">
        <v>76.2</v>
      </c>
      <c r="V13" s="634">
        <v>76.2</v>
      </c>
      <c r="W13" s="634">
        <v>76.2</v>
      </c>
      <c r="X13" s="634">
        <v>85.3</v>
      </c>
      <c r="Y13" s="634">
        <v>85.3</v>
      </c>
      <c r="Z13" s="634">
        <v>85.3</v>
      </c>
      <c r="AA13" s="634">
        <v>129</v>
      </c>
      <c r="AB13" s="634">
        <v>129</v>
      </c>
      <c r="AC13" s="634">
        <v>129</v>
      </c>
      <c r="AD13" s="634">
        <v>105.2</v>
      </c>
      <c r="AE13" s="634">
        <v>105.2</v>
      </c>
      <c r="AF13" s="634">
        <v>105.2</v>
      </c>
      <c r="AG13" s="634">
        <v>76.8</v>
      </c>
      <c r="AH13" s="634">
        <v>76.8</v>
      </c>
      <c r="AI13" s="634">
        <v>76.8</v>
      </c>
      <c r="AJ13" s="634">
        <v>62.7</v>
      </c>
      <c r="AK13" s="634">
        <v>62.7</v>
      </c>
      <c r="AL13" s="634">
        <v>62.7</v>
      </c>
      <c r="AM13" s="634">
        <v>41.9</v>
      </c>
      <c r="AN13" s="634">
        <v>41.9</v>
      </c>
      <c r="AO13" s="634">
        <v>41.9</v>
      </c>
      <c r="AP13" s="634">
        <v>-15</v>
      </c>
      <c r="AQ13" s="634">
        <v>-15</v>
      </c>
      <c r="AR13" s="634">
        <v>-15</v>
      </c>
      <c r="AS13" s="634">
        <v>4.0999999999999996</v>
      </c>
      <c r="AT13" s="634">
        <v>4.0999999999999996</v>
      </c>
      <c r="AU13" s="634">
        <v>4.0999999999999996</v>
      </c>
      <c r="AV13" s="634">
        <v>52.4</v>
      </c>
      <c r="AW13" s="634">
        <v>52.4</v>
      </c>
      <c r="AX13" s="634">
        <v>52.4</v>
      </c>
      <c r="AY13" s="634">
        <v>1.7</v>
      </c>
      <c r="AZ13" s="634">
        <v>1.7</v>
      </c>
      <c r="BA13" s="634">
        <v>1.7</v>
      </c>
      <c r="BB13" s="634">
        <v>7.5488830370000004</v>
      </c>
      <c r="BC13" s="634">
        <v>9.4708349259000002</v>
      </c>
      <c r="BD13" s="634">
        <v>10.791293037000001</v>
      </c>
      <c r="BE13" s="635">
        <v>9.8817312962999999</v>
      </c>
      <c r="BF13" s="635">
        <v>11.220596407</v>
      </c>
      <c r="BG13" s="635">
        <v>13.179362296000001</v>
      </c>
      <c r="BH13" s="635">
        <v>16.460681852</v>
      </c>
      <c r="BI13" s="635">
        <v>19.13225963</v>
      </c>
      <c r="BJ13" s="635">
        <v>21.896748518999999</v>
      </c>
      <c r="BK13" s="635">
        <v>24.772761851999999</v>
      </c>
      <c r="BL13" s="635">
        <v>27.709112962999999</v>
      </c>
      <c r="BM13" s="635">
        <v>30.724415185000002</v>
      </c>
      <c r="BN13" s="635">
        <v>34.223464073999999</v>
      </c>
      <c r="BO13" s="635">
        <v>37.093071852000001</v>
      </c>
      <c r="BP13" s="635">
        <v>39.738034073999998</v>
      </c>
      <c r="BQ13" s="635">
        <v>42.380444074000003</v>
      </c>
      <c r="BR13" s="635">
        <v>44.409545184999999</v>
      </c>
      <c r="BS13" s="635">
        <v>46.047430740999999</v>
      </c>
      <c r="BT13" s="635">
        <v>46.142613333</v>
      </c>
      <c r="BU13" s="635">
        <v>47.861683333000002</v>
      </c>
      <c r="BV13" s="635">
        <v>50.053153332999997</v>
      </c>
    </row>
    <row r="14" spans="1:74" ht="11.1" customHeight="1" x14ac:dyDescent="0.2">
      <c r="A14" s="140"/>
      <c r="B14" s="141" t="s">
        <v>1146</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1148</v>
      </c>
      <c r="B15" s="39" t="s">
        <v>1118</v>
      </c>
      <c r="C15" s="240">
        <v>2880.6</v>
      </c>
      <c r="D15" s="240">
        <v>2880.6</v>
      </c>
      <c r="E15" s="240">
        <v>2880.6</v>
      </c>
      <c r="F15" s="240">
        <v>2866.2</v>
      </c>
      <c r="G15" s="240">
        <v>2866.2</v>
      </c>
      <c r="H15" s="240">
        <v>2866.2</v>
      </c>
      <c r="I15" s="240">
        <v>2852</v>
      </c>
      <c r="J15" s="240">
        <v>2852</v>
      </c>
      <c r="K15" s="240">
        <v>2852</v>
      </c>
      <c r="L15" s="240">
        <v>2831.5</v>
      </c>
      <c r="M15" s="240">
        <v>2831.5</v>
      </c>
      <c r="N15" s="240">
        <v>2831.5</v>
      </c>
      <c r="O15" s="240">
        <v>2824.3</v>
      </c>
      <c r="P15" s="240">
        <v>2824.3</v>
      </c>
      <c r="Q15" s="240">
        <v>2824.3</v>
      </c>
      <c r="R15" s="240">
        <v>2825.1</v>
      </c>
      <c r="S15" s="240">
        <v>2825.1</v>
      </c>
      <c r="T15" s="240">
        <v>2825.1</v>
      </c>
      <c r="U15" s="240">
        <v>2842.6</v>
      </c>
      <c r="V15" s="240">
        <v>2842.6</v>
      </c>
      <c r="W15" s="240">
        <v>2842.6</v>
      </c>
      <c r="X15" s="240">
        <v>2840</v>
      </c>
      <c r="Y15" s="240">
        <v>2840</v>
      </c>
      <c r="Z15" s="240">
        <v>2840</v>
      </c>
      <c r="AA15" s="240">
        <v>2858</v>
      </c>
      <c r="AB15" s="240">
        <v>2858</v>
      </c>
      <c r="AC15" s="240">
        <v>2858</v>
      </c>
      <c r="AD15" s="240">
        <v>2880.7</v>
      </c>
      <c r="AE15" s="240">
        <v>2880.7</v>
      </c>
      <c r="AF15" s="240">
        <v>2880.7</v>
      </c>
      <c r="AG15" s="240">
        <v>2894.4</v>
      </c>
      <c r="AH15" s="240">
        <v>2894.4</v>
      </c>
      <c r="AI15" s="240">
        <v>2894.4</v>
      </c>
      <c r="AJ15" s="240">
        <v>2901.7</v>
      </c>
      <c r="AK15" s="240">
        <v>2901.7</v>
      </c>
      <c r="AL15" s="240">
        <v>2901.7</v>
      </c>
      <c r="AM15" s="240">
        <v>2913.2</v>
      </c>
      <c r="AN15" s="240">
        <v>2913.2</v>
      </c>
      <c r="AO15" s="240">
        <v>2913.2</v>
      </c>
      <c r="AP15" s="240">
        <v>2900.9</v>
      </c>
      <c r="AQ15" s="240">
        <v>2900.9</v>
      </c>
      <c r="AR15" s="240">
        <v>2900.9</v>
      </c>
      <c r="AS15" s="240">
        <v>2906.4</v>
      </c>
      <c r="AT15" s="240">
        <v>2906.4</v>
      </c>
      <c r="AU15" s="240">
        <v>2906.4</v>
      </c>
      <c r="AV15" s="240">
        <v>2907.6</v>
      </c>
      <c r="AW15" s="240">
        <v>2907.6</v>
      </c>
      <c r="AX15" s="240">
        <v>2907.6</v>
      </c>
      <c r="AY15" s="240">
        <v>2899.3</v>
      </c>
      <c r="AZ15" s="240">
        <v>2899.3</v>
      </c>
      <c r="BA15" s="240">
        <v>2899.3</v>
      </c>
      <c r="BB15" s="240">
        <v>2900.0757036999998</v>
      </c>
      <c r="BC15" s="240">
        <v>2901.9055926000001</v>
      </c>
      <c r="BD15" s="240">
        <v>2904.6007036999999</v>
      </c>
      <c r="BE15" s="333">
        <v>2909.7820000000002</v>
      </c>
      <c r="BF15" s="333">
        <v>2912.9920000000002</v>
      </c>
      <c r="BG15" s="333">
        <v>2915.8510000000001</v>
      </c>
      <c r="BH15" s="333">
        <v>2917.88</v>
      </c>
      <c r="BI15" s="333">
        <v>2920.3989999999999</v>
      </c>
      <c r="BJ15" s="333">
        <v>2922.9270000000001</v>
      </c>
      <c r="BK15" s="333">
        <v>2925.5650000000001</v>
      </c>
      <c r="BL15" s="333">
        <v>2928.0390000000002</v>
      </c>
      <c r="BM15" s="333">
        <v>2930.4470000000001</v>
      </c>
      <c r="BN15" s="333">
        <v>2933.0549999999998</v>
      </c>
      <c r="BO15" s="333">
        <v>2935.134</v>
      </c>
      <c r="BP15" s="333">
        <v>2936.9479999999999</v>
      </c>
      <c r="BQ15" s="333">
        <v>2939.0050000000001</v>
      </c>
      <c r="BR15" s="333">
        <v>2939.9110000000001</v>
      </c>
      <c r="BS15" s="333">
        <v>2940.1729999999998</v>
      </c>
      <c r="BT15" s="333">
        <v>2938.4229999999998</v>
      </c>
      <c r="BU15" s="333">
        <v>2938.424</v>
      </c>
      <c r="BV15" s="333">
        <v>2938.806</v>
      </c>
    </row>
    <row r="16" spans="1:74" ht="11.1" customHeight="1" x14ac:dyDescent="0.2">
      <c r="A16" s="140"/>
      <c r="B16" s="141" t="s">
        <v>1147</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1149</v>
      </c>
      <c r="B17" s="39" t="s">
        <v>1118</v>
      </c>
      <c r="C17" s="240">
        <v>1991.1</v>
      </c>
      <c r="D17" s="240">
        <v>1991.1</v>
      </c>
      <c r="E17" s="240">
        <v>1991.1</v>
      </c>
      <c r="F17" s="240">
        <v>2015.5</v>
      </c>
      <c r="G17" s="240">
        <v>2015.5</v>
      </c>
      <c r="H17" s="240">
        <v>2015.5</v>
      </c>
      <c r="I17" s="240">
        <v>2031</v>
      </c>
      <c r="J17" s="240">
        <v>2031</v>
      </c>
      <c r="K17" s="240">
        <v>2031</v>
      </c>
      <c r="L17" s="240">
        <v>2088.6</v>
      </c>
      <c r="M17" s="240">
        <v>2088.6</v>
      </c>
      <c r="N17" s="240">
        <v>2088.6</v>
      </c>
      <c r="O17" s="240">
        <v>2074.1</v>
      </c>
      <c r="P17" s="240">
        <v>2074.1</v>
      </c>
      <c r="Q17" s="240">
        <v>2074.1</v>
      </c>
      <c r="R17" s="240">
        <v>2118</v>
      </c>
      <c r="S17" s="240">
        <v>2118</v>
      </c>
      <c r="T17" s="240">
        <v>2118</v>
      </c>
      <c r="U17" s="240">
        <v>2128.6999999999998</v>
      </c>
      <c r="V17" s="240">
        <v>2128.6999999999998</v>
      </c>
      <c r="W17" s="240">
        <v>2128.6999999999998</v>
      </c>
      <c r="X17" s="240">
        <v>2152.3000000000002</v>
      </c>
      <c r="Y17" s="240">
        <v>2152.3000000000002</v>
      </c>
      <c r="Z17" s="240">
        <v>2152.3000000000002</v>
      </c>
      <c r="AA17" s="240">
        <v>2120.6</v>
      </c>
      <c r="AB17" s="240">
        <v>2120.6</v>
      </c>
      <c r="AC17" s="240">
        <v>2120.6</v>
      </c>
      <c r="AD17" s="240">
        <v>2135.5</v>
      </c>
      <c r="AE17" s="240">
        <v>2135.5</v>
      </c>
      <c r="AF17" s="240">
        <v>2135.5</v>
      </c>
      <c r="AG17" s="240">
        <v>2120.4</v>
      </c>
      <c r="AH17" s="240">
        <v>2120.4</v>
      </c>
      <c r="AI17" s="240">
        <v>2120.4</v>
      </c>
      <c r="AJ17" s="240">
        <v>2105.8000000000002</v>
      </c>
      <c r="AK17" s="240">
        <v>2105.8000000000002</v>
      </c>
      <c r="AL17" s="240">
        <v>2105.8000000000002</v>
      </c>
      <c r="AM17" s="240">
        <v>2102</v>
      </c>
      <c r="AN17" s="240">
        <v>2102</v>
      </c>
      <c r="AO17" s="240">
        <v>2102</v>
      </c>
      <c r="AP17" s="240">
        <v>2111.3000000000002</v>
      </c>
      <c r="AQ17" s="240">
        <v>2111.3000000000002</v>
      </c>
      <c r="AR17" s="240">
        <v>2111.3000000000002</v>
      </c>
      <c r="AS17" s="240">
        <v>2162</v>
      </c>
      <c r="AT17" s="240">
        <v>2162</v>
      </c>
      <c r="AU17" s="240">
        <v>2162</v>
      </c>
      <c r="AV17" s="240">
        <v>2137.4</v>
      </c>
      <c r="AW17" s="240">
        <v>2137.4</v>
      </c>
      <c r="AX17" s="240">
        <v>2137.4</v>
      </c>
      <c r="AY17" s="240">
        <v>2168</v>
      </c>
      <c r="AZ17" s="240">
        <v>2168</v>
      </c>
      <c r="BA17" s="240">
        <v>2168</v>
      </c>
      <c r="BB17" s="240">
        <v>2166.3288889</v>
      </c>
      <c r="BC17" s="240">
        <v>2168.2122221999998</v>
      </c>
      <c r="BD17" s="240">
        <v>2171.7268889000002</v>
      </c>
      <c r="BE17" s="333">
        <v>2179.797</v>
      </c>
      <c r="BF17" s="333">
        <v>2184.3809999999999</v>
      </c>
      <c r="BG17" s="333">
        <v>2188.4029999999998</v>
      </c>
      <c r="BH17" s="333">
        <v>2191.0810000000001</v>
      </c>
      <c r="BI17" s="333">
        <v>2194.5650000000001</v>
      </c>
      <c r="BJ17" s="333">
        <v>2198.0729999999999</v>
      </c>
      <c r="BK17" s="333">
        <v>2201.6590000000001</v>
      </c>
      <c r="BL17" s="333">
        <v>2205.1759999999999</v>
      </c>
      <c r="BM17" s="333">
        <v>2208.6779999999999</v>
      </c>
      <c r="BN17" s="333">
        <v>2211.3589999999999</v>
      </c>
      <c r="BO17" s="333">
        <v>2215.4340000000002</v>
      </c>
      <c r="BP17" s="333">
        <v>2220.0970000000002</v>
      </c>
      <c r="BQ17" s="333">
        <v>2226.0720000000001</v>
      </c>
      <c r="BR17" s="333">
        <v>2231.3710000000001</v>
      </c>
      <c r="BS17" s="333">
        <v>2236.7170000000001</v>
      </c>
      <c r="BT17" s="333">
        <v>2242.2220000000002</v>
      </c>
      <c r="BU17" s="333">
        <v>2247.578</v>
      </c>
      <c r="BV17" s="333">
        <v>2252.8980000000001</v>
      </c>
    </row>
    <row r="18" spans="1:74" ht="11.1" customHeight="1" x14ac:dyDescent="0.2">
      <c r="A18" s="140"/>
      <c r="B18" s="141" t="s">
        <v>1151</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29" t="s">
        <v>1150</v>
      </c>
      <c r="B19" s="39" t="s">
        <v>1118</v>
      </c>
      <c r="C19" s="240">
        <v>2405.5</v>
      </c>
      <c r="D19" s="240">
        <v>2405.5</v>
      </c>
      <c r="E19" s="240">
        <v>2405.5</v>
      </c>
      <c r="F19" s="240">
        <v>2436.6</v>
      </c>
      <c r="G19" s="240">
        <v>2436.6</v>
      </c>
      <c r="H19" s="240">
        <v>2436.6</v>
      </c>
      <c r="I19" s="240">
        <v>2447.1</v>
      </c>
      <c r="J19" s="240">
        <v>2447.1</v>
      </c>
      <c r="K19" s="240">
        <v>2447.1</v>
      </c>
      <c r="L19" s="240">
        <v>2456.6</v>
      </c>
      <c r="M19" s="240">
        <v>2456.6</v>
      </c>
      <c r="N19" s="240">
        <v>2456.6</v>
      </c>
      <c r="O19" s="240">
        <v>2486.1</v>
      </c>
      <c r="P19" s="240">
        <v>2486.1</v>
      </c>
      <c r="Q19" s="240">
        <v>2486.1</v>
      </c>
      <c r="R19" s="240">
        <v>2545.5</v>
      </c>
      <c r="S19" s="240">
        <v>2545.5</v>
      </c>
      <c r="T19" s="240">
        <v>2545.5</v>
      </c>
      <c r="U19" s="240">
        <v>2538.1</v>
      </c>
      <c r="V19" s="240">
        <v>2538.1</v>
      </c>
      <c r="W19" s="240">
        <v>2538.1</v>
      </c>
      <c r="X19" s="240">
        <v>2606.1999999999998</v>
      </c>
      <c r="Y19" s="240">
        <v>2606.1999999999998</v>
      </c>
      <c r="Z19" s="240">
        <v>2606.1999999999998</v>
      </c>
      <c r="AA19" s="240">
        <v>2641.8</v>
      </c>
      <c r="AB19" s="240">
        <v>2641.8</v>
      </c>
      <c r="AC19" s="240">
        <v>2641.8</v>
      </c>
      <c r="AD19" s="240">
        <v>2660.5</v>
      </c>
      <c r="AE19" s="240">
        <v>2660.5</v>
      </c>
      <c r="AF19" s="240">
        <v>2660.5</v>
      </c>
      <c r="AG19" s="240">
        <v>2667.6</v>
      </c>
      <c r="AH19" s="240">
        <v>2667.6</v>
      </c>
      <c r="AI19" s="240">
        <v>2667.6</v>
      </c>
      <c r="AJ19" s="240">
        <v>2672.4</v>
      </c>
      <c r="AK19" s="240">
        <v>2672.4</v>
      </c>
      <c r="AL19" s="240">
        <v>2672.4</v>
      </c>
      <c r="AM19" s="240">
        <v>2668.2</v>
      </c>
      <c r="AN19" s="240">
        <v>2668.2</v>
      </c>
      <c r="AO19" s="240">
        <v>2668.2</v>
      </c>
      <c r="AP19" s="240">
        <v>2669.7</v>
      </c>
      <c r="AQ19" s="240">
        <v>2669.7</v>
      </c>
      <c r="AR19" s="240">
        <v>2669.7</v>
      </c>
      <c r="AS19" s="240">
        <v>2684.3</v>
      </c>
      <c r="AT19" s="240">
        <v>2684.3</v>
      </c>
      <c r="AU19" s="240">
        <v>2684.3</v>
      </c>
      <c r="AV19" s="240">
        <v>2742.4</v>
      </c>
      <c r="AW19" s="240">
        <v>2742.4</v>
      </c>
      <c r="AX19" s="240">
        <v>2742.4</v>
      </c>
      <c r="AY19" s="240">
        <v>2767.9</v>
      </c>
      <c r="AZ19" s="240">
        <v>2767.9</v>
      </c>
      <c r="BA19" s="240">
        <v>2767.9</v>
      </c>
      <c r="BB19" s="240">
        <v>2770.6619258999999</v>
      </c>
      <c r="BC19" s="240">
        <v>2775.2071480999998</v>
      </c>
      <c r="BD19" s="240">
        <v>2781.6509258999999</v>
      </c>
      <c r="BE19" s="333">
        <v>2792.35</v>
      </c>
      <c r="BF19" s="333">
        <v>2800.8229999999999</v>
      </c>
      <c r="BG19" s="333">
        <v>2809.4270000000001</v>
      </c>
      <c r="BH19" s="333">
        <v>2815.2950000000001</v>
      </c>
      <c r="BI19" s="333">
        <v>2826.3119999999999</v>
      </c>
      <c r="BJ19" s="333">
        <v>2839.6089999999999</v>
      </c>
      <c r="BK19" s="333">
        <v>2857.2689999999998</v>
      </c>
      <c r="BL19" s="333">
        <v>2873.569</v>
      </c>
      <c r="BM19" s="333">
        <v>2890.5889999999999</v>
      </c>
      <c r="BN19" s="333">
        <v>2910.63</v>
      </c>
      <c r="BO19" s="333">
        <v>2927.3679999999999</v>
      </c>
      <c r="BP19" s="333">
        <v>2943.1010000000001</v>
      </c>
      <c r="BQ19" s="333">
        <v>2957.2289999999998</v>
      </c>
      <c r="BR19" s="333">
        <v>2971.4050000000002</v>
      </c>
      <c r="BS19" s="333">
        <v>2985.0259999999998</v>
      </c>
      <c r="BT19" s="333">
        <v>2997.7379999999998</v>
      </c>
      <c r="BU19" s="333">
        <v>3010.5189999999998</v>
      </c>
      <c r="BV19" s="333">
        <v>3023.0129999999999</v>
      </c>
    </row>
    <row r="20" spans="1:74" ht="11.1" customHeight="1" x14ac:dyDescent="0.2">
      <c r="A20" s="140"/>
      <c r="B20" s="36" t="s">
        <v>700</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59"/>
      <c r="AZ20" s="759"/>
      <c r="BA20" s="759"/>
      <c r="BB20" s="759"/>
      <c r="BC20" s="759"/>
      <c r="BD20" s="759"/>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701</v>
      </c>
      <c r="B21" s="39" t="s">
        <v>1118</v>
      </c>
      <c r="C21" s="240">
        <v>11435.5</v>
      </c>
      <c r="D21" s="240">
        <v>11432.8</v>
      </c>
      <c r="E21" s="240">
        <v>11445.1</v>
      </c>
      <c r="F21" s="240">
        <v>11449.8</v>
      </c>
      <c r="G21" s="240">
        <v>11517.9</v>
      </c>
      <c r="H21" s="240">
        <v>11545.5</v>
      </c>
      <c r="I21" s="240">
        <v>11538.9</v>
      </c>
      <c r="J21" s="240">
        <v>11573.5</v>
      </c>
      <c r="K21" s="240">
        <v>11602.8</v>
      </c>
      <c r="L21" s="240">
        <v>11572.2</v>
      </c>
      <c r="M21" s="240">
        <v>11602.3</v>
      </c>
      <c r="N21" s="240">
        <v>11615.4</v>
      </c>
      <c r="O21" s="240">
        <v>11658.2</v>
      </c>
      <c r="P21" s="240">
        <v>11723.9</v>
      </c>
      <c r="Q21" s="240">
        <v>11793.9</v>
      </c>
      <c r="R21" s="240">
        <v>11826.5</v>
      </c>
      <c r="S21" s="240">
        <v>11875.4</v>
      </c>
      <c r="T21" s="240">
        <v>11932.1</v>
      </c>
      <c r="U21" s="240">
        <v>11955.2</v>
      </c>
      <c r="V21" s="240">
        <v>12009.6</v>
      </c>
      <c r="W21" s="240">
        <v>12026.7</v>
      </c>
      <c r="X21" s="240">
        <v>12080.1</v>
      </c>
      <c r="Y21" s="240">
        <v>12126.8</v>
      </c>
      <c r="Z21" s="240">
        <v>12163.4</v>
      </c>
      <c r="AA21" s="240">
        <v>12171.1</v>
      </c>
      <c r="AB21" s="240">
        <v>12191.4</v>
      </c>
      <c r="AC21" s="240">
        <v>12186.5</v>
      </c>
      <c r="AD21" s="240">
        <v>12260.3</v>
      </c>
      <c r="AE21" s="240">
        <v>12304.1</v>
      </c>
      <c r="AF21" s="240">
        <v>12335.4</v>
      </c>
      <c r="AG21" s="240">
        <v>12365.9</v>
      </c>
      <c r="AH21" s="240">
        <v>12403.1</v>
      </c>
      <c r="AI21" s="240">
        <v>12427.6</v>
      </c>
      <c r="AJ21" s="240">
        <v>12461.6</v>
      </c>
      <c r="AK21" s="240">
        <v>12477.3</v>
      </c>
      <c r="AL21" s="240">
        <v>12534.1</v>
      </c>
      <c r="AM21" s="240">
        <v>12545.8</v>
      </c>
      <c r="AN21" s="240">
        <v>12546.4</v>
      </c>
      <c r="AO21" s="240">
        <v>12575.8</v>
      </c>
      <c r="AP21" s="240">
        <v>12618.2</v>
      </c>
      <c r="AQ21" s="240">
        <v>12647</v>
      </c>
      <c r="AR21" s="240">
        <v>12676.5</v>
      </c>
      <c r="AS21" s="240">
        <v>12723.6</v>
      </c>
      <c r="AT21" s="240">
        <v>12732.7</v>
      </c>
      <c r="AU21" s="240">
        <v>12757.5</v>
      </c>
      <c r="AV21" s="240">
        <v>12739.3</v>
      </c>
      <c r="AW21" s="240">
        <v>12724.5</v>
      </c>
      <c r="AX21" s="240">
        <v>12724</v>
      </c>
      <c r="AY21" s="240">
        <v>12739.7</v>
      </c>
      <c r="AZ21" s="240">
        <v>12775.3</v>
      </c>
      <c r="BA21" s="240">
        <v>12832.6</v>
      </c>
      <c r="BB21" s="240">
        <v>12858.8</v>
      </c>
      <c r="BC21" s="240">
        <v>12873.942222</v>
      </c>
      <c r="BD21" s="240">
        <v>12906.192222</v>
      </c>
      <c r="BE21" s="333">
        <v>12940.17</v>
      </c>
      <c r="BF21" s="333">
        <v>12973.44</v>
      </c>
      <c r="BG21" s="333">
        <v>13006.89</v>
      </c>
      <c r="BH21" s="333">
        <v>13030.65</v>
      </c>
      <c r="BI21" s="333">
        <v>13071.86</v>
      </c>
      <c r="BJ21" s="333">
        <v>13120.67</v>
      </c>
      <c r="BK21" s="333">
        <v>13196.77</v>
      </c>
      <c r="BL21" s="333">
        <v>13245.97</v>
      </c>
      <c r="BM21" s="333">
        <v>13287.98</v>
      </c>
      <c r="BN21" s="333">
        <v>13313.97</v>
      </c>
      <c r="BO21" s="333">
        <v>13348.21</v>
      </c>
      <c r="BP21" s="333">
        <v>13381.89</v>
      </c>
      <c r="BQ21" s="333">
        <v>13413.91</v>
      </c>
      <c r="BR21" s="333">
        <v>13447.25</v>
      </c>
      <c r="BS21" s="333">
        <v>13480.83</v>
      </c>
      <c r="BT21" s="333">
        <v>13510.27</v>
      </c>
      <c r="BU21" s="333">
        <v>13547.6</v>
      </c>
      <c r="BV21" s="333">
        <v>13588.45</v>
      </c>
    </row>
    <row r="22" spans="1:74" ht="11.1" customHeight="1" x14ac:dyDescent="0.2">
      <c r="A22" s="140"/>
      <c r="B22" s="139" t="s">
        <v>722</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723</v>
      </c>
      <c r="B23" s="209" t="s">
        <v>597</v>
      </c>
      <c r="C23" s="258">
        <v>135.28299999999999</v>
      </c>
      <c r="D23" s="258">
        <v>135.56899999999999</v>
      </c>
      <c r="E23" s="258">
        <v>135.69900000000001</v>
      </c>
      <c r="F23" s="258">
        <v>135.89599999999999</v>
      </c>
      <c r="G23" s="258">
        <v>136.12200000000001</v>
      </c>
      <c r="H23" s="258">
        <v>136.28399999999999</v>
      </c>
      <c r="I23" s="258">
        <v>136.40600000000001</v>
      </c>
      <c r="J23" s="258">
        <v>136.667</v>
      </c>
      <c r="K23" s="258">
        <v>136.857</v>
      </c>
      <c r="L23" s="258">
        <v>137.06899999999999</v>
      </c>
      <c r="M23" s="258">
        <v>137.327</v>
      </c>
      <c r="N23" s="258">
        <v>137.374</v>
      </c>
      <c r="O23" s="258">
        <v>137.56399999999999</v>
      </c>
      <c r="P23" s="258">
        <v>137.715</v>
      </c>
      <c r="Q23" s="258">
        <v>137.98699999999999</v>
      </c>
      <c r="R23" s="258">
        <v>138.316</v>
      </c>
      <c r="S23" s="258">
        <v>138.56200000000001</v>
      </c>
      <c r="T23" s="258">
        <v>138.86600000000001</v>
      </c>
      <c r="U23" s="258">
        <v>139.06800000000001</v>
      </c>
      <c r="V23" s="258">
        <v>139.298</v>
      </c>
      <c r="W23" s="258">
        <v>139.578</v>
      </c>
      <c r="X23" s="258">
        <v>139.80500000000001</v>
      </c>
      <c r="Y23" s="258">
        <v>140.11699999999999</v>
      </c>
      <c r="Z23" s="258">
        <v>140.37200000000001</v>
      </c>
      <c r="AA23" s="258">
        <v>140.60599999999999</v>
      </c>
      <c r="AB23" s="258">
        <v>140.84399999999999</v>
      </c>
      <c r="AC23" s="258">
        <v>140.93</v>
      </c>
      <c r="AD23" s="258">
        <v>141.19200000000001</v>
      </c>
      <c r="AE23" s="258">
        <v>141.536</v>
      </c>
      <c r="AF23" s="258">
        <v>141.74199999999999</v>
      </c>
      <c r="AG23" s="258">
        <v>141.99600000000001</v>
      </c>
      <c r="AH23" s="258">
        <v>142.15299999999999</v>
      </c>
      <c r="AI23" s="258">
        <v>142.25299999999999</v>
      </c>
      <c r="AJ23" s="258">
        <v>142.57400000000001</v>
      </c>
      <c r="AK23" s="258">
        <v>142.846</v>
      </c>
      <c r="AL23" s="258">
        <v>143.08500000000001</v>
      </c>
      <c r="AM23" s="258">
        <v>143.21100000000001</v>
      </c>
      <c r="AN23" s="258">
        <v>143.44800000000001</v>
      </c>
      <c r="AO23" s="258">
        <v>143.673</v>
      </c>
      <c r="AP23" s="258">
        <v>143.82599999999999</v>
      </c>
      <c r="AQ23" s="258">
        <v>143.869</v>
      </c>
      <c r="AR23" s="258">
        <v>144.166</v>
      </c>
      <c r="AS23" s="258">
        <v>144.45699999999999</v>
      </c>
      <c r="AT23" s="258">
        <v>144.63300000000001</v>
      </c>
      <c r="AU23" s="258">
        <v>144.88200000000001</v>
      </c>
      <c r="AV23" s="258">
        <v>145.006</v>
      </c>
      <c r="AW23" s="258">
        <v>145.16999999999999</v>
      </c>
      <c r="AX23" s="258">
        <v>145.32499999999999</v>
      </c>
      <c r="AY23" s="258">
        <v>145.541</v>
      </c>
      <c r="AZ23" s="258">
        <v>145.773</v>
      </c>
      <c r="BA23" s="258">
        <v>145.82300000000001</v>
      </c>
      <c r="BB23" s="258">
        <v>145.99700000000001</v>
      </c>
      <c r="BC23" s="258">
        <v>146.13499999999999</v>
      </c>
      <c r="BD23" s="258">
        <v>146.28965062</v>
      </c>
      <c r="BE23" s="346">
        <v>146.44370000000001</v>
      </c>
      <c r="BF23" s="346">
        <v>146.58920000000001</v>
      </c>
      <c r="BG23" s="346">
        <v>146.732</v>
      </c>
      <c r="BH23" s="346">
        <v>146.8741</v>
      </c>
      <c r="BI23" s="346">
        <v>147.00970000000001</v>
      </c>
      <c r="BJ23" s="346">
        <v>147.14109999999999</v>
      </c>
      <c r="BK23" s="346">
        <v>147.255</v>
      </c>
      <c r="BL23" s="346">
        <v>147.38749999999999</v>
      </c>
      <c r="BM23" s="346">
        <v>147.52539999999999</v>
      </c>
      <c r="BN23" s="346">
        <v>147.68690000000001</v>
      </c>
      <c r="BO23" s="346">
        <v>147.82220000000001</v>
      </c>
      <c r="BP23" s="346">
        <v>147.9494</v>
      </c>
      <c r="BQ23" s="346">
        <v>148.05690000000001</v>
      </c>
      <c r="BR23" s="346">
        <v>148.1765</v>
      </c>
      <c r="BS23" s="346">
        <v>148.29660000000001</v>
      </c>
      <c r="BT23" s="346">
        <v>148.41120000000001</v>
      </c>
      <c r="BU23" s="346">
        <v>148.5369</v>
      </c>
      <c r="BV23" s="346">
        <v>148.6678</v>
      </c>
    </row>
    <row r="24" spans="1:74" s="143" customFormat="1" ht="11.1" customHeight="1" x14ac:dyDescent="0.2">
      <c r="A24" s="140"/>
      <c r="B24" s="139" t="s">
        <v>1025</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1027</v>
      </c>
      <c r="B25" s="209" t="s">
        <v>1026</v>
      </c>
      <c r="C25" s="258">
        <v>8</v>
      </c>
      <c r="D25" s="258">
        <v>7.7</v>
      </c>
      <c r="E25" s="258">
        <v>7.5</v>
      </c>
      <c r="F25" s="258">
        <v>7.6</v>
      </c>
      <c r="G25" s="258">
        <v>7.5</v>
      </c>
      <c r="H25" s="258">
        <v>7.5</v>
      </c>
      <c r="I25" s="258">
        <v>7.3</v>
      </c>
      <c r="J25" s="258">
        <v>7.3</v>
      </c>
      <c r="K25" s="258">
        <v>7.2</v>
      </c>
      <c r="L25" s="258">
        <v>7.2</v>
      </c>
      <c r="M25" s="258">
        <v>6.9</v>
      </c>
      <c r="N25" s="258">
        <v>6.7</v>
      </c>
      <c r="O25" s="258">
        <v>6.6</v>
      </c>
      <c r="P25" s="258">
        <v>6.7</v>
      </c>
      <c r="Q25" s="258">
        <v>6.7</v>
      </c>
      <c r="R25" s="258">
        <v>6.2</v>
      </c>
      <c r="S25" s="258">
        <v>6.3</v>
      </c>
      <c r="T25" s="258">
        <v>6.1</v>
      </c>
      <c r="U25" s="258">
        <v>6.2</v>
      </c>
      <c r="V25" s="258">
        <v>6.2</v>
      </c>
      <c r="W25" s="258">
        <v>5.9</v>
      </c>
      <c r="X25" s="258">
        <v>5.7</v>
      </c>
      <c r="Y25" s="258">
        <v>5.8</v>
      </c>
      <c r="Z25" s="258">
        <v>5.6</v>
      </c>
      <c r="AA25" s="258">
        <v>5.7</v>
      </c>
      <c r="AB25" s="258">
        <v>5.5</v>
      </c>
      <c r="AC25" s="258">
        <v>5.4</v>
      </c>
      <c r="AD25" s="258">
        <v>5.4</v>
      </c>
      <c r="AE25" s="258">
        <v>5.5</v>
      </c>
      <c r="AF25" s="258">
        <v>5.3</v>
      </c>
      <c r="AG25" s="258">
        <v>5.2</v>
      </c>
      <c r="AH25" s="258">
        <v>5.0999999999999996</v>
      </c>
      <c r="AI25" s="258">
        <v>5</v>
      </c>
      <c r="AJ25" s="258">
        <v>5</v>
      </c>
      <c r="AK25" s="258">
        <v>5</v>
      </c>
      <c r="AL25" s="258">
        <v>5</v>
      </c>
      <c r="AM25" s="258">
        <v>4.9000000000000004</v>
      </c>
      <c r="AN25" s="258">
        <v>4.9000000000000004</v>
      </c>
      <c r="AO25" s="258">
        <v>5</v>
      </c>
      <c r="AP25" s="258">
        <v>5</v>
      </c>
      <c r="AQ25" s="258">
        <v>4.7</v>
      </c>
      <c r="AR25" s="258">
        <v>4.9000000000000004</v>
      </c>
      <c r="AS25" s="258">
        <v>4.9000000000000004</v>
      </c>
      <c r="AT25" s="258">
        <v>4.9000000000000004</v>
      </c>
      <c r="AU25" s="258">
        <v>4.9000000000000004</v>
      </c>
      <c r="AV25" s="258">
        <v>4.8</v>
      </c>
      <c r="AW25" s="258">
        <v>4.5999999999999996</v>
      </c>
      <c r="AX25" s="258">
        <v>4.7</v>
      </c>
      <c r="AY25" s="258">
        <v>4.8</v>
      </c>
      <c r="AZ25" s="258">
        <v>4.7</v>
      </c>
      <c r="BA25" s="258">
        <v>4.5</v>
      </c>
      <c r="BB25" s="258">
        <v>4.4000000000000004</v>
      </c>
      <c r="BC25" s="258">
        <v>4.3</v>
      </c>
      <c r="BD25" s="258">
        <v>4.3044286049</v>
      </c>
      <c r="BE25" s="346">
        <v>4.3106780000000002</v>
      </c>
      <c r="BF25" s="346">
        <v>4.2885980000000004</v>
      </c>
      <c r="BG25" s="346">
        <v>4.2689810000000001</v>
      </c>
      <c r="BH25" s="346">
        <v>4.2557349999999996</v>
      </c>
      <c r="BI25" s="346">
        <v>4.2381089999999997</v>
      </c>
      <c r="BJ25" s="346">
        <v>4.2200119999999997</v>
      </c>
      <c r="BK25" s="346">
        <v>4.2009559999999997</v>
      </c>
      <c r="BL25" s="346">
        <v>4.182283</v>
      </c>
      <c r="BM25" s="346">
        <v>4.1635049999999998</v>
      </c>
      <c r="BN25" s="346">
        <v>4.1371650000000004</v>
      </c>
      <c r="BO25" s="346">
        <v>4.1237709999999996</v>
      </c>
      <c r="BP25" s="346">
        <v>4.1158640000000002</v>
      </c>
      <c r="BQ25" s="346">
        <v>4.1243639999999999</v>
      </c>
      <c r="BR25" s="346">
        <v>4.119243</v>
      </c>
      <c r="BS25" s="346">
        <v>4.1114220000000001</v>
      </c>
      <c r="BT25" s="346">
        <v>4.0953359999999996</v>
      </c>
      <c r="BU25" s="346">
        <v>4.0862850000000002</v>
      </c>
      <c r="BV25" s="346">
        <v>4.0787040000000001</v>
      </c>
    </row>
    <row r="26" spans="1:74" ht="11.1" customHeight="1" x14ac:dyDescent="0.2">
      <c r="A26" s="140"/>
      <c r="B26" s="139" t="s">
        <v>1028</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1029</v>
      </c>
      <c r="B27" s="209" t="s">
        <v>1030</v>
      </c>
      <c r="C27" s="486">
        <v>0.88800000000000001</v>
      </c>
      <c r="D27" s="486">
        <v>0.97</v>
      </c>
      <c r="E27" s="486">
        <v>0.999</v>
      </c>
      <c r="F27" s="486">
        <v>0.82599999999999996</v>
      </c>
      <c r="G27" s="486">
        <v>0.92</v>
      </c>
      <c r="H27" s="486">
        <v>0.85199999999999998</v>
      </c>
      <c r="I27" s="486">
        <v>0.89100000000000001</v>
      </c>
      <c r="J27" s="486">
        <v>0.89800000000000002</v>
      </c>
      <c r="K27" s="486">
        <v>0.86</v>
      </c>
      <c r="L27" s="486">
        <v>0.92100000000000004</v>
      </c>
      <c r="M27" s="486">
        <v>1.1040000000000001</v>
      </c>
      <c r="N27" s="486">
        <v>1.01</v>
      </c>
      <c r="O27" s="486">
        <v>0.90200000000000002</v>
      </c>
      <c r="P27" s="486">
        <v>0.94799999999999995</v>
      </c>
      <c r="Q27" s="486">
        <v>0.97299999999999998</v>
      </c>
      <c r="R27" s="486">
        <v>1.038</v>
      </c>
      <c r="S27" s="486">
        <v>0.98699999999999999</v>
      </c>
      <c r="T27" s="486">
        <v>0.92800000000000005</v>
      </c>
      <c r="U27" s="486">
        <v>1.085</v>
      </c>
      <c r="V27" s="486">
        <v>0.98399999999999999</v>
      </c>
      <c r="W27" s="486">
        <v>0.999</v>
      </c>
      <c r="X27" s="486">
        <v>1.0940000000000001</v>
      </c>
      <c r="Y27" s="486">
        <v>0.99399999999999999</v>
      </c>
      <c r="Z27" s="486">
        <v>1.081</v>
      </c>
      <c r="AA27" s="486">
        <v>1.101</v>
      </c>
      <c r="AB27" s="486">
        <v>0.88700000000000001</v>
      </c>
      <c r="AC27" s="486">
        <v>0.97399999999999998</v>
      </c>
      <c r="AD27" s="486">
        <v>1.2</v>
      </c>
      <c r="AE27" s="486">
        <v>1.0660000000000001</v>
      </c>
      <c r="AF27" s="486">
        <v>1.2010000000000001</v>
      </c>
      <c r="AG27" s="486">
        <v>1.1399999999999999</v>
      </c>
      <c r="AH27" s="486">
        <v>1.1339999999999999</v>
      </c>
      <c r="AI27" s="486">
        <v>1.2090000000000001</v>
      </c>
      <c r="AJ27" s="486">
        <v>1.0589999999999999</v>
      </c>
      <c r="AK27" s="486">
        <v>1.1759999999999999</v>
      </c>
      <c r="AL27" s="486">
        <v>1.1379999999999999</v>
      </c>
      <c r="AM27" s="486">
        <v>1.123</v>
      </c>
      <c r="AN27" s="486">
        <v>1.2090000000000001</v>
      </c>
      <c r="AO27" s="486">
        <v>1.1279999999999999</v>
      </c>
      <c r="AP27" s="486">
        <v>1.1639999999999999</v>
      </c>
      <c r="AQ27" s="486">
        <v>1.119</v>
      </c>
      <c r="AR27" s="486">
        <v>1.19</v>
      </c>
      <c r="AS27" s="486">
        <v>1.2230000000000001</v>
      </c>
      <c r="AT27" s="486">
        <v>1.1639999999999999</v>
      </c>
      <c r="AU27" s="486">
        <v>1.0620000000000001</v>
      </c>
      <c r="AV27" s="486">
        <v>1.3280000000000001</v>
      </c>
      <c r="AW27" s="486">
        <v>1.149</v>
      </c>
      <c r="AX27" s="486">
        <v>1.268</v>
      </c>
      <c r="AY27" s="486">
        <v>1.236</v>
      </c>
      <c r="AZ27" s="486">
        <v>1.288</v>
      </c>
      <c r="BA27" s="486">
        <v>1.2030000000000001</v>
      </c>
      <c r="BB27" s="486">
        <v>1.1719999999999999</v>
      </c>
      <c r="BC27" s="486">
        <v>1.2178990617000001</v>
      </c>
      <c r="BD27" s="486">
        <v>1.2272402469000001</v>
      </c>
      <c r="BE27" s="487">
        <v>1.2614799999999999</v>
      </c>
      <c r="BF27" s="487">
        <v>1.2749250000000001</v>
      </c>
      <c r="BG27" s="487">
        <v>1.2841910000000001</v>
      </c>
      <c r="BH27" s="487">
        <v>1.2812479999999999</v>
      </c>
      <c r="BI27" s="487">
        <v>1.288179</v>
      </c>
      <c r="BJ27" s="487">
        <v>1.2969539999999999</v>
      </c>
      <c r="BK27" s="487">
        <v>1.312468</v>
      </c>
      <c r="BL27" s="487">
        <v>1.321259</v>
      </c>
      <c r="BM27" s="487">
        <v>1.3282229999999999</v>
      </c>
      <c r="BN27" s="487">
        <v>1.3315509999999999</v>
      </c>
      <c r="BO27" s="487">
        <v>1.336214</v>
      </c>
      <c r="BP27" s="487">
        <v>1.340406</v>
      </c>
      <c r="BQ27" s="487">
        <v>1.3420650000000001</v>
      </c>
      <c r="BR27" s="487">
        <v>1.3468560000000001</v>
      </c>
      <c r="BS27" s="487">
        <v>1.3527210000000001</v>
      </c>
      <c r="BT27" s="487">
        <v>1.363542</v>
      </c>
      <c r="BU27" s="487">
        <v>1.368638</v>
      </c>
      <c r="BV27" s="487">
        <v>1.3718950000000001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1237</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29" t="s">
        <v>725</v>
      </c>
      <c r="B30" s="630" t="s">
        <v>724</v>
      </c>
      <c r="C30" s="258">
        <v>100.8955</v>
      </c>
      <c r="D30" s="258">
        <v>101.4671</v>
      </c>
      <c r="E30" s="258">
        <v>101.77200000000001</v>
      </c>
      <c r="F30" s="258">
        <v>101.6802</v>
      </c>
      <c r="G30" s="258">
        <v>101.69159999999999</v>
      </c>
      <c r="H30" s="258">
        <v>101.873</v>
      </c>
      <c r="I30" s="258">
        <v>101.297</v>
      </c>
      <c r="J30" s="258">
        <v>102.0772</v>
      </c>
      <c r="K30" s="258">
        <v>102.5705</v>
      </c>
      <c r="L30" s="258">
        <v>102.47280000000001</v>
      </c>
      <c r="M30" s="258">
        <v>102.8086</v>
      </c>
      <c r="N30" s="258">
        <v>103.0979</v>
      </c>
      <c r="O30" s="258">
        <v>102.6063</v>
      </c>
      <c r="P30" s="258">
        <v>103.6292</v>
      </c>
      <c r="Q30" s="258">
        <v>104.55459999999999</v>
      </c>
      <c r="R30" s="258">
        <v>104.7807</v>
      </c>
      <c r="S30" s="258">
        <v>105.07989999999999</v>
      </c>
      <c r="T30" s="258">
        <v>105.46980000000001</v>
      </c>
      <c r="U30" s="258">
        <v>105.4919</v>
      </c>
      <c r="V30" s="258">
        <v>105.425</v>
      </c>
      <c r="W30" s="258">
        <v>105.7329</v>
      </c>
      <c r="X30" s="258">
        <v>105.7898</v>
      </c>
      <c r="Y30" s="258">
        <v>106.6134</v>
      </c>
      <c r="Z30" s="258">
        <v>106.3797</v>
      </c>
      <c r="AA30" s="258">
        <v>105.6148</v>
      </c>
      <c r="AB30" s="258">
        <v>105.43210000000001</v>
      </c>
      <c r="AC30" s="258">
        <v>105.0745</v>
      </c>
      <c r="AD30" s="258">
        <v>104.66240000000001</v>
      </c>
      <c r="AE30" s="258">
        <v>104.2843</v>
      </c>
      <c r="AF30" s="258">
        <v>103.9927</v>
      </c>
      <c r="AG30" s="258">
        <v>104.515</v>
      </c>
      <c r="AH30" s="258">
        <v>104.5091</v>
      </c>
      <c r="AI30" s="258">
        <v>104.2038</v>
      </c>
      <c r="AJ30" s="258">
        <v>104.00449999999999</v>
      </c>
      <c r="AK30" s="258">
        <v>103.3965</v>
      </c>
      <c r="AL30" s="258">
        <v>102.9179</v>
      </c>
      <c r="AM30" s="258">
        <v>103.48220000000001</v>
      </c>
      <c r="AN30" s="258">
        <v>103.2685</v>
      </c>
      <c r="AO30" s="258">
        <v>102.52630000000001</v>
      </c>
      <c r="AP30" s="258">
        <v>102.86969999999999</v>
      </c>
      <c r="AQ30" s="258">
        <v>102.7552</v>
      </c>
      <c r="AR30" s="258">
        <v>103.1249</v>
      </c>
      <c r="AS30" s="258">
        <v>103.21729999999999</v>
      </c>
      <c r="AT30" s="258">
        <v>103.1459</v>
      </c>
      <c r="AU30" s="258">
        <v>102.9898</v>
      </c>
      <c r="AV30" s="258">
        <v>103.1742</v>
      </c>
      <c r="AW30" s="258">
        <v>102.9478</v>
      </c>
      <c r="AX30" s="258">
        <v>103.7675</v>
      </c>
      <c r="AY30" s="258">
        <v>103.46469999999999</v>
      </c>
      <c r="AZ30" s="258">
        <v>103.74160000000001</v>
      </c>
      <c r="BA30" s="258">
        <v>103.86069999999999</v>
      </c>
      <c r="BB30" s="258">
        <v>105.0329</v>
      </c>
      <c r="BC30" s="258">
        <v>105.0284</v>
      </c>
      <c r="BD30" s="258">
        <v>105.60952716</v>
      </c>
      <c r="BE30" s="346">
        <v>105.7679</v>
      </c>
      <c r="BF30" s="346">
        <v>106.01309999999999</v>
      </c>
      <c r="BG30" s="346">
        <v>106.2461</v>
      </c>
      <c r="BH30" s="346">
        <v>106.4144</v>
      </c>
      <c r="BI30" s="346">
        <v>106.6626</v>
      </c>
      <c r="BJ30" s="346">
        <v>106.93819999999999</v>
      </c>
      <c r="BK30" s="346">
        <v>107.348</v>
      </c>
      <c r="BL30" s="346">
        <v>107.59820000000001</v>
      </c>
      <c r="BM30" s="346">
        <v>107.79559999999999</v>
      </c>
      <c r="BN30" s="346">
        <v>107.85</v>
      </c>
      <c r="BO30" s="346">
        <v>108.00960000000001</v>
      </c>
      <c r="BP30" s="346">
        <v>108.184</v>
      </c>
      <c r="BQ30" s="346">
        <v>108.3809</v>
      </c>
      <c r="BR30" s="346">
        <v>108.57940000000001</v>
      </c>
      <c r="BS30" s="346">
        <v>108.7871</v>
      </c>
      <c r="BT30" s="346">
        <v>109.015</v>
      </c>
      <c r="BU30" s="346">
        <v>109.2329</v>
      </c>
      <c r="BV30" s="346">
        <v>109.45180000000001</v>
      </c>
    </row>
    <row r="31" spans="1:74" ht="11.1" customHeight="1" x14ac:dyDescent="0.2">
      <c r="A31" s="325" t="s">
        <v>702</v>
      </c>
      <c r="B31" s="41" t="s">
        <v>1135</v>
      </c>
      <c r="C31" s="258">
        <v>100.87739999999999</v>
      </c>
      <c r="D31" s="258">
        <v>101.4162</v>
      </c>
      <c r="E31" s="258">
        <v>101.24420000000001</v>
      </c>
      <c r="F31" s="258">
        <v>100.84520000000001</v>
      </c>
      <c r="G31" s="258">
        <v>101.0522</v>
      </c>
      <c r="H31" s="258">
        <v>101.2748</v>
      </c>
      <c r="I31" s="258">
        <v>100.1369</v>
      </c>
      <c r="J31" s="258">
        <v>101.1264</v>
      </c>
      <c r="K31" s="258">
        <v>101.20099999999999</v>
      </c>
      <c r="L31" s="258">
        <v>101.3683</v>
      </c>
      <c r="M31" s="258">
        <v>101.39619999999999</v>
      </c>
      <c r="N31" s="258">
        <v>101.3326</v>
      </c>
      <c r="O31" s="258">
        <v>100.2264</v>
      </c>
      <c r="P31" s="258">
        <v>101.3342</v>
      </c>
      <c r="Q31" s="258">
        <v>102.14230000000001</v>
      </c>
      <c r="R31" s="258">
        <v>102.1092</v>
      </c>
      <c r="S31" s="258">
        <v>102.3351</v>
      </c>
      <c r="T31" s="258">
        <v>102.67700000000001</v>
      </c>
      <c r="U31" s="258">
        <v>102.9589</v>
      </c>
      <c r="V31" s="258">
        <v>102.59529999999999</v>
      </c>
      <c r="W31" s="258">
        <v>102.6253</v>
      </c>
      <c r="X31" s="258">
        <v>102.6336</v>
      </c>
      <c r="Y31" s="258">
        <v>103.5917</v>
      </c>
      <c r="Z31" s="258">
        <v>103.2139</v>
      </c>
      <c r="AA31" s="258">
        <v>102.8107</v>
      </c>
      <c r="AB31" s="258">
        <v>102.3092</v>
      </c>
      <c r="AC31" s="258">
        <v>102.5586</v>
      </c>
      <c r="AD31" s="258">
        <v>102.63039999999999</v>
      </c>
      <c r="AE31" s="258">
        <v>102.54179999999999</v>
      </c>
      <c r="AF31" s="258">
        <v>102.2469</v>
      </c>
      <c r="AG31" s="258">
        <v>102.8702</v>
      </c>
      <c r="AH31" s="258">
        <v>102.8301</v>
      </c>
      <c r="AI31" s="258">
        <v>102.56950000000001</v>
      </c>
      <c r="AJ31" s="258">
        <v>102.7317</v>
      </c>
      <c r="AK31" s="258">
        <v>102.64400000000001</v>
      </c>
      <c r="AL31" s="258">
        <v>102.40479999999999</v>
      </c>
      <c r="AM31" s="258">
        <v>103.0236</v>
      </c>
      <c r="AN31" s="258">
        <v>102.8557</v>
      </c>
      <c r="AO31" s="258">
        <v>102.6789</v>
      </c>
      <c r="AP31" s="258">
        <v>102.65389999999999</v>
      </c>
      <c r="AQ31" s="258">
        <v>102.46769999999999</v>
      </c>
      <c r="AR31" s="258">
        <v>102.73260000000001</v>
      </c>
      <c r="AS31" s="258">
        <v>102.82</v>
      </c>
      <c r="AT31" s="258">
        <v>102.4555</v>
      </c>
      <c r="AU31" s="258">
        <v>102.6961</v>
      </c>
      <c r="AV31" s="258">
        <v>102.9071</v>
      </c>
      <c r="AW31" s="258">
        <v>103.10809999999999</v>
      </c>
      <c r="AX31" s="258">
        <v>103.32250000000001</v>
      </c>
      <c r="AY31" s="258">
        <v>103.762</v>
      </c>
      <c r="AZ31" s="258">
        <v>104.1601</v>
      </c>
      <c r="BA31" s="258">
        <v>103.3837</v>
      </c>
      <c r="BB31" s="258">
        <v>104.57810000000001</v>
      </c>
      <c r="BC31" s="258">
        <v>104.17019999999999</v>
      </c>
      <c r="BD31" s="258">
        <v>104.84522963000001</v>
      </c>
      <c r="BE31" s="346">
        <v>104.9713</v>
      </c>
      <c r="BF31" s="346">
        <v>105.1666</v>
      </c>
      <c r="BG31" s="346">
        <v>105.37269999999999</v>
      </c>
      <c r="BH31" s="346">
        <v>105.56480000000001</v>
      </c>
      <c r="BI31" s="346">
        <v>105.81140000000001</v>
      </c>
      <c r="BJ31" s="346">
        <v>106.0877</v>
      </c>
      <c r="BK31" s="346">
        <v>106.514</v>
      </c>
      <c r="BL31" s="346">
        <v>106.7591</v>
      </c>
      <c r="BM31" s="346">
        <v>106.94329999999999</v>
      </c>
      <c r="BN31" s="346">
        <v>106.96510000000001</v>
      </c>
      <c r="BO31" s="346">
        <v>107.104</v>
      </c>
      <c r="BP31" s="346">
        <v>107.2582</v>
      </c>
      <c r="BQ31" s="346">
        <v>107.4238</v>
      </c>
      <c r="BR31" s="346">
        <v>107.61190000000001</v>
      </c>
      <c r="BS31" s="346">
        <v>107.8185</v>
      </c>
      <c r="BT31" s="346">
        <v>108.0609</v>
      </c>
      <c r="BU31" s="346">
        <v>108.2914</v>
      </c>
      <c r="BV31" s="346">
        <v>108.5273</v>
      </c>
    </row>
    <row r="32" spans="1:74" ht="11.1" customHeight="1" x14ac:dyDescent="0.2">
      <c r="A32" s="631" t="s">
        <v>1110</v>
      </c>
      <c r="B32" s="632" t="s">
        <v>1136</v>
      </c>
      <c r="C32" s="258">
        <v>100.7178</v>
      </c>
      <c r="D32" s="258">
        <v>101.0938</v>
      </c>
      <c r="E32" s="258">
        <v>100.7466</v>
      </c>
      <c r="F32" s="258">
        <v>101.6823</v>
      </c>
      <c r="G32" s="258">
        <v>101.5382</v>
      </c>
      <c r="H32" s="258">
        <v>102.13379999999999</v>
      </c>
      <c r="I32" s="258">
        <v>102.5351</v>
      </c>
      <c r="J32" s="258">
        <v>102.3597</v>
      </c>
      <c r="K32" s="258">
        <v>101.85980000000001</v>
      </c>
      <c r="L32" s="258">
        <v>102.5878</v>
      </c>
      <c r="M32" s="258">
        <v>102.38039999999999</v>
      </c>
      <c r="N32" s="258">
        <v>103.8175</v>
      </c>
      <c r="O32" s="258">
        <v>101.6465</v>
      </c>
      <c r="P32" s="258">
        <v>103.5745</v>
      </c>
      <c r="Q32" s="258">
        <v>102.71469999999999</v>
      </c>
      <c r="R32" s="258">
        <v>103.41670000000001</v>
      </c>
      <c r="S32" s="258">
        <v>102.9859</v>
      </c>
      <c r="T32" s="258">
        <v>102.74679999999999</v>
      </c>
      <c r="U32" s="258">
        <v>102.05800000000001</v>
      </c>
      <c r="V32" s="258">
        <v>101.91370000000001</v>
      </c>
      <c r="W32" s="258">
        <v>101.8912</v>
      </c>
      <c r="X32" s="258">
        <v>102.7253</v>
      </c>
      <c r="Y32" s="258">
        <v>104.23399999999999</v>
      </c>
      <c r="Z32" s="258">
        <v>104.3627</v>
      </c>
      <c r="AA32" s="258">
        <v>104.0658</v>
      </c>
      <c r="AB32" s="258">
        <v>104.1159</v>
      </c>
      <c r="AC32" s="258">
        <v>104.84050000000001</v>
      </c>
      <c r="AD32" s="258">
        <v>104.57389999999999</v>
      </c>
      <c r="AE32" s="258">
        <v>103.91930000000001</v>
      </c>
      <c r="AF32" s="258">
        <v>103.91070000000001</v>
      </c>
      <c r="AG32" s="258">
        <v>104.4936</v>
      </c>
      <c r="AH32" s="258">
        <v>105.5129</v>
      </c>
      <c r="AI32" s="258">
        <v>105.8265</v>
      </c>
      <c r="AJ32" s="258">
        <v>105.0351</v>
      </c>
      <c r="AK32" s="258">
        <v>105.98990000000001</v>
      </c>
      <c r="AL32" s="258">
        <v>105.6673</v>
      </c>
      <c r="AM32" s="258">
        <v>107.2077</v>
      </c>
      <c r="AN32" s="258">
        <v>106.7311</v>
      </c>
      <c r="AO32" s="258">
        <v>107.0539</v>
      </c>
      <c r="AP32" s="258">
        <v>106.79049999999999</v>
      </c>
      <c r="AQ32" s="258">
        <v>107.76220000000001</v>
      </c>
      <c r="AR32" s="258">
        <v>108.4145</v>
      </c>
      <c r="AS32" s="258">
        <v>108.4932</v>
      </c>
      <c r="AT32" s="258">
        <v>108.5416</v>
      </c>
      <c r="AU32" s="258">
        <v>108.01260000000001</v>
      </c>
      <c r="AV32" s="258">
        <v>107.51009999999999</v>
      </c>
      <c r="AW32" s="258">
        <v>107.3306</v>
      </c>
      <c r="AX32" s="258">
        <v>107.67100000000001</v>
      </c>
      <c r="AY32" s="258">
        <v>109.7039</v>
      </c>
      <c r="AZ32" s="258">
        <v>111.0356</v>
      </c>
      <c r="BA32" s="258">
        <v>109.6498</v>
      </c>
      <c r="BB32" s="258">
        <v>111.8674</v>
      </c>
      <c r="BC32" s="258">
        <v>111.3373</v>
      </c>
      <c r="BD32" s="258">
        <v>111.10516049</v>
      </c>
      <c r="BE32" s="346">
        <v>111.1202</v>
      </c>
      <c r="BF32" s="346">
        <v>111.2239</v>
      </c>
      <c r="BG32" s="346">
        <v>111.33329999999999</v>
      </c>
      <c r="BH32" s="346">
        <v>111.4473</v>
      </c>
      <c r="BI32" s="346">
        <v>111.5688</v>
      </c>
      <c r="BJ32" s="346">
        <v>111.6969</v>
      </c>
      <c r="BK32" s="346">
        <v>111.8433</v>
      </c>
      <c r="BL32" s="346">
        <v>111.9755</v>
      </c>
      <c r="BM32" s="346">
        <v>112.1053</v>
      </c>
      <c r="BN32" s="346">
        <v>112.2118</v>
      </c>
      <c r="BO32" s="346">
        <v>112.35250000000001</v>
      </c>
      <c r="BP32" s="346">
        <v>112.5064</v>
      </c>
      <c r="BQ32" s="346">
        <v>112.68519999999999</v>
      </c>
      <c r="BR32" s="346">
        <v>112.8571</v>
      </c>
      <c r="BS32" s="346">
        <v>113.0338</v>
      </c>
      <c r="BT32" s="346">
        <v>113.2169</v>
      </c>
      <c r="BU32" s="346">
        <v>113.4015</v>
      </c>
      <c r="BV32" s="346">
        <v>113.5894</v>
      </c>
    </row>
    <row r="33" spans="1:74" ht="11.1" customHeight="1" x14ac:dyDescent="0.2">
      <c r="A33" s="631" t="s">
        <v>1111</v>
      </c>
      <c r="B33" s="632" t="s">
        <v>1137</v>
      </c>
      <c r="C33" s="258">
        <v>100.5898</v>
      </c>
      <c r="D33" s="258">
        <v>101.4128</v>
      </c>
      <c r="E33" s="258">
        <v>100.6356</v>
      </c>
      <c r="F33" s="258">
        <v>100.3798</v>
      </c>
      <c r="G33" s="258">
        <v>101.4799</v>
      </c>
      <c r="H33" s="258">
        <v>100.7457</v>
      </c>
      <c r="I33" s="258">
        <v>100.9285</v>
      </c>
      <c r="J33" s="258">
        <v>100.74169999999999</v>
      </c>
      <c r="K33" s="258">
        <v>99.142899999999997</v>
      </c>
      <c r="L33" s="258">
        <v>99.765299999999996</v>
      </c>
      <c r="M33" s="258">
        <v>98.443100000000001</v>
      </c>
      <c r="N33" s="258">
        <v>98.591300000000004</v>
      </c>
      <c r="O33" s="258">
        <v>98.915800000000004</v>
      </c>
      <c r="P33" s="258">
        <v>97.664699999999996</v>
      </c>
      <c r="Q33" s="258">
        <v>97.774000000000001</v>
      </c>
      <c r="R33" s="258">
        <v>100.61199999999999</v>
      </c>
      <c r="S33" s="258">
        <v>98.69</v>
      </c>
      <c r="T33" s="258">
        <v>99.556399999999996</v>
      </c>
      <c r="U33" s="258">
        <v>99.052800000000005</v>
      </c>
      <c r="V33" s="258">
        <v>99.501999999999995</v>
      </c>
      <c r="W33" s="258">
        <v>99.687899999999999</v>
      </c>
      <c r="X33" s="258">
        <v>99.079899999999995</v>
      </c>
      <c r="Y33" s="258">
        <v>100.1617</v>
      </c>
      <c r="Z33" s="258">
        <v>100.7161</v>
      </c>
      <c r="AA33" s="258">
        <v>99.649600000000007</v>
      </c>
      <c r="AB33" s="258">
        <v>98.861800000000002</v>
      </c>
      <c r="AC33" s="258">
        <v>99.759100000000004</v>
      </c>
      <c r="AD33" s="258">
        <v>99.932100000000005</v>
      </c>
      <c r="AE33" s="258">
        <v>99.680499999999995</v>
      </c>
      <c r="AF33" s="258">
        <v>98.290499999999994</v>
      </c>
      <c r="AG33" s="258">
        <v>97.910899999999998</v>
      </c>
      <c r="AH33" s="258">
        <v>97.4101</v>
      </c>
      <c r="AI33" s="258">
        <v>97.7667</v>
      </c>
      <c r="AJ33" s="258">
        <v>97.372</v>
      </c>
      <c r="AK33" s="258">
        <v>96.544899999999998</v>
      </c>
      <c r="AL33" s="258">
        <v>96.290700000000001</v>
      </c>
      <c r="AM33" s="258">
        <v>96.4041</v>
      </c>
      <c r="AN33" s="258">
        <v>96.188900000000004</v>
      </c>
      <c r="AO33" s="258">
        <v>95.843900000000005</v>
      </c>
      <c r="AP33" s="258">
        <v>94.912999999999997</v>
      </c>
      <c r="AQ33" s="258">
        <v>95.568700000000007</v>
      </c>
      <c r="AR33" s="258">
        <v>95.491699999999994</v>
      </c>
      <c r="AS33" s="258">
        <v>94.903999999999996</v>
      </c>
      <c r="AT33" s="258">
        <v>94.610299999999995</v>
      </c>
      <c r="AU33" s="258">
        <v>95.386600000000001</v>
      </c>
      <c r="AV33" s="258">
        <v>96.247200000000007</v>
      </c>
      <c r="AW33" s="258">
        <v>97.322000000000003</v>
      </c>
      <c r="AX33" s="258">
        <v>96.425299999999993</v>
      </c>
      <c r="AY33" s="258">
        <v>95.787099999999995</v>
      </c>
      <c r="AZ33" s="258">
        <v>96.916399999999996</v>
      </c>
      <c r="BA33" s="258">
        <v>96.121600000000001</v>
      </c>
      <c r="BB33" s="258">
        <v>96.622699999999995</v>
      </c>
      <c r="BC33" s="258">
        <v>95.956000000000003</v>
      </c>
      <c r="BD33" s="258">
        <v>96.617840000000001</v>
      </c>
      <c r="BE33" s="346">
        <v>96.569040000000001</v>
      </c>
      <c r="BF33" s="346">
        <v>96.578180000000003</v>
      </c>
      <c r="BG33" s="346">
        <v>96.593779999999995</v>
      </c>
      <c r="BH33" s="346">
        <v>96.636200000000002</v>
      </c>
      <c r="BI33" s="346">
        <v>96.649469999999994</v>
      </c>
      <c r="BJ33" s="346">
        <v>96.653930000000003</v>
      </c>
      <c r="BK33" s="346">
        <v>96.648700000000005</v>
      </c>
      <c r="BL33" s="346">
        <v>96.636240000000001</v>
      </c>
      <c r="BM33" s="346">
        <v>96.615660000000005</v>
      </c>
      <c r="BN33" s="346">
        <v>96.555549999999997</v>
      </c>
      <c r="BO33" s="346">
        <v>96.542249999999996</v>
      </c>
      <c r="BP33" s="346">
        <v>96.544370000000001</v>
      </c>
      <c r="BQ33" s="346">
        <v>96.568029999999993</v>
      </c>
      <c r="BR33" s="346">
        <v>96.59639</v>
      </c>
      <c r="BS33" s="346">
        <v>96.635559999999998</v>
      </c>
      <c r="BT33" s="346">
        <v>96.708330000000004</v>
      </c>
      <c r="BU33" s="346">
        <v>96.752070000000003</v>
      </c>
      <c r="BV33" s="346">
        <v>96.789550000000006</v>
      </c>
    </row>
    <row r="34" spans="1:74" ht="11.1" customHeight="1" x14ac:dyDescent="0.2">
      <c r="A34" s="631" t="s">
        <v>1112</v>
      </c>
      <c r="B34" s="632" t="s">
        <v>1138</v>
      </c>
      <c r="C34" s="258">
        <v>104.10339999999999</v>
      </c>
      <c r="D34" s="258">
        <v>104.17319999999999</v>
      </c>
      <c r="E34" s="258">
        <v>103.7313</v>
      </c>
      <c r="F34" s="258">
        <v>103.3909</v>
      </c>
      <c r="G34" s="258">
        <v>104.13720000000001</v>
      </c>
      <c r="H34" s="258">
        <v>104.5177</v>
      </c>
      <c r="I34" s="258">
        <v>104.32510000000001</v>
      </c>
      <c r="J34" s="258">
        <v>103.78100000000001</v>
      </c>
      <c r="K34" s="258">
        <v>104.8648</v>
      </c>
      <c r="L34" s="258">
        <v>104.432</v>
      </c>
      <c r="M34" s="258">
        <v>103.378</v>
      </c>
      <c r="N34" s="258">
        <v>102.974</v>
      </c>
      <c r="O34" s="258">
        <v>102.07170000000001</v>
      </c>
      <c r="P34" s="258">
        <v>101.7358</v>
      </c>
      <c r="Q34" s="258">
        <v>102.083</v>
      </c>
      <c r="R34" s="258">
        <v>102.8017</v>
      </c>
      <c r="S34" s="258">
        <v>101.1275</v>
      </c>
      <c r="T34" s="258">
        <v>99.457800000000006</v>
      </c>
      <c r="U34" s="258">
        <v>100.4558</v>
      </c>
      <c r="V34" s="258">
        <v>100.05249999999999</v>
      </c>
      <c r="W34" s="258">
        <v>98.707999999999998</v>
      </c>
      <c r="X34" s="258">
        <v>97.087400000000002</v>
      </c>
      <c r="Y34" s="258">
        <v>97.992800000000003</v>
      </c>
      <c r="Z34" s="258">
        <v>98.759100000000004</v>
      </c>
      <c r="AA34" s="258">
        <v>97.029499999999999</v>
      </c>
      <c r="AB34" s="258">
        <v>97.914500000000004</v>
      </c>
      <c r="AC34" s="258">
        <v>97.0428</v>
      </c>
      <c r="AD34" s="258">
        <v>97.980400000000003</v>
      </c>
      <c r="AE34" s="258">
        <v>97.821399999999997</v>
      </c>
      <c r="AF34" s="258">
        <v>96.749499999999998</v>
      </c>
      <c r="AG34" s="258">
        <v>97.613200000000006</v>
      </c>
      <c r="AH34" s="258">
        <v>97.812700000000007</v>
      </c>
      <c r="AI34" s="258">
        <v>98.3352</v>
      </c>
      <c r="AJ34" s="258">
        <v>100.20140000000001</v>
      </c>
      <c r="AK34" s="258">
        <v>99.508700000000005</v>
      </c>
      <c r="AL34" s="258">
        <v>98.396199999999993</v>
      </c>
      <c r="AM34" s="258">
        <v>98.512500000000003</v>
      </c>
      <c r="AN34" s="258">
        <v>99.885099999999994</v>
      </c>
      <c r="AO34" s="258">
        <v>101.6182</v>
      </c>
      <c r="AP34" s="258">
        <v>100.3058</v>
      </c>
      <c r="AQ34" s="258">
        <v>100.4117</v>
      </c>
      <c r="AR34" s="258">
        <v>101.9221</v>
      </c>
      <c r="AS34" s="258">
        <v>101.48439999999999</v>
      </c>
      <c r="AT34" s="258">
        <v>101.2546</v>
      </c>
      <c r="AU34" s="258">
        <v>101.4375</v>
      </c>
      <c r="AV34" s="258">
        <v>101.2133</v>
      </c>
      <c r="AW34" s="258">
        <v>102.15479999999999</v>
      </c>
      <c r="AX34" s="258">
        <v>100.8969</v>
      </c>
      <c r="AY34" s="258">
        <v>102.774</v>
      </c>
      <c r="AZ34" s="258">
        <v>101.8969</v>
      </c>
      <c r="BA34" s="258">
        <v>103.70529999999999</v>
      </c>
      <c r="BB34" s="258">
        <v>108.28570000000001</v>
      </c>
      <c r="BC34" s="258">
        <v>108.19929999999999</v>
      </c>
      <c r="BD34" s="258">
        <v>106.48909506</v>
      </c>
      <c r="BE34" s="346">
        <v>106.16379999999999</v>
      </c>
      <c r="BF34" s="346">
        <v>106.2895</v>
      </c>
      <c r="BG34" s="346">
        <v>106.4288</v>
      </c>
      <c r="BH34" s="346">
        <v>106.60680000000001</v>
      </c>
      <c r="BI34" s="346">
        <v>106.7546</v>
      </c>
      <c r="BJ34" s="346">
        <v>106.8974</v>
      </c>
      <c r="BK34" s="346">
        <v>107.0172</v>
      </c>
      <c r="BL34" s="346">
        <v>107.1632</v>
      </c>
      <c r="BM34" s="346">
        <v>107.3177</v>
      </c>
      <c r="BN34" s="346">
        <v>107.4742</v>
      </c>
      <c r="BO34" s="346">
        <v>107.65</v>
      </c>
      <c r="BP34" s="346">
        <v>107.83880000000001</v>
      </c>
      <c r="BQ34" s="346">
        <v>108.0489</v>
      </c>
      <c r="BR34" s="346">
        <v>108.2576</v>
      </c>
      <c r="BS34" s="346">
        <v>108.473</v>
      </c>
      <c r="BT34" s="346">
        <v>108.70269999999999</v>
      </c>
      <c r="BU34" s="346">
        <v>108.92610000000001</v>
      </c>
      <c r="BV34" s="346">
        <v>109.15049999999999</v>
      </c>
    </row>
    <row r="35" spans="1:74" ht="11.1" customHeight="1" x14ac:dyDescent="0.2">
      <c r="A35" s="631" t="s">
        <v>1113</v>
      </c>
      <c r="B35" s="632" t="s">
        <v>1139</v>
      </c>
      <c r="C35" s="258">
        <v>98.89</v>
      </c>
      <c r="D35" s="258">
        <v>97.760099999999994</v>
      </c>
      <c r="E35" s="258">
        <v>97.651499999999999</v>
      </c>
      <c r="F35" s="258">
        <v>97.289500000000004</v>
      </c>
      <c r="G35" s="258">
        <v>97.898300000000006</v>
      </c>
      <c r="H35" s="258">
        <v>97.028099999999995</v>
      </c>
      <c r="I35" s="258">
        <v>96.428799999999995</v>
      </c>
      <c r="J35" s="258">
        <v>96.337400000000002</v>
      </c>
      <c r="K35" s="258">
        <v>95.230400000000003</v>
      </c>
      <c r="L35" s="258">
        <v>95.043599999999998</v>
      </c>
      <c r="M35" s="258">
        <v>94.886899999999997</v>
      </c>
      <c r="N35" s="258">
        <v>95.061199999999999</v>
      </c>
      <c r="O35" s="258">
        <v>94.177199999999999</v>
      </c>
      <c r="P35" s="258">
        <v>94.1648</v>
      </c>
      <c r="Q35" s="258">
        <v>95.037800000000004</v>
      </c>
      <c r="R35" s="258">
        <v>94.991799999999998</v>
      </c>
      <c r="S35" s="258">
        <v>94.303100000000001</v>
      </c>
      <c r="T35" s="258">
        <v>95.420500000000004</v>
      </c>
      <c r="U35" s="258">
        <v>95.985900000000001</v>
      </c>
      <c r="V35" s="258">
        <v>96.65</v>
      </c>
      <c r="W35" s="258">
        <v>96.525099999999995</v>
      </c>
      <c r="X35" s="258">
        <v>96.090199999999996</v>
      </c>
      <c r="Y35" s="258">
        <v>96.792000000000002</v>
      </c>
      <c r="Z35" s="258">
        <v>97.063900000000004</v>
      </c>
      <c r="AA35" s="258">
        <v>97.217200000000005</v>
      </c>
      <c r="AB35" s="258">
        <v>97.314099999999996</v>
      </c>
      <c r="AC35" s="258">
        <v>96.927599999999998</v>
      </c>
      <c r="AD35" s="258">
        <v>97.298500000000004</v>
      </c>
      <c r="AE35" s="258">
        <v>96.636200000000002</v>
      </c>
      <c r="AF35" s="258">
        <v>97.233199999999997</v>
      </c>
      <c r="AG35" s="258">
        <v>97.320899999999995</v>
      </c>
      <c r="AH35" s="258">
        <v>96.627700000000004</v>
      </c>
      <c r="AI35" s="258">
        <v>97.0398</v>
      </c>
      <c r="AJ35" s="258">
        <v>97.608099999999993</v>
      </c>
      <c r="AK35" s="258">
        <v>98.378</v>
      </c>
      <c r="AL35" s="258">
        <v>97.731499999999997</v>
      </c>
      <c r="AM35" s="258">
        <v>98.882400000000004</v>
      </c>
      <c r="AN35" s="258">
        <v>98.2072</v>
      </c>
      <c r="AO35" s="258">
        <v>99.226399999999998</v>
      </c>
      <c r="AP35" s="258">
        <v>98.230500000000006</v>
      </c>
      <c r="AQ35" s="258">
        <v>98.300399999999996</v>
      </c>
      <c r="AR35" s="258">
        <v>97.338700000000003</v>
      </c>
      <c r="AS35" s="258">
        <v>97.254800000000003</v>
      </c>
      <c r="AT35" s="258">
        <v>96.723699999999994</v>
      </c>
      <c r="AU35" s="258">
        <v>97.284599999999998</v>
      </c>
      <c r="AV35" s="258">
        <v>97.441400000000002</v>
      </c>
      <c r="AW35" s="258">
        <v>98.412199999999999</v>
      </c>
      <c r="AX35" s="258">
        <v>98.458699999999993</v>
      </c>
      <c r="AY35" s="258">
        <v>98.001999999999995</v>
      </c>
      <c r="AZ35" s="258">
        <v>97.476200000000006</v>
      </c>
      <c r="BA35" s="258">
        <v>97.628200000000007</v>
      </c>
      <c r="BB35" s="258">
        <v>97.065200000000004</v>
      </c>
      <c r="BC35" s="258">
        <v>98.103700000000003</v>
      </c>
      <c r="BD35" s="258">
        <v>99.106382963000001</v>
      </c>
      <c r="BE35" s="346">
        <v>99.140780000000007</v>
      </c>
      <c r="BF35" s="346">
        <v>99.330730000000003</v>
      </c>
      <c r="BG35" s="346">
        <v>99.54607</v>
      </c>
      <c r="BH35" s="346">
        <v>99.805139999999994</v>
      </c>
      <c r="BI35" s="346">
        <v>100.0575</v>
      </c>
      <c r="BJ35" s="346">
        <v>100.3216</v>
      </c>
      <c r="BK35" s="346">
        <v>100.61490000000001</v>
      </c>
      <c r="BL35" s="346">
        <v>100.8891</v>
      </c>
      <c r="BM35" s="346">
        <v>101.1618</v>
      </c>
      <c r="BN35" s="346">
        <v>101.4104</v>
      </c>
      <c r="BO35" s="346">
        <v>101.6969</v>
      </c>
      <c r="BP35" s="346">
        <v>101.9987</v>
      </c>
      <c r="BQ35" s="346">
        <v>102.3246</v>
      </c>
      <c r="BR35" s="346">
        <v>102.6506</v>
      </c>
      <c r="BS35" s="346">
        <v>102.9854</v>
      </c>
      <c r="BT35" s="346">
        <v>103.3584</v>
      </c>
      <c r="BU35" s="346">
        <v>103.68899999999999</v>
      </c>
      <c r="BV35" s="346">
        <v>104.0064</v>
      </c>
    </row>
    <row r="36" spans="1:74" ht="11.1" customHeight="1" x14ac:dyDescent="0.2">
      <c r="A36" s="631" t="s">
        <v>1114</v>
      </c>
      <c r="B36" s="632" t="s">
        <v>1140</v>
      </c>
      <c r="C36" s="258">
        <v>102.58920000000001</v>
      </c>
      <c r="D36" s="258">
        <v>105.2805</v>
      </c>
      <c r="E36" s="258">
        <v>105.4221</v>
      </c>
      <c r="F36" s="258">
        <v>103.1845</v>
      </c>
      <c r="G36" s="258">
        <v>105.18170000000001</v>
      </c>
      <c r="H36" s="258">
        <v>105.407</v>
      </c>
      <c r="I36" s="258">
        <v>105.22110000000001</v>
      </c>
      <c r="J36" s="258">
        <v>105.6914</v>
      </c>
      <c r="K36" s="258">
        <v>106.02809999999999</v>
      </c>
      <c r="L36" s="258">
        <v>106.3259</v>
      </c>
      <c r="M36" s="258">
        <v>107.3253</v>
      </c>
      <c r="N36" s="258">
        <v>104.45229999999999</v>
      </c>
      <c r="O36" s="258">
        <v>105.8242</v>
      </c>
      <c r="P36" s="258">
        <v>106.1203</v>
      </c>
      <c r="Q36" s="258">
        <v>107.61879999999999</v>
      </c>
      <c r="R36" s="258">
        <v>107.93210000000001</v>
      </c>
      <c r="S36" s="258">
        <v>109.1157</v>
      </c>
      <c r="T36" s="258">
        <v>110.0592</v>
      </c>
      <c r="U36" s="258">
        <v>111.45529999999999</v>
      </c>
      <c r="V36" s="258">
        <v>111.08580000000001</v>
      </c>
      <c r="W36" s="258">
        <v>111.22369999999999</v>
      </c>
      <c r="X36" s="258">
        <v>110.0617</v>
      </c>
      <c r="Y36" s="258">
        <v>109.068</v>
      </c>
      <c r="Z36" s="258">
        <v>109.3053</v>
      </c>
      <c r="AA36" s="258">
        <v>109.97580000000001</v>
      </c>
      <c r="AB36" s="258">
        <v>108.21550000000001</v>
      </c>
      <c r="AC36" s="258">
        <v>107.1455</v>
      </c>
      <c r="AD36" s="258">
        <v>108.16119999999999</v>
      </c>
      <c r="AE36" s="258">
        <v>108.16500000000001</v>
      </c>
      <c r="AF36" s="258">
        <v>108.6129</v>
      </c>
      <c r="AG36" s="258">
        <v>109.3246</v>
      </c>
      <c r="AH36" s="258">
        <v>110.4134</v>
      </c>
      <c r="AI36" s="258">
        <v>109.0273</v>
      </c>
      <c r="AJ36" s="258">
        <v>111.5454</v>
      </c>
      <c r="AK36" s="258">
        <v>111.8557</v>
      </c>
      <c r="AL36" s="258">
        <v>113.0035</v>
      </c>
      <c r="AM36" s="258">
        <v>113.3278</v>
      </c>
      <c r="AN36" s="258">
        <v>114.01690000000001</v>
      </c>
      <c r="AO36" s="258">
        <v>113.37479999999999</v>
      </c>
      <c r="AP36" s="258">
        <v>112.8416</v>
      </c>
      <c r="AQ36" s="258">
        <v>111.98560000000001</v>
      </c>
      <c r="AR36" s="258">
        <v>111.8293</v>
      </c>
      <c r="AS36" s="258">
        <v>111.5154</v>
      </c>
      <c r="AT36" s="258">
        <v>110.41589999999999</v>
      </c>
      <c r="AU36" s="258">
        <v>111.10209999999999</v>
      </c>
      <c r="AV36" s="258">
        <v>111.4346</v>
      </c>
      <c r="AW36" s="258">
        <v>112.43170000000001</v>
      </c>
      <c r="AX36" s="258">
        <v>113.0329</v>
      </c>
      <c r="AY36" s="258">
        <v>114.70959999999999</v>
      </c>
      <c r="AZ36" s="258">
        <v>117.782</v>
      </c>
      <c r="BA36" s="258">
        <v>117.8156</v>
      </c>
      <c r="BB36" s="258">
        <v>116.386</v>
      </c>
      <c r="BC36" s="258">
        <v>116.1414</v>
      </c>
      <c r="BD36" s="258">
        <v>116.50078395</v>
      </c>
      <c r="BE36" s="346">
        <v>116.90730000000001</v>
      </c>
      <c r="BF36" s="346">
        <v>117.2179</v>
      </c>
      <c r="BG36" s="346">
        <v>117.56310000000001</v>
      </c>
      <c r="BH36" s="346">
        <v>117.9802</v>
      </c>
      <c r="BI36" s="346">
        <v>118.3669</v>
      </c>
      <c r="BJ36" s="346">
        <v>118.7603</v>
      </c>
      <c r="BK36" s="346">
        <v>119.1534</v>
      </c>
      <c r="BL36" s="346">
        <v>119.5656</v>
      </c>
      <c r="BM36" s="346">
        <v>119.98990000000001</v>
      </c>
      <c r="BN36" s="346">
        <v>120.4486</v>
      </c>
      <c r="BO36" s="346">
        <v>120.88030000000001</v>
      </c>
      <c r="BP36" s="346">
        <v>121.3073</v>
      </c>
      <c r="BQ36" s="346">
        <v>121.785</v>
      </c>
      <c r="BR36" s="346">
        <v>122.1613</v>
      </c>
      <c r="BS36" s="346">
        <v>122.4915</v>
      </c>
      <c r="BT36" s="346">
        <v>122.7439</v>
      </c>
      <c r="BU36" s="346">
        <v>123.00579999999999</v>
      </c>
      <c r="BV36" s="346">
        <v>123.2456</v>
      </c>
    </row>
    <row r="37" spans="1:74" ht="11.1" customHeight="1" x14ac:dyDescent="0.2">
      <c r="A37" s="631" t="s">
        <v>1115</v>
      </c>
      <c r="B37" s="632" t="s">
        <v>1141</v>
      </c>
      <c r="C37" s="258">
        <v>103.2037</v>
      </c>
      <c r="D37" s="258">
        <v>102.8318</v>
      </c>
      <c r="E37" s="258">
        <v>102.8245</v>
      </c>
      <c r="F37" s="258">
        <v>102.65649999999999</v>
      </c>
      <c r="G37" s="258">
        <v>103.0436</v>
      </c>
      <c r="H37" s="258">
        <v>101.9151</v>
      </c>
      <c r="I37" s="258">
        <v>103.1725</v>
      </c>
      <c r="J37" s="258">
        <v>103.254</v>
      </c>
      <c r="K37" s="258">
        <v>103.6271</v>
      </c>
      <c r="L37" s="258">
        <v>105.3156</v>
      </c>
      <c r="M37" s="258">
        <v>103.923</v>
      </c>
      <c r="N37" s="258">
        <v>103.8439</v>
      </c>
      <c r="O37" s="258">
        <v>102.2342</v>
      </c>
      <c r="P37" s="258">
        <v>104.0992</v>
      </c>
      <c r="Q37" s="258">
        <v>104.57559999999999</v>
      </c>
      <c r="R37" s="258">
        <v>104.538</v>
      </c>
      <c r="S37" s="258">
        <v>104.00369999999999</v>
      </c>
      <c r="T37" s="258">
        <v>105.184</v>
      </c>
      <c r="U37" s="258">
        <v>105.2132</v>
      </c>
      <c r="V37" s="258">
        <v>104.7146</v>
      </c>
      <c r="W37" s="258">
        <v>105.2595</v>
      </c>
      <c r="X37" s="258">
        <v>103.5616</v>
      </c>
      <c r="Y37" s="258">
        <v>102.0244</v>
      </c>
      <c r="Z37" s="258">
        <v>103.297</v>
      </c>
      <c r="AA37" s="258">
        <v>101.0728</v>
      </c>
      <c r="AB37" s="258">
        <v>98.985299999999995</v>
      </c>
      <c r="AC37" s="258">
        <v>96.659199999999998</v>
      </c>
      <c r="AD37" s="258">
        <v>96.557900000000004</v>
      </c>
      <c r="AE37" s="258">
        <v>96.100899999999996</v>
      </c>
      <c r="AF37" s="258">
        <v>98.513900000000007</v>
      </c>
      <c r="AG37" s="258">
        <v>97.978700000000003</v>
      </c>
      <c r="AH37" s="258">
        <v>96.192400000000006</v>
      </c>
      <c r="AI37" s="258">
        <v>94.966899999999995</v>
      </c>
      <c r="AJ37" s="258">
        <v>96.198800000000006</v>
      </c>
      <c r="AK37" s="258">
        <v>94.941000000000003</v>
      </c>
      <c r="AL37" s="258">
        <v>92.849100000000007</v>
      </c>
      <c r="AM37" s="258">
        <v>94.429100000000005</v>
      </c>
      <c r="AN37" s="258">
        <v>94.920400000000001</v>
      </c>
      <c r="AO37" s="258">
        <v>95.082499999999996</v>
      </c>
      <c r="AP37" s="258">
        <v>94.805400000000006</v>
      </c>
      <c r="AQ37" s="258">
        <v>95.712299999999999</v>
      </c>
      <c r="AR37" s="258">
        <v>94.505300000000005</v>
      </c>
      <c r="AS37" s="258">
        <v>92.403300000000002</v>
      </c>
      <c r="AT37" s="258">
        <v>92.461600000000004</v>
      </c>
      <c r="AU37" s="258">
        <v>91.558300000000003</v>
      </c>
      <c r="AV37" s="258">
        <v>90.927199999999999</v>
      </c>
      <c r="AW37" s="258">
        <v>92.976399999999998</v>
      </c>
      <c r="AX37" s="258">
        <v>94.483099999999993</v>
      </c>
      <c r="AY37" s="258">
        <v>96.017700000000005</v>
      </c>
      <c r="AZ37" s="258">
        <v>97.546300000000002</v>
      </c>
      <c r="BA37" s="258">
        <v>96.407899999999998</v>
      </c>
      <c r="BB37" s="258">
        <v>96.6203</v>
      </c>
      <c r="BC37" s="258">
        <v>95.2286</v>
      </c>
      <c r="BD37" s="258">
        <v>95.256197283999995</v>
      </c>
      <c r="BE37" s="346">
        <v>95.288089999999997</v>
      </c>
      <c r="BF37" s="346">
        <v>95.336420000000004</v>
      </c>
      <c r="BG37" s="346">
        <v>95.462710000000001</v>
      </c>
      <c r="BH37" s="346">
        <v>95.783690000000007</v>
      </c>
      <c r="BI37" s="346">
        <v>95.978359999999995</v>
      </c>
      <c r="BJ37" s="346">
        <v>96.163449999999997</v>
      </c>
      <c r="BK37" s="346">
        <v>96.391279999999995</v>
      </c>
      <c r="BL37" s="346">
        <v>96.517970000000005</v>
      </c>
      <c r="BM37" s="346">
        <v>96.595830000000007</v>
      </c>
      <c r="BN37" s="346">
        <v>96.475530000000006</v>
      </c>
      <c r="BO37" s="346">
        <v>96.567750000000004</v>
      </c>
      <c r="BP37" s="346">
        <v>96.723169999999996</v>
      </c>
      <c r="BQ37" s="346">
        <v>97.021780000000007</v>
      </c>
      <c r="BR37" s="346">
        <v>97.243570000000005</v>
      </c>
      <c r="BS37" s="346">
        <v>97.468530000000001</v>
      </c>
      <c r="BT37" s="346">
        <v>97.719099999999997</v>
      </c>
      <c r="BU37" s="346">
        <v>97.933620000000005</v>
      </c>
      <c r="BV37" s="346">
        <v>98.134519999999995</v>
      </c>
    </row>
    <row r="38" spans="1:74" ht="11.1" customHeight="1" x14ac:dyDescent="0.2">
      <c r="A38" s="325" t="s">
        <v>1105</v>
      </c>
      <c r="B38" s="41" t="s">
        <v>1142</v>
      </c>
      <c r="C38" s="258">
        <v>102.11773337</v>
      </c>
      <c r="D38" s="258">
        <v>102.65170123999999</v>
      </c>
      <c r="E38" s="258">
        <v>102.45272325000001</v>
      </c>
      <c r="F38" s="258">
        <v>101.92424685</v>
      </c>
      <c r="G38" s="258">
        <v>102.95240121</v>
      </c>
      <c r="H38" s="258">
        <v>102.45044373</v>
      </c>
      <c r="I38" s="258">
        <v>102.60006588</v>
      </c>
      <c r="J38" s="258">
        <v>102.70902682000001</v>
      </c>
      <c r="K38" s="258">
        <v>102.40171371</v>
      </c>
      <c r="L38" s="258">
        <v>103.09196046</v>
      </c>
      <c r="M38" s="258">
        <v>102.5642083</v>
      </c>
      <c r="N38" s="258">
        <v>102.20565273</v>
      </c>
      <c r="O38" s="258">
        <v>101.61328686</v>
      </c>
      <c r="P38" s="258">
        <v>102.05324545000001</v>
      </c>
      <c r="Q38" s="258">
        <v>102.51087158999999</v>
      </c>
      <c r="R38" s="258">
        <v>103.19245719</v>
      </c>
      <c r="S38" s="258">
        <v>102.64649017000001</v>
      </c>
      <c r="T38" s="258">
        <v>103.00314213999999</v>
      </c>
      <c r="U38" s="258">
        <v>103.23852137999999</v>
      </c>
      <c r="V38" s="258">
        <v>103.04044944</v>
      </c>
      <c r="W38" s="258">
        <v>103.02942409000001</v>
      </c>
      <c r="X38" s="258">
        <v>102.06329706</v>
      </c>
      <c r="Y38" s="258">
        <v>101.90423731</v>
      </c>
      <c r="Z38" s="258">
        <v>102.41400173</v>
      </c>
      <c r="AA38" s="258">
        <v>101.43313388</v>
      </c>
      <c r="AB38" s="258">
        <v>100.59504443</v>
      </c>
      <c r="AC38" s="258">
        <v>99.943312340000006</v>
      </c>
      <c r="AD38" s="258">
        <v>100.24977131</v>
      </c>
      <c r="AE38" s="258">
        <v>99.95840407</v>
      </c>
      <c r="AF38" s="258">
        <v>100.38839233</v>
      </c>
      <c r="AG38" s="258">
        <v>100.4849267</v>
      </c>
      <c r="AH38" s="258">
        <v>100.06583161</v>
      </c>
      <c r="AI38" s="258">
        <v>99.781131720000005</v>
      </c>
      <c r="AJ38" s="258">
        <v>100.52509492999999</v>
      </c>
      <c r="AK38" s="258">
        <v>100.36422810000001</v>
      </c>
      <c r="AL38" s="258">
        <v>99.815963010000004</v>
      </c>
      <c r="AM38" s="258">
        <v>100.53456758</v>
      </c>
      <c r="AN38" s="258">
        <v>100.78641236999999</v>
      </c>
      <c r="AO38" s="258">
        <v>101.07796727</v>
      </c>
      <c r="AP38" s="258">
        <v>100.29366061</v>
      </c>
      <c r="AQ38" s="258">
        <v>100.55066843</v>
      </c>
      <c r="AR38" s="258">
        <v>100.17241602999999</v>
      </c>
      <c r="AS38" s="258">
        <v>99.571150399999993</v>
      </c>
      <c r="AT38" s="258">
        <v>99.277692590000001</v>
      </c>
      <c r="AU38" s="258">
        <v>99.338517890000006</v>
      </c>
      <c r="AV38" s="258">
        <v>99.20691008</v>
      </c>
      <c r="AW38" s="258">
        <v>100.62100206</v>
      </c>
      <c r="AX38" s="258">
        <v>100.78200888000001</v>
      </c>
      <c r="AY38" s="258">
        <v>102.08877719</v>
      </c>
      <c r="AZ38" s="258">
        <v>103.01925973</v>
      </c>
      <c r="BA38" s="258">
        <v>102.60639848</v>
      </c>
      <c r="BB38" s="258">
        <v>103.1713159</v>
      </c>
      <c r="BC38" s="258">
        <v>102.54046543</v>
      </c>
      <c r="BD38" s="258">
        <v>102.79416209999999</v>
      </c>
      <c r="BE38" s="346">
        <v>102.8631</v>
      </c>
      <c r="BF38" s="346">
        <v>103.0012</v>
      </c>
      <c r="BG38" s="346">
        <v>103.1785</v>
      </c>
      <c r="BH38" s="346">
        <v>103.45189999999999</v>
      </c>
      <c r="BI38" s="346">
        <v>103.66500000000001</v>
      </c>
      <c r="BJ38" s="346">
        <v>103.87479999999999</v>
      </c>
      <c r="BK38" s="346">
        <v>104.0934</v>
      </c>
      <c r="BL38" s="346">
        <v>104.2871</v>
      </c>
      <c r="BM38" s="346">
        <v>104.4683</v>
      </c>
      <c r="BN38" s="346">
        <v>104.57899999999999</v>
      </c>
      <c r="BO38" s="346">
        <v>104.7784</v>
      </c>
      <c r="BP38" s="346">
        <v>105.0085</v>
      </c>
      <c r="BQ38" s="346">
        <v>105.30889999999999</v>
      </c>
      <c r="BR38" s="346">
        <v>105.571</v>
      </c>
      <c r="BS38" s="346">
        <v>105.8342</v>
      </c>
      <c r="BT38" s="346">
        <v>106.1199</v>
      </c>
      <c r="BU38" s="346">
        <v>106.36969999999999</v>
      </c>
      <c r="BV38" s="346">
        <v>106.60469999999999</v>
      </c>
    </row>
    <row r="39" spans="1:74" ht="11.1" customHeight="1" x14ac:dyDescent="0.2">
      <c r="A39" s="325" t="s">
        <v>1106</v>
      </c>
      <c r="B39" s="41" t="s">
        <v>1143</v>
      </c>
      <c r="C39" s="258">
        <v>102.43414152</v>
      </c>
      <c r="D39" s="258">
        <v>103.43790773000001</v>
      </c>
      <c r="E39" s="258">
        <v>103.06491794999999</v>
      </c>
      <c r="F39" s="258">
        <v>102.35942296</v>
      </c>
      <c r="G39" s="258">
        <v>102.92385348000001</v>
      </c>
      <c r="H39" s="258">
        <v>103.08007023</v>
      </c>
      <c r="I39" s="258">
        <v>102.81020255999999</v>
      </c>
      <c r="J39" s="258">
        <v>103.25472114999999</v>
      </c>
      <c r="K39" s="258">
        <v>103.72854977</v>
      </c>
      <c r="L39" s="258">
        <v>103.96870434</v>
      </c>
      <c r="M39" s="258">
        <v>103.93595351</v>
      </c>
      <c r="N39" s="258">
        <v>103.14577804</v>
      </c>
      <c r="O39" s="258">
        <v>102.25509318</v>
      </c>
      <c r="P39" s="258">
        <v>102.94897696</v>
      </c>
      <c r="Q39" s="258">
        <v>103.6687304</v>
      </c>
      <c r="R39" s="258">
        <v>104.16749941</v>
      </c>
      <c r="S39" s="258">
        <v>104.26721846</v>
      </c>
      <c r="T39" s="258">
        <v>104.25854399000001</v>
      </c>
      <c r="U39" s="258">
        <v>104.84999504</v>
      </c>
      <c r="V39" s="258">
        <v>104.69822926000001</v>
      </c>
      <c r="W39" s="258">
        <v>104.29940024</v>
      </c>
      <c r="X39" s="258">
        <v>104.08794829</v>
      </c>
      <c r="Y39" s="258">
        <v>104.40384731</v>
      </c>
      <c r="Z39" s="258">
        <v>104.69131066999999</v>
      </c>
      <c r="AA39" s="258">
        <v>103.8101183</v>
      </c>
      <c r="AB39" s="258">
        <v>103.42430179999999</v>
      </c>
      <c r="AC39" s="258">
        <v>102.89790699</v>
      </c>
      <c r="AD39" s="258">
        <v>103.28547684</v>
      </c>
      <c r="AE39" s="258">
        <v>103.08214151999999</v>
      </c>
      <c r="AF39" s="258">
        <v>103.04553430999999</v>
      </c>
      <c r="AG39" s="258">
        <v>103.7717385</v>
      </c>
      <c r="AH39" s="258">
        <v>104.22812682999999</v>
      </c>
      <c r="AI39" s="258">
        <v>104.06027979</v>
      </c>
      <c r="AJ39" s="258">
        <v>104.86665107</v>
      </c>
      <c r="AK39" s="258">
        <v>104.76544771</v>
      </c>
      <c r="AL39" s="258">
        <v>104.84828915999999</v>
      </c>
      <c r="AM39" s="258">
        <v>105.44880017</v>
      </c>
      <c r="AN39" s="258">
        <v>105.56139042</v>
      </c>
      <c r="AO39" s="258">
        <v>105.76757578</v>
      </c>
      <c r="AP39" s="258">
        <v>105.35627688</v>
      </c>
      <c r="AQ39" s="258">
        <v>105.27463507</v>
      </c>
      <c r="AR39" s="258">
        <v>105.77058405</v>
      </c>
      <c r="AS39" s="258">
        <v>105.28136368</v>
      </c>
      <c r="AT39" s="258">
        <v>104.99036771999999</v>
      </c>
      <c r="AU39" s="258">
        <v>105.01155663999999</v>
      </c>
      <c r="AV39" s="258">
        <v>105.28983423</v>
      </c>
      <c r="AW39" s="258">
        <v>106.65872111</v>
      </c>
      <c r="AX39" s="258">
        <v>106.73241748</v>
      </c>
      <c r="AY39" s="258">
        <v>107.88870003</v>
      </c>
      <c r="AZ39" s="258">
        <v>108.99213673</v>
      </c>
      <c r="BA39" s="258">
        <v>108.53199752</v>
      </c>
      <c r="BB39" s="258">
        <v>109.77186825</v>
      </c>
      <c r="BC39" s="258">
        <v>109.12859441000001</v>
      </c>
      <c r="BD39" s="258">
        <v>109.55715723</v>
      </c>
      <c r="BE39" s="346">
        <v>109.6861</v>
      </c>
      <c r="BF39" s="346">
        <v>109.8947</v>
      </c>
      <c r="BG39" s="346">
        <v>110.1199</v>
      </c>
      <c r="BH39" s="346">
        <v>110.3899</v>
      </c>
      <c r="BI39" s="346">
        <v>110.6271</v>
      </c>
      <c r="BJ39" s="346">
        <v>110.8597</v>
      </c>
      <c r="BK39" s="346">
        <v>111.09350000000001</v>
      </c>
      <c r="BL39" s="346">
        <v>111.3126</v>
      </c>
      <c r="BM39" s="346">
        <v>111.52290000000001</v>
      </c>
      <c r="BN39" s="346">
        <v>111.6885</v>
      </c>
      <c r="BO39" s="346">
        <v>111.9076</v>
      </c>
      <c r="BP39" s="346">
        <v>112.1447</v>
      </c>
      <c r="BQ39" s="346">
        <v>112.43210000000001</v>
      </c>
      <c r="BR39" s="346">
        <v>112.68049999999999</v>
      </c>
      <c r="BS39" s="346">
        <v>112.92230000000001</v>
      </c>
      <c r="BT39" s="346">
        <v>113.1647</v>
      </c>
      <c r="BU39" s="346">
        <v>113.38800000000001</v>
      </c>
      <c r="BV39" s="346">
        <v>113.5994</v>
      </c>
    </row>
    <row r="40" spans="1:74" ht="11.1" customHeight="1" x14ac:dyDescent="0.2">
      <c r="A40" s="325" t="s">
        <v>1107</v>
      </c>
      <c r="B40" s="41" t="s">
        <v>1144</v>
      </c>
      <c r="C40" s="258">
        <v>101.76607614</v>
      </c>
      <c r="D40" s="258">
        <v>102.14586436</v>
      </c>
      <c r="E40" s="258">
        <v>102.00092694999999</v>
      </c>
      <c r="F40" s="258">
        <v>101.71850614</v>
      </c>
      <c r="G40" s="258">
        <v>102.3207706</v>
      </c>
      <c r="H40" s="258">
        <v>102.04501430000001</v>
      </c>
      <c r="I40" s="258">
        <v>101.63171448</v>
      </c>
      <c r="J40" s="258">
        <v>102.23495244999999</v>
      </c>
      <c r="K40" s="258">
        <v>102.15588434999999</v>
      </c>
      <c r="L40" s="258">
        <v>102.6584745</v>
      </c>
      <c r="M40" s="258">
        <v>102.43543868</v>
      </c>
      <c r="N40" s="258">
        <v>102.31917937999999</v>
      </c>
      <c r="O40" s="258">
        <v>101.33387580999999</v>
      </c>
      <c r="P40" s="258">
        <v>102.13467166</v>
      </c>
      <c r="Q40" s="258">
        <v>102.73415744</v>
      </c>
      <c r="R40" s="258">
        <v>103.08189718</v>
      </c>
      <c r="S40" s="258">
        <v>102.95157542</v>
      </c>
      <c r="T40" s="258">
        <v>103.28078773999999</v>
      </c>
      <c r="U40" s="258">
        <v>103.44662150000001</v>
      </c>
      <c r="V40" s="258">
        <v>103.14875291</v>
      </c>
      <c r="W40" s="258">
        <v>103.08951503999999</v>
      </c>
      <c r="X40" s="258">
        <v>102.56606051999999</v>
      </c>
      <c r="Y40" s="258">
        <v>102.90254461000001</v>
      </c>
      <c r="Z40" s="258">
        <v>102.92400023</v>
      </c>
      <c r="AA40" s="258">
        <v>102.05918844999999</v>
      </c>
      <c r="AB40" s="258">
        <v>101.46247975</v>
      </c>
      <c r="AC40" s="258">
        <v>101.13604857999999</v>
      </c>
      <c r="AD40" s="258">
        <v>101.29898573</v>
      </c>
      <c r="AE40" s="258">
        <v>101.20739028</v>
      </c>
      <c r="AF40" s="258">
        <v>101.18787167000001</v>
      </c>
      <c r="AG40" s="258">
        <v>101.53721786</v>
      </c>
      <c r="AH40" s="258">
        <v>101.12020844</v>
      </c>
      <c r="AI40" s="258">
        <v>100.99518183000001</v>
      </c>
      <c r="AJ40" s="258">
        <v>101.24116246</v>
      </c>
      <c r="AK40" s="258">
        <v>101.16859562</v>
      </c>
      <c r="AL40" s="258">
        <v>100.79185045</v>
      </c>
      <c r="AM40" s="258">
        <v>101.42538784</v>
      </c>
      <c r="AN40" s="258">
        <v>101.43597774</v>
      </c>
      <c r="AO40" s="258">
        <v>101.63552914</v>
      </c>
      <c r="AP40" s="258">
        <v>101.13920467</v>
      </c>
      <c r="AQ40" s="258">
        <v>101.25962422000001</v>
      </c>
      <c r="AR40" s="258">
        <v>101.15728163999999</v>
      </c>
      <c r="AS40" s="258">
        <v>100.97211238</v>
      </c>
      <c r="AT40" s="258">
        <v>100.74546957</v>
      </c>
      <c r="AU40" s="258">
        <v>100.84332042</v>
      </c>
      <c r="AV40" s="258">
        <v>100.88565536</v>
      </c>
      <c r="AW40" s="258">
        <v>101.85113137</v>
      </c>
      <c r="AX40" s="258">
        <v>101.98966953</v>
      </c>
      <c r="AY40" s="258">
        <v>102.90605911999999</v>
      </c>
      <c r="AZ40" s="258">
        <v>103.5572076</v>
      </c>
      <c r="BA40" s="258">
        <v>102.90471617</v>
      </c>
      <c r="BB40" s="258">
        <v>103.75682636000001</v>
      </c>
      <c r="BC40" s="258">
        <v>103.18789092</v>
      </c>
      <c r="BD40" s="258">
        <v>103.6149953</v>
      </c>
      <c r="BE40" s="346">
        <v>103.6952</v>
      </c>
      <c r="BF40" s="346">
        <v>103.86669999999999</v>
      </c>
      <c r="BG40" s="346">
        <v>104.07899999999999</v>
      </c>
      <c r="BH40" s="346">
        <v>104.373</v>
      </c>
      <c r="BI40" s="346">
        <v>104.6361</v>
      </c>
      <c r="BJ40" s="346">
        <v>104.90940000000001</v>
      </c>
      <c r="BK40" s="346">
        <v>105.2479</v>
      </c>
      <c r="BL40" s="346">
        <v>105.5</v>
      </c>
      <c r="BM40" s="346">
        <v>105.7209</v>
      </c>
      <c r="BN40" s="346">
        <v>105.8275</v>
      </c>
      <c r="BO40" s="346">
        <v>106.04819999999999</v>
      </c>
      <c r="BP40" s="346">
        <v>106.3</v>
      </c>
      <c r="BQ40" s="346">
        <v>106.6078</v>
      </c>
      <c r="BR40" s="346">
        <v>106.90309999999999</v>
      </c>
      <c r="BS40" s="346">
        <v>107.211</v>
      </c>
      <c r="BT40" s="346">
        <v>107.5669</v>
      </c>
      <c r="BU40" s="346">
        <v>107.87309999999999</v>
      </c>
      <c r="BV40" s="346">
        <v>108.1651</v>
      </c>
    </row>
    <row r="41" spans="1:74" ht="11.1" customHeight="1" x14ac:dyDescent="0.2">
      <c r="A41" s="325" t="s">
        <v>1108</v>
      </c>
      <c r="B41" s="41" t="s">
        <v>1145</v>
      </c>
      <c r="C41" s="258">
        <v>102.61380412</v>
      </c>
      <c r="D41" s="258">
        <v>102.75494247</v>
      </c>
      <c r="E41" s="258">
        <v>102.54627158</v>
      </c>
      <c r="F41" s="258">
        <v>102.35938822999999</v>
      </c>
      <c r="G41" s="258">
        <v>103.46823046</v>
      </c>
      <c r="H41" s="258">
        <v>103.14153226000001</v>
      </c>
      <c r="I41" s="258">
        <v>102.43070573</v>
      </c>
      <c r="J41" s="258">
        <v>103.15060686</v>
      </c>
      <c r="K41" s="258">
        <v>102.85883066</v>
      </c>
      <c r="L41" s="258">
        <v>103.23392146</v>
      </c>
      <c r="M41" s="258">
        <v>102.81389735</v>
      </c>
      <c r="N41" s="258">
        <v>102.91427035</v>
      </c>
      <c r="O41" s="258">
        <v>101.66146299</v>
      </c>
      <c r="P41" s="258">
        <v>101.99419286</v>
      </c>
      <c r="Q41" s="258">
        <v>102.26703218</v>
      </c>
      <c r="R41" s="258">
        <v>102.62066221000001</v>
      </c>
      <c r="S41" s="258">
        <v>101.76160517</v>
      </c>
      <c r="T41" s="258">
        <v>101.60694856000001</v>
      </c>
      <c r="U41" s="258">
        <v>102.11181637999999</v>
      </c>
      <c r="V41" s="258">
        <v>101.89650881</v>
      </c>
      <c r="W41" s="258">
        <v>101.43662697000001</v>
      </c>
      <c r="X41" s="258">
        <v>100.69192286000001</v>
      </c>
      <c r="Y41" s="258">
        <v>101.01271118</v>
      </c>
      <c r="Z41" s="258">
        <v>100.95445958000001</v>
      </c>
      <c r="AA41" s="258">
        <v>100.15403490999999</v>
      </c>
      <c r="AB41" s="258">
        <v>99.675750210000004</v>
      </c>
      <c r="AC41" s="258">
        <v>99.036127230000005</v>
      </c>
      <c r="AD41" s="258">
        <v>99.725680389999994</v>
      </c>
      <c r="AE41" s="258">
        <v>99.947833500000002</v>
      </c>
      <c r="AF41" s="258">
        <v>99.508308639999996</v>
      </c>
      <c r="AG41" s="258">
        <v>99.466038769999997</v>
      </c>
      <c r="AH41" s="258">
        <v>99.14552535</v>
      </c>
      <c r="AI41" s="258">
        <v>99.291539880000002</v>
      </c>
      <c r="AJ41" s="258">
        <v>99.856383919999999</v>
      </c>
      <c r="AK41" s="258">
        <v>100.38115997</v>
      </c>
      <c r="AL41" s="258">
        <v>99.633503300000001</v>
      </c>
      <c r="AM41" s="258">
        <v>100.47148807000001</v>
      </c>
      <c r="AN41" s="258">
        <v>100.44931902</v>
      </c>
      <c r="AO41" s="258">
        <v>101.33636126</v>
      </c>
      <c r="AP41" s="258">
        <v>100.29097614</v>
      </c>
      <c r="AQ41" s="258">
        <v>100.64413655</v>
      </c>
      <c r="AR41" s="258">
        <v>100.53115692999999</v>
      </c>
      <c r="AS41" s="258">
        <v>100.52831429</v>
      </c>
      <c r="AT41" s="258">
        <v>100.30108980999999</v>
      </c>
      <c r="AU41" s="258">
        <v>100.65514829</v>
      </c>
      <c r="AV41" s="258">
        <v>100.36202584</v>
      </c>
      <c r="AW41" s="258">
        <v>102.00623219000001</v>
      </c>
      <c r="AX41" s="258">
        <v>101.79471981</v>
      </c>
      <c r="AY41" s="258">
        <v>102.88659555</v>
      </c>
      <c r="AZ41" s="258">
        <v>103.13531308</v>
      </c>
      <c r="BA41" s="258">
        <v>103.01085017</v>
      </c>
      <c r="BB41" s="258">
        <v>103.74762395</v>
      </c>
      <c r="BC41" s="258">
        <v>103.52497077</v>
      </c>
      <c r="BD41" s="258">
        <v>103.86296919</v>
      </c>
      <c r="BE41" s="346">
        <v>103.9071</v>
      </c>
      <c r="BF41" s="346">
        <v>104.08839999999999</v>
      </c>
      <c r="BG41" s="346">
        <v>104.3121</v>
      </c>
      <c r="BH41" s="346">
        <v>104.6189</v>
      </c>
      <c r="BI41" s="346">
        <v>104.8968</v>
      </c>
      <c r="BJ41" s="346">
        <v>105.1865</v>
      </c>
      <c r="BK41" s="346">
        <v>105.5239</v>
      </c>
      <c r="BL41" s="346">
        <v>105.8105</v>
      </c>
      <c r="BM41" s="346">
        <v>106.0822</v>
      </c>
      <c r="BN41" s="346">
        <v>106.2774</v>
      </c>
      <c r="BO41" s="346">
        <v>106.5652</v>
      </c>
      <c r="BP41" s="346">
        <v>106.8841</v>
      </c>
      <c r="BQ41" s="346">
        <v>107.2612</v>
      </c>
      <c r="BR41" s="346">
        <v>107.62220000000001</v>
      </c>
      <c r="BS41" s="346">
        <v>107.9941</v>
      </c>
      <c r="BT41" s="346">
        <v>108.4156</v>
      </c>
      <c r="BU41" s="346">
        <v>108.7803</v>
      </c>
      <c r="BV41" s="346">
        <v>109.1268</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1103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720</v>
      </c>
      <c r="B45" s="209" t="s">
        <v>598</v>
      </c>
      <c r="C45" s="214">
        <v>2.3161200000000002</v>
      </c>
      <c r="D45" s="214">
        <v>2.32985</v>
      </c>
      <c r="E45" s="214">
        <v>2.3229899999999999</v>
      </c>
      <c r="F45" s="214">
        <v>2.3179500000000002</v>
      </c>
      <c r="G45" s="214">
        <v>2.3191600000000001</v>
      </c>
      <c r="H45" s="214">
        <v>2.3237399999999999</v>
      </c>
      <c r="I45" s="214">
        <v>2.3288899999999999</v>
      </c>
      <c r="J45" s="214">
        <v>2.3332299999999999</v>
      </c>
      <c r="K45" s="214">
        <v>2.3363200000000002</v>
      </c>
      <c r="L45" s="214">
        <v>2.33718</v>
      </c>
      <c r="M45" s="214">
        <v>2.3412099999999998</v>
      </c>
      <c r="N45" s="214">
        <v>2.3472300000000001</v>
      </c>
      <c r="O45" s="214">
        <v>2.35385</v>
      </c>
      <c r="P45" s="214">
        <v>2.3567200000000001</v>
      </c>
      <c r="Q45" s="214">
        <v>2.3597800000000002</v>
      </c>
      <c r="R45" s="214">
        <v>2.3647100000000001</v>
      </c>
      <c r="S45" s="214">
        <v>2.3683200000000002</v>
      </c>
      <c r="T45" s="214">
        <v>2.3702899999999998</v>
      </c>
      <c r="U45" s="214">
        <v>2.3742399999999999</v>
      </c>
      <c r="V45" s="214">
        <v>2.37256</v>
      </c>
      <c r="W45" s="214">
        <v>2.37486</v>
      </c>
      <c r="X45" s="214">
        <v>2.3750599999999999</v>
      </c>
      <c r="Y45" s="214">
        <v>2.3711799999999998</v>
      </c>
      <c r="Z45" s="214">
        <v>2.3628999999999998</v>
      </c>
      <c r="AA45" s="214">
        <v>2.3491300000000002</v>
      </c>
      <c r="AB45" s="214">
        <v>2.3548900000000001</v>
      </c>
      <c r="AC45" s="214">
        <v>2.35989</v>
      </c>
      <c r="AD45" s="214">
        <v>2.3620100000000002</v>
      </c>
      <c r="AE45" s="214">
        <v>2.3689100000000001</v>
      </c>
      <c r="AF45" s="214">
        <v>2.37419</v>
      </c>
      <c r="AG45" s="214">
        <v>2.3787600000000002</v>
      </c>
      <c r="AH45" s="214">
        <v>2.3781099999999999</v>
      </c>
      <c r="AI45" s="214">
        <v>2.3746700000000001</v>
      </c>
      <c r="AJ45" s="214">
        <v>2.37792</v>
      </c>
      <c r="AK45" s="214">
        <v>2.3815300000000001</v>
      </c>
      <c r="AL45" s="214">
        <v>2.37846</v>
      </c>
      <c r="AM45" s="214">
        <v>2.3810600000000002</v>
      </c>
      <c r="AN45" s="214">
        <v>2.3780800000000002</v>
      </c>
      <c r="AO45" s="214">
        <v>2.3807800000000001</v>
      </c>
      <c r="AP45" s="214">
        <v>2.3890799999999999</v>
      </c>
      <c r="AQ45" s="214">
        <v>2.3936199999999999</v>
      </c>
      <c r="AR45" s="214">
        <v>2.3984200000000002</v>
      </c>
      <c r="AS45" s="214">
        <v>2.3989799999999999</v>
      </c>
      <c r="AT45" s="214">
        <v>2.4038900000000001</v>
      </c>
      <c r="AU45" s="214">
        <v>2.4100600000000001</v>
      </c>
      <c r="AV45" s="214">
        <v>2.4169399999999999</v>
      </c>
      <c r="AW45" s="214">
        <v>2.4219900000000001</v>
      </c>
      <c r="AX45" s="214">
        <v>2.42821</v>
      </c>
      <c r="AY45" s="214">
        <v>2.4415800000000001</v>
      </c>
      <c r="AZ45" s="214">
        <v>2.4445600000000001</v>
      </c>
      <c r="BA45" s="214">
        <v>2.4375200000000001</v>
      </c>
      <c r="BB45" s="214">
        <v>2.4415800000000001</v>
      </c>
      <c r="BC45" s="214">
        <v>2.4384600000000001</v>
      </c>
      <c r="BD45" s="214">
        <v>2.4451216296</v>
      </c>
      <c r="BE45" s="355">
        <v>2.4528099999999999</v>
      </c>
      <c r="BF45" s="355">
        <v>2.457506</v>
      </c>
      <c r="BG45" s="355">
        <v>2.461824</v>
      </c>
      <c r="BH45" s="355">
        <v>2.464966</v>
      </c>
      <c r="BI45" s="355">
        <v>2.469131</v>
      </c>
      <c r="BJ45" s="355">
        <v>2.473519</v>
      </c>
      <c r="BK45" s="355">
        <v>2.4785689999999998</v>
      </c>
      <c r="BL45" s="355">
        <v>2.4830749999999999</v>
      </c>
      <c r="BM45" s="355">
        <v>2.487476</v>
      </c>
      <c r="BN45" s="355">
        <v>2.4916610000000001</v>
      </c>
      <c r="BO45" s="355">
        <v>2.495933</v>
      </c>
      <c r="BP45" s="355">
        <v>2.500181</v>
      </c>
      <c r="BQ45" s="355">
        <v>2.5041509999999998</v>
      </c>
      <c r="BR45" s="355">
        <v>2.508543</v>
      </c>
      <c r="BS45" s="355">
        <v>2.5131030000000001</v>
      </c>
      <c r="BT45" s="355">
        <v>2.5184630000000001</v>
      </c>
      <c r="BU45" s="355">
        <v>2.5228820000000001</v>
      </c>
      <c r="BV45" s="355">
        <v>2.526993</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719</v>
      </c>
      <c r="B47" s="209" t="s">
        <v>599</v>
      </c>
      <c r="C47" s="214">
        <v>2.0480113539999998</v>
      </c>
      <c r="D47" s="214">
        <v>2.0481524336999999</v>
      </c>
      <c r="E47" s="214">
        <v>2.0451363802999998</v>
      </c>
      <c r="F47" s="214">
        <v>2.0322444816999998</v>
      </c>
      <c r="G47" s="214">
        <v>2.0279531963999999</v>
      </c>
      <c r="H47" s="214">
        <v>2.0255438121</v>
      </c>
      <c r="I47" s="214">
        <v>2.0266506290000001</v>
      </c>
      <c r="J47" s="214">
        <v>2.0267793216999999</v>
      </c>
      <c r="K47" s="214">
        <v>2.0275641905000001</v>
      </c>
      <c r="L47" s="214">
        <v>2.0248696768999999</v>
      </c>
      <c r="M47" s="214">
        <v>2.0300685664000002</v>
      </c>
      <c r="N47" s="214">
        <v>2.0390253006000001</v>
      </c>
      <c r="O47" s="214">
        <v>2.0620268963999999</v>
      </c>
      <c r="P47" s="214">
        <v>2.0707840572</v>
      </c>
      <c r="Q47" s="214">
        <v>2.0755838</v>
      </c>
      <c r="R47" s="214">
        <v>2.074240901</v>
      </c>
      <c r="S47" s="214">
        <v>2.0727647252999999</v>
      </c>
      <c r="T47" s="214">
        <v>2.0689700491999998</v>
      </c>
      <c r="U47" s="214">
        <v>2.0627642389999998</v>
      </c>
      <c r="V47" s="214">
        <v>2.0544020375000001</v>
      </c>
      <c r="W47" s="214">
        <v>2.0437908112000001</v>
      </c>
      <c r="X47" s="214">
        <v>2.0345561032999999</v>
      </c>
      <c r="Y47" s="214">
        <v>2.0167276692999998</v>
      </c>
      <c r="Z47" s="214">
        <v>1.9939310528</v>
      </c>
      <c r="AA47" s="214">
        <v>1.9486925767000001</v>
      </c>
      <c r="AB47" s="214">
        <v>1.9290648527000001</v>
      </c>
      <c r="AC47" s="214">
        <v>1.9175742039999999</v>
      </c>
      <c r="AD47" s="214">
        <v>1.9270990232</v>
      </c>
      <c r="AE47" s="214">
        <v>1.9222237302</v>
      </c>
      <c r="AF47" s="214">
        <v>1.9158267176999999</v>
      </c>
      <c r="AG47" s="214">
        <v>1.9072708588</v>
      </c>
      <c r="AH47" s="214">
        <v>1.8983082527999999</v>
      </c>
      <c r="AI47" s="214">
        <v>1.8883017726</v>
      </c>
      <c r="AJ47" s="214">
        <v>1.8750019885</v>
      </c>
      <c r="AK47" s="214">
        <v>1.8645948322000001</v>
      </c>
      <c r="AL47" s="214">
        <v>1.8548308740999999</v>
      </c>
      <c r="AM47" s="214">
        <v>1.8413100969</v>
      </c>
      <c r="AN47" s="214">
        <v>1.8361325479999999</v>
      </c>
      <c r="AO47" s="214">
        <v>1.8348982103</v>
      </c>
      <c r="AP47" s="214">
        <v>1.8431437248</v>
      </c>
      <c r="AQ47" s="214">
        <v>1.8456433282</v>
      </c>
      <c r="AR47" s="214">
        <v>1.8479336618</v>
      </c>
      <c r="AS47" s="214">
        <v>1.8465201502999999</v>
      </c>
      <c r="AT47" s="214">
        <v>1.8510128755999999</v>
      </c>
      <c r="AU47" s="214">
        <v>1.8579172625</v>
      </c>
      <c r="AV47" s="214">
        <v>1.8672567674</v>
      </c>
      <c r="AW47" s="214">
        <v>1.8789668852000001</v>
      </c>
      <c r="AX47" s="214">
        <v>1.8930710722999999</v>
      </c>
      <c r="AY47" s="214">
        <v>1.9185620796</v>
      </c>
      <c r="AZ47" s="214">
        <v>1.9307098418999999</v>
      </c>
      <c r="BA47" s="214">
        <v>1.9385071102</v>
      </c>
      <c r="BB47" s="214">
        <v>1.9364734216999999</v>
      </c>
      <c r="BC47" s="214">
        <v>1.9396800489999999</v>
      </c>
      <c r="BD47" s="214">
        <v>1.9426465292999999</v>
      </c>
      <c r="BE47" s="355">
        <v>1.9449369999999999</v>
      </c>
      <c r="BF47" s="355">
        <v>1.9477500000000001</v>
      </c>
      <c r="BG47" s="355">
        <v>1.95065</v>
      </c>
      <c r="BH47" s="355">
        <v>1.952645</v>
      </c>
      <c r="BI47" s="355">
        <v>1.9564630000000001</v>
      </c>
      <c r="BJ47" s="355">
        <v>1.961112</v>
      </c>
      <c r="BK47" s="355">
        <v>1.969098</v>
      </c>
      <c r="BL47" s="355">
        <v>1.97353</v>
      </c>
      <c r="BM47" s="355">
        <v>1.976912</v>
      </c>
      <c r="BN47" s="355">
        <v>1.9782120000000001</v>
      </c>
      <c r="BO47" s="355">
        <v>1.9802729999999999</v>
      </c>
      <c r="BP47" s="355">
        <v>1.9820610000000001</v>
      </c>
      <c r="BQ47" s="355">
        <v>1.9808779999999999</v>
      </c>
      <c r="BR47" s="355">
        <v>1.9841439999999999</v>
      </c>
      <c r="BS47" s="355">
        <v>1.9891620000000001</v>
      </c>
      <c r="BT47" s="355">
        <v>1.999566</v>
      </c>
      <c r="BU47" s="355">
        <v>2.0053580000000002</v>
      </c>
      <c r="BV47" s="355">
        <v>2.0101740000000001</v>
      </c>
    </row>
    <row r="48" spans="1:74" ht="11.1" customHeight="1" x14ac:dyDescent="0.2">
      <c r="A48" s="134"/>
      <c r="B48" s="139" t="s">
        <v>878</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721</v>
      </c>
      <c r="B49" s="209" t="s">
        <v>599</v>
      </c>
      <c r="C49" s="214">
        <v>2.8759999999999999</v>
      </c>
      <c r="D49" s="214">
        <v>3.113</v>
      </c>
      <c r="E49" s="214">
        <v>3.0379999999999998</v>
      </c>
      <c r="F49" s="214">
        <v>2.976</v>
      </c>
      <c r="G49" s="214">
        <v>2.9609999999999999</v>
      </c>
      <c r="H49" s="214">
        <v>2.9420000000000002</v>
      </c>
      <c r="I49" s="214">
        <v>2.944</v>
      </c>
      <c r="J49" s="214">
        <v>3.0129999999999999</v>
      </c>
      <c r="K49" s="214">
        <v>3.0070000000000001</v>
      </c>
      <c r="L49" s="214">
        <v>2.9079999999999999</v>
      </c>
      <c r="M49" s="214">
        <v>2.7789999999999999</v>
      </c>
      <c r="N49" s="214">
        <v>2.8079999999999998</v>
      </c>
      <c r="O49" s="214">
        <v>2.8180000000000001</v>
      </c>
      <c r="P49" s="214">
        <v>2.871</v>
      </c>
      <c r="Q49" s="214">
        <v>2.9409999999999998</v>
      </c>
      <c r="R49" s="214">
        <v>3.0110000000000001</v>
      </c>
      <c r="S49" s="214">
        <v>2.9860000000000002</v>
      </c>
      <c r="T49" s="214">
        <v>2.9830000000000001</v>
      </c>
      <c r="U49" s="214">
        <v>2.9409999999999998</v>
      </c>
      <c r="V49" s="214">
        <v>2.9169999999999998</v>
      </c>
      <c r="W49" s="214">
        <v>2.851</v>
      </c>
      <c r="X49" s="214">
        <v>2.6019999999999999</v>
      </c>
      <c r="Y49" s="214">
        <v>2.4020000000000001</v>
      </c>
      <c r="Z49" s="214">
        <v>2.0409999999999999</v>
      </c>
      <c r="AA49" s="214">
        <v>1.627</v>
      </c>
      <c r="AB49" s="214">
        <v>1.6950000000000001</v>
      </c>
      <c r="AC49" s="214">
        <v>1.819</v>
      </c>
      <c r="AD49" s="214">
        <v>1.7829999999999999</v>
      </c>
      <c r="AE49" s="214">
        <v>2.0339999999999998</v>
      </c>
      <c r="AF49" s="214">
        <v>2.048</v>
      </c>
      <c r="AG49" s="214">
        <v>2.0139999999999998</v>
      </c>
      <c r="AH49" s="214">
        <v>1.8839999999999999</v>
      </c>
      <c r="AI49" s="214">
        <v>1.6579999999999999</v>
      </c>
      <c r="AJ49" s="214">
        <v>1.613</v>
      </c>
      <c r="AK49" s="214">
        <v>1.5620000000000001</v>
      </c>
      <c r="AL49" s="214">
        <v>1.3859999999999999</v>
      </c>
      <c r="AM49" s="214">
        <v>1.254</v>
      </c>
      <c r="AN49" s="214">
        <v>1.1459999999999999</v>
      </c>
      <c r="AO49" s="214">
        <v>1.222</v>
      </c>
      <c r="AP49" s="214">
        <v>1.3240000000000001</v>
      </c>
      <c r="AQ49" s="214">
        <v>1.4630000000000001</v>
      </c>
      <c r="AR49" s="214">
        <v>1.5840000000000001</v>
      </c>
      <c r="AS49" s="214">
        <v>1.5620000000000001</v>
      </c>
      <c r="AT49" s="214">
        <v>1.4830000000000001</v>
      </c>
      <c r="AU49" s="214">
        <v>1.542</v>
      </c>
      <c r="AV49" s="214">
        <v>1.59</v>
      </c>
      <c r="AW49" s="214">
        <v>1.5209999999999999</v>
      </c>
      <c r="AX49" s="214">
        <v>1.552</v>
      </c>
      <c r="AY49" s="214">
        <v>1.659</v>
      </c>
      <c r="AZ49" s="214">
        <v>1.6619999999999999</v>
      </c>
      <c r="BA49" s="214">
        <v>1.6519999999999999</v>
      </c>
      <c r="BB49" s="214">
        <v>1.730437</v>
      </c>
      <c r="BC49" s="214">
        <v>1.712237</v>
      </c>
      <c r="BD49" s="214">
        <v>1.639257</v>
      </c>
      <c r="BE49" s="355">
        <v>1.6818280000000001</v>
      </c>
      <c r="BF49" s="355">
        <v>1.694888</v>
      </c>
      <c r="BG49" s="355">
        <v>1.6623209999999999</v>
      </c>
      <c r="BH49" s="355">
        <v>1.6353219999999999</v>
      </c>
      <c r="BI49" s="355">
        <v>1.6119019999999999</v>
      </c>
      <c r="BJ49" s="355">
        <v>1.562786</v>
      </c>
      <c r="BK49" s="355">
        <v>1.5718989999999999</v>
      </c>
      <c r="BL49" s="355">
        <v>1.5943039999999999</v>
      </c>
      <c r="BM49" s="355">
        <v>1.637918</v>
      </c>
      <c r="BN49" s="355">
        <v>1.6648050000000001</v>
      </c>
      <c r="BO49" s="355">
        <v>1.685611</v>
      </c>
      <c r="BP49" s="355">
        <v>1.693346</v>
      </c>
      <c r="BQ49" s="355">
        <v>1.6952659999999999</v>
      </c>
      <c r="BR49" s="355">
        <v>1.7214929999999999</v>
      </c>
      <c r="BS49" s="355">
        <v>1.717619</v>
      </c>
      <c r="BT49" s="355">
        <v>1.7126170000000001</v>
      </c>
      <c r="BU49" s="355">
        <v>1.695821</v>
      </c>
      <c r="BV49" s="355">
        <v>1.6645639999999999</v>
      </c>
    </row>
    <row r="50" spans="1:74" ht="11.1" customHeight="1" x14ac:dyDescent="0.2">
      <c r="A50" s="140"/>
      <c r="B50" s="139" t="s">
        <v>698</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699</v>
      </c>
      <c r="B51" s="209" t="s">
        <v>1119</v>
      </c>
      <c r="C51" s="258">
        <v>106.318</v>
      </c>
      <c r="D51" s="258">
        <v>106.318</v>
      </c>
      <c r="E51" s="258">
        <v>106.318</v>
      </c>
      <c r="F51" s="258">
        <v>106.565</v>
      </c>
      <c r="G51" s="258">
        <v>106.565</v>
      </c>
      <c r="H51" s="258">
        <v>106.565</v>
      </c>
      <c r="I51" s="258">
        <v>107.11199999999999</v>
      </c>
      <c r="J51" s="258">
        <v>107.11199999999999</v>
      </c>
      <c r="K51" s="258">
        <v>107.11199999999999</v>
      </c>
      <c r="L51" s="258">
        <v>107.67400000000001</v>
      </c>
      <c r="M51" s="258">
        <v>107.67400000000001</v>
      </c>
      <c r="N51" s="258">
        <v>107.67400000000001</v>
      </c>
      <c r="O51" s="258">
        <v>108.14</v>
      </c>
      <c r="P51" s="258">
        <v>108.14</v>
      </c>
      <c r="Q51" s="258">
        <v>108.14</v>
      </c>
      <c r="R51" s="258">
        <v>108.714</v>
      </c>
      <c r="S51" s="258">
        <v>108.714</v>
      </c>
      <c r="T51" s="258">
        <v>108.714</v>
      </c>
      <c r="U51" s="258">
        <v>109.178</v>
      </c>
      <c r="V51" s="258">
        <v>109.178</v>
      </c>
      <c r="W51" s="258">
        <v>109.178</v>
      </c>
      <c r="X51" s="258">
        <v>109.321</v>
      </c>
      <c r="Y51" s="258">
        <v>109.321</v>
      </c>
      <c r="Z51" s="258">
        <v>109.321</v>
      </c>
      <c r="AA51" s="258">
        <v>109.307</v>
      </c>
      <c r="AB51" s="258">
        <v>109.307</v>
      </c>
      <c r="AC51" s="258">
        <v>109.307</v>
      </c>
      <c r="AD51" s="258">
        <v>109.922</v>
      </c>
      <c r="AE51" s="258">
        <v>109.922</v>
      </c>
      <c r="AF51" s="258">
        <v>109.922</v>
      </c>
      <c r="AG51" s="258">
        <v>110.268</v>
      </c>
      <c r="AH51" s="258">
        <v>110.268</v>
      </c>
      <c r="AI51" s="258">
        <v>110.268</v>
      </c>
      <c r="AJ51" s="258">
        <v>110.498</v>
      </c>
      <c r="AK51" s="258">
        <v>110.498</v>
      </c>
      <c r="AL51" s="258">
        <v>110.498</v>
      </c>
      <c r="AM51" s="258">
        <v>110.63500000000001</v>
      </c>
      <c r="AN51" s="258">
        <v>110.63500000000001</v>
      </c>
      <c r="AO51" s="258">
        <v>110.63500000000001</v>
      </c>
      <c r="AP51" s="258">
        <v>111.268</v>
      </c>
      <c r="AQ51" s="258">
        <v>111.268</v>
      </c>
      <c r="AR51" s="258">
        <v>111.268</v>
      </c>
      <c r="AS51" s="258">
        <v>111.66200000000001</v>
      </c>
      <c r="AT51" s="258">
        <v>111.66200000000001</v>
      </c>
      <c r="AU51" s="258">
        <v>111.66200000000001</v>
      </c>
      <c r="AV51" s="258">
        <v>112.238</v>
      </c>
      <c r="AW51" s="258">
        <v>112.238</v>
      </c>
      <c r="AX51" s="258">
        <v>112.238</v>
      </c>
      <c r="AY51" s="258">
        <v>112.85899999999999</v>
      </c>
      <c r="AZ51" s="258">
        <v>112.85899999999999</v>
      </c>
      <c r="BA51" s="258">
        <v>112.85899999999999</v>
      </c>
      <c r="BB51" s="258">
        <v>113.14054074000001</v>
      </c>
      <c r="BC51" s="258">
        <v>113.31271852</v>
      </c>
      <c r="BD51" s="258">
        <v>113.50374074</v>
      </c>
      <c r="BE51" s="346">
        <v>113.72969999999999</v>
      </c>
      <c r="BF51" s="346">
        <v>113.94629999999999</v>
      </c>
      <c r="BG51" s="346">
        <v>114.1698</v>
      </c>
      <c r="BH51" s="346">
        <v>114.399</v>
      </c>
      <c r="BI51" s="346">
        <v>114.6367</v>
      </c>
      <c r="BJ51" s="346">
        <v>114.8819</v>
      </c>
      <c r="BK51" s="346">
        <v>115.1561</v>
      </c>
      <c r="BL51" s="346">
        <v>115.4002</v>
      </c>
      <c r="BM51" s="346">
        <v>115.6357</v>
      </c>
      <c r="BN51" s="346">
        <v>115.8567</v>
      </c>
      <c r="BO51" s="346">
        <v>116.0795</v>
      </c>
      <c r="BP51" s="346">
        <v>116.29810000000001</v>
      </c>
      <c r="BQ51" s="346">
        <v>116.50239999999999</v>
      </c>
      <c r="BR51" s="346">
        <v>116.72029999999999</v>
      </c>
      <c r="BS51" s="346">
        <v>116.9418</v>
      </c>
      <c r="BT51" s="346">
        <v>117.1747</v>
      </c>
      <c r="BU51" s="346">
        <v>117.3972</v>
      </c>
      <c r="BV51" s="346">
        <v>117.6173</v>
      </c>
    </row>
    <row r="52" spans="1:74" ht="11.1" customHeight="1" x14ac:dyDescent="0.2">
      <c r="A52" s="134"/>
      <c r="B52" s="139" t="s">
        <v>641</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726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727</v>
      </c>
      <c r="B55" s="209" t="s">
        <v>600</v>
      </c>
      <c r="C55" s="240">
        <v>7400.6129031999999</v>
      </c>
      <c r="D55" s="240">
        <v>7707.25</v>
      </c>
      <c r="E55" s="240">
        <v>8162.1290323000003</v>
      </c>
      <c r="F55" s="240">
        <v>8402.1333333000002</v>
      </c>
      <c r="G55" s="240">
        <v>8496.9677419</v>
      </c>
      <c r="H55" s="240">
        <v>8666</v>
      </c>
      <c r="I55" s="240">
        <v>8514.3870967999992</v>
      </c>
      <c r="J55" s="240">
        <v>8647.1290322999994</v>
      </c>
      <c r="K55" s="240">
        <v>8084.5333332999999</v>
      </c>
      <c r="L55" s="240">
        <v>8346.7096774000001</v>
      </c>
      <c r="M55" s="240">
        <v>8001.8333333</v>
      </c>
      <c r="N55" s="240">
        <v>7781.8387097000004</v>
      </c>
      <c r="O55" s="240">
        <v>7303.6451612999999</v>
      </c>
      <c r="P55" s="240">
        <v>7641.0357143000001</v>
      </c>
      <c r="Q55" s="240">
        <v>8174.9677419</v>
      </c>
      <c r="R55" s="240">
        <v>8557.8666666999998</v>
      </c>
      <c r="S55" s="240">
        <v>8588.2903225999999</v>
      </c>
      <c r="T55" s="240">
        <v>8781.9666667000001</v>
      </c>
      <c r="U55" s="240">
        <v>8711.3870967999992</v>
      </c>
      <c r="V55" s="240">
        <v>8671.9677419</v>
      </c>
      <c r="W55" s="240">
        <v>8256.2666666999994</v>
      </c>
      <c r="X55" s="240">
        <v>8553.0322581</v>
      </c>
      <c r="Y55" s="240">
        <v>8048.3666666999998</v>
      </c>
      <c r="Z55" s="240">
        <v>8137.7741935000004</v>
      </c>
      <c r="AA55" s="240">
        <v>7532.1935483999996</v>
      </c>
      <c r="AB55" s="240">
        <v>7757.8571429000003</v>
      </c>
      <c r="AC55" s="240">
        <v>8323.1290322999994</v>
      </c>
      <c r="AD55" s="240">
        <v>8760.5666667000005</v>
      </c>
      <c r="AE55" s="240">
        <v>8736.7419355000002</v>
      </c>
      <c r="AF55" s="240">
        <v>9019.1333333000002</v>
      </c>
      <c r="AG55" s="240">
        <v>8979.7419355000002</v>
      </c>
      <c r="AH55" s="240">
        <v>8780.9354839000007</v>
      </c>
      <c r="AI55" s="240">
        <v>8503</v>
      </c>
      <c r="AJ55" s="240">
        <v>8660.2903225999999</v>
      </c>
      <c r="AK55" s="240">
        <v>8294.7666666999994</v>
      </c>
      <c r="AL55" s="240">
        <v>8368.5161289999996</v>
      </c>
      <c r="AM55" s="240">
        <v>7629.0322581</v>
      </c>
      <c r="AN55" s="240">
        <v>7896.5517240999998</v>
      </c>
      <c r="AO55" s="240">
        <v>8700</v>
      </c>
      <c r="AP55" s="240">
        <v>8946.6666667000009</v>
      </c>
      <c r="AQ55" s="240">
        <v>8851.6129032000008</v>
      </c>
      <c r="AR55" s="240">
        <v>9220</v>
      </c>
      <c r="AS55" s="240">
        <v>9045.1612903000005</v>
      </c>
      <c r="AT55" s="240">
        <v>8983.8709677000006</v>
      </c>
      <c r="AU55" s="240">
        <v>8696.6666667000009</v>
      </c>
      <c r="AV55" s="240">
        <v>8738.7096774000001</v>
      </c>
      <c r="AW55" s="240">
        <v>8596.6666667000009</v>
      </c>
      <c r="AX55" s="240">
        <v>8364.5161289999996</v>
      </c>
      <c r="AY55" s="240">
        <v>7812.9032257999997</v>
      </c>
      <c r="AZ55" s="240">
        <v>8325</v>
      </c>
      <c r="BA55" s="240">
        <v>8770.9677419</v>
      </c>
      <c r="BB55" s="240">
        <v>9056.6666667000009</v>
      </c>
      <c r="BC55" s="240">
        <v>9010.5859999999993</v>
      </c>
      <c r="BD55" s="240">
        <v>9312.2379999999994</v>
      </c>
      <c r="BE55" s="333">
        <v>9206.6849999999995</v>
      </c>
      <c r="BF55" s="333">
        <v>9139.9480000000003</v>
      </c>
      <c r="BG55" s="333">
        <v>8790.1959999999999</v>
      </c>
      <c r="BH55" s="333">
        <v>8860.6389999999992</v>
      </c>
      <c r="BI55" s="333">
        <v>8626.9519999999993</v>
      </c>
      <c r="BJ55" s="333">
        <v>8560.2849999999999</v>
      </c>
      <c r="BK55" s="333">
        <v>7854.2160000000003</v>
      </c>
      <c r="BL55" s="333">
        <v>8103.6869999999999</v>
      </c>
      <c r="BM55" s="333">
        <v>8831.2999999999993</v>
      </c>
      <c r="BN55" s="333">
        <v>9173.9470000000001</v>
      </c>
      <c r="BO55" s="333">
        <v>9179.3130000000001</v>
      </c>
      <c r="BP55" s="333">
        <v>9448.8369999999995</v>
      </c>
      <c r="BQ55" s="333">
        <v>9344.1219999999994</v>
      </c>
      <c r="BR55" s="333">
        <v>9250.4809999999998</v>
      </c>
      <c r="BS55" s="333">
        <v>8886.6319999999996</v>
      </c>
      <c r="BT55" s="333">
        <v>8994.3880000000008</v>
      </c>
      <c r="BU55" s="333">
        <v>8724.6589999999997</v>
      </c>
      <c r="BV55" s="333">
        <v>8658.6380000000008</v>
      </c>
    </row>
    <row r="56" spans="1:74" ht="11.1" customHeight="1" x14ac:dyDescent="0.2">
      <c r="A56" s="134"/>
      <c r="B56" s="139" t="s">
        <v>728</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729</v>
      </c>
      <c r="B57" s="209" t="s">
        <v>1004</v>
      </c>
      <c r="C57" s="240">
        <v>495.99896810000001</v>
      </c>
      <c r="D57" s="240">
        <v>500.56277896</v>
      </c>
      <c r="E57" s="240">
        <v>523.57515396999997</v>
      </c>
      <c r="F57" s="240">
        <v>529.99953089999997</v>
      </c>
      <c r="G57" s="240">
        <v>525.02856094000003</v>
      </c>
      <c r="H57" s="240">
        <v>554.83561326999995</v>
      </c>
      <c r="I57" s="240">
        <v>558.79176402999997</v>
      </c>
      <c r="J57" s="240">
        <v>553.16205229000002</v>
      </c>
      <c r="K57" s="240">
        <v>513.1650879</v>
      </c>
      <c r="L57" s="240">
        <v>519.92616902999998</v>
      </c>
      <c r="M57" s="240">
        <v>505.85827467000001</v>
      </c>
      <c r="N57" s="240">
        <v>523.05084486999999</v>
      </c>
      <c r="O57" s="240">
        <v>491.50835241999999</v>
      </c>
      <c r="P57" s="240">
        <v>488.01125188999998</v>
      </c>
      <c r="Q57" s="240">
        <v>528.54349709999997</v>
      </c>
      <c r="R57" s="240">
        <v>535.84820847000003</v>
      </c>
      <c r="S57" s="240">
        <v>538.57177090000005</v>
      </c>
      <c r="T57" s="240">
        <v>570.93481069999996</v>
      </c>
      <c r="U57" s="240">
        <v>590.47584526000003</v>
      </c>
      <c r="V57" s="240">
        <v>564.28972141999998</v>
      </c>
      <c r="W57" s="240">
        <v>528.34696137000003</v>
      </c>
      <c r="X57" s="240">
        <v>534.72715713000002</v>
      </c>
      <c r="Y57" s="240">
        <v>523.43376173000001</v>
      </c>
      <c r="Z57" s="240">
        <v>546.28347857999995</v>
      </c>
      <c r="AA57" s="240">
        <v>500.91931819000001</v>
      </c>
      <c r="AB57" s="240">
        <v>506.21964974999997</v>
      </c>
      <c r="AC57" s="240">
        <v>543.49749789999998</v>
      </c>
      <c r="AD57" s="240">
        <v>557.4004205</v>
      </c>
      <c r="AE57" s="240">
        <v>568.57197077000001</v>
      </c>
      <c r="AF57" s="240">
        <v>597.01167163000002</v>
      </c>
      <c r="AG57" s="240">
        <v>600.88468390000003</v>
      </c>
      <c r="AH57" s="240">
        <v>591.59898841999996</v>
      </c>
      <c r="AI57" s="240">
        <v>559.52585967000005</v>
      </c>
      <c r="AJ57" s="240">
        <v>553.95078351999996</v>
      </c>
      <c r="AK57" s="240">
        <v>553.06652310000004</v>
      </c>
      <c r="AL57" s="240">
        <v>577.55568726000001</v>
      </c>
      <c r="AM57" s="240">
        <v>528.15772880999998</v>
      </c>
      <c r="AN57" s="240">
        <v>531.59194578999995</v>
      </c>
      <c r="AO57" s="240">
        <v>583.16779544999997</v>
      </c>
      <c r="AP57" s="240">
        <v>594.87771456999997</v>
      </c>
      <c r="AQ57" s="240">
        <v>589.37336118999997</v>
      </c>
      <c r="AR57" s="240">
        <v>626.53409282999996</v>
      </c>
      <c r="AS57" s="240">
        <v>629.47833426</v>
      </c>
      <c r="AT57" s="240">
        <v>622.76292332000003</v>
      </c>
      <c r="AU57" s="240">
        <v>574.88662512999997</v>
      </c>
      <c r="AV57" s="240">
        <v>583.12775528999998</v>
      </c>
      <c r="AW57" s="240">
        <v>577.96835642999997</v>
      </c>
      <c r="AX57" s="240">
        <v>608.62402248000001</v>
      </c>
      <c r="AY57" s="240">
        <v>547.81244603000005</v>
      </c>
      <c r="AZ57" s="240">
        <v>542.32296807</v>
      </c>
      <c r="BA57" s="240">
        <v>569.10408070999995</v>
      </c>
      <c r="BB57" s="240">
        <v>589.91110000000003</v>
      </c>
      <c r="BC57" s="240">
        <v>596.32680000000005</v>
      </c>
      <c r="BD57" s="240">
        <v>635.40449999999998</v>
      </c>
      <c r="BE57" s="333">
        <v>643.6019</v>
      </c>
      <c r="BF57" s="333">
        <v>625.25080000000003</v>
      </c>
      <c r="BG57" s="333">
        <v>578.78629999999998</v>
      </c>
      <c r="BH57" s="333">
        <v>571.94749999999999</v>
      </c>
      <c r="BI57" s="333">
        <v>563.37350000000004</v>
      </c>
      <c r="BJ57" s="333">
        <v>585.83360000000005</v>
      </c>
      <c r="BK57" s="333">
        <v>533.28710000000001</v>
      </c>
      <c r="BL57" s="333">
        <v>539.67899999999997</v>
      </c>
      <c r="BM57" s="333">
        <v>569.02210000000002</v>
      </c>
      <c r="BN57" s="333">
        <v>586.09580000000005</v>
      </c>
      <c r="BO57" s="333">
        <v>595.91719999999998</v>
      </c>
      <c r="BP57" s="333">
        <v>637.87469999999996</v>
      </c>
      <c r="BQ57" s="333">
        <v>646.47699999999998</v>
      </c>
      <c r="BR57" s="333">
        <v>627.28139999999996</v>
      </c>
      <c r="BS57" s="333">
        <v>581.01009999999997</v>
      </c>
      <c r="BT57" s="333">
        <v>573.36959999999999</v>
      </c>
      <c r="BU57" s="333">
        <v>566.82619999999997</v>
      </c>
      <c r="BV57" s="333">
        <v>591.85159999999996</v>
      </c>
    </row>
    <row r="58" spans="1:74" ht="11.1" customHeight="1" x14ac:dyDescent="0.2">
      <c r="A58" s="134"/>
      <c r="B58" s="139" t="s">
        <v>730</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731</v>
      </c>
      <c r="B59" s="209" t="s">
        <v>1005</v>
      </c>
      <c r="C59" s="240">
        <v>294.81257971000002</v>
      </c>
      <c r="D59" s="240">
        <v>299.11159249999997</v>
      </c>
      <c r="E59" s="240">
        <v>332.90806777</v>
      </c>
      <c r="F59" s="240">
        <v>325.92920117</v>
      </c>
      <c r="G59" s="240">
        <v>329.57046244999998</v>
      </c>
      <c r="H59" s="240">
        <v>357.24343877000001</v>
      </c>
      <c r="I59" s="240">
        <v>356.83435644999997</v>
      </c>
      <c r="J59" s="240">
        <v>351.42459881000002</v>
      </c>
      <c r="K59" s="240">
        <v>316.84061372999997</v>
      </c>
      <c r="L59" s="240">
        <v>324.53551542000002</v>
      </c>
      <c r="M59" s="240">
        <v>312.34789923</v>
      </c>
      <c r="N59" s="240">
        <v>327.92350642000002</v>
      </c>
      <c r="O59" s="240">
        <v>296.61352470999998</v>
      </c>
      <c r="P59" s="240">
        <v>295.44764104000001</v>
      </c>
      <c r="Q59" s="240">
        <v>337.61019045</v>
      </c>
      <c r="R59" s="240">
        <v>335.07340183000002</v>
      </c>
      <c r="S59" s="240">
        <v>341.74232281000002</v>
      </c>
      <c r="T59" s="240">
        <v>364.64338113000002</v>
      </c>
      <c r="U59" s="240">
        <v>371.68256065000003</v>
      </c>
      <c r="V59" s="240">
        <v>360.05303987000002</v>
      </c>
      <c r="W59" s="240">
        <v>326.69530789999999</v>
      </c>
      <c r="X59" s="240">
        <v>335.17201274000001</v>
      </c>
      <c r="Y59" s="240">
        <v>323.85619682999999</v>
      </c>
      <c r="Z59" s="240">
        <v>337.56047747999997</v>
      </c>
      <c r="AA59" s="240">
        <v>305.72955576999999</v>
      </c>
      <c r="AB59" s="240">
        <v>312.55873007000002</v>
      </c>
      <c r="AC59" s="240">
        <v>345.99424902999999</v>
      </c>
      <c r="AD59" s="240">
        <v>345.19639910000001</v>
      </c>
      <c r="AE59" s="240">
        <v>348.09641058</v>
      </c>
      <c r="AF59" s="240">
        <v>375.04102569999998</v>
      </c>
      <c r="AG59" s="240">
        <v>382.90456897000001</v>
      </c>
      <c r="AH59" s="240">
        <v>368.30962219000003</v>
      </c>
      <c r="AI59" s="240">
        <v>341.55410612999998</v>
      </c>
      <c r="AJ59" s="240">
        <v>348.81870719</v>
      </c>
      <c r="AK59" s="240">
        <v>336.62670077000001</v>
      </c>
      <c r="AL59" s="240">
        <v>347.55871947999998</v>
      </c>
      <c r="AM59" s="240">
        <v>314.43157406</v>
      </c>
      <c r="AN59" s="240">
        <v>310.64432127999999</v>
      </c>
      <c r="AO59" s="240">
        <v>353.09685035000001</v>
      </c>
      <c r="AP59" s="240">
        <v>351.59398802999999</v>
      </c>
      <c r="AQ59" s="240">
        <v>356.66105034999998</v>
      </c>
      <c r="AR59" s="240">
        <v>390.56535657000001</v>
      </c>
      <c r="AS59" s="240">
        <v>390.88783848000003</v>
      </c>
      <c r="AT59" s="240">
        <v>377.87142815999999</v>
      </c>
      <c r="AU59" s="240">
        <v>355.75970187000001</v>
      </c>
      <c r="AV59" s="240">
        <v>357.64645196999999</v>
      </c>
      <c r="AW59" s="240">
        <v>353.52267737</v>
      </c>
      <c r="AX59" s="240">
        <v>359.64361535</v>
      </c>
      <c r="AY59" s="240">
        <v>326.84343077</v>
      </c>
      <c r="AZ59" s="240">
        <v>326.34068314000001</v>
      </c>
      <c r="BA59" s="240">
        <v>360.78508868</v>
      </c>
      <c r="BB59" s="240">
        <v>360.37990000000002</v>
      </c>
      <c r="BC59" s="240">
        <v>365.75670000000002</v>
      </c>
      <c r="BD59" s="240">
        <v>400.22300000000001</v>
      </c>
      <c r="BE59" s="333">
        <v>406.20370000000003</v>
      </c>
      <c r="BF59" s="333">
        <v>389.6748</v>
      </c>
      <c r="BG59" s="333">
        <v>355.53980000000001</v>
      </c>
      <c r="BH59" s="333">
        <v>352.28800000000001</v>
      </c>
      <c r="BI59" s="333">
        <v>346.90449999999998</v>
      </c>
      <c r="BJ59" s="333">
        <v>348.73950000000002</v>
      </c>
      <c r="BK59" s="333">
        <v>310.6952</v>
      </c>
      <c r="BL59" s="333">
        <v>316.24470000000002</v>
      </c>
      <c r="BM59" s="333">
        <v>359.97949999999997</v>
      </c>
      <c r="BN59" s="333">
        <v>363.81200000000001</v>
      </c>
      <c r="BO59" s="333">
        <v>370.76679999999999</v>
      </c>
      <c r="BP59" s="333">
        <v>402.51510000000002</v>
      </c>
      <c r="BQ59" s="333">
        <v>407.47629999999998</v>
      </c>
      <c r="BR59" s="333">
        <v>391.14339999999999</v>
      </c>
      <c r="BS59" s="333">
        <v>357.41030000000001</v>
      </c>
      <c r="BT59" s="333">
        <v>353.73849999999999</v>
      </c>
      <c r="BU59" s="333">
        <v>348.11130000000003</v>
      </c>
      <c r="BV59" s="333">
        <v>350.75150000000002</v>
      </c>
    </row>
    <row r="60" spans="1:74" ht="11.1" customHeight="1" x14ac:dyDescent="0.2">
      <c r="A60" s="134"/>
      <c r="B60" s="139" t="s">
        <v>732</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733</v>
      </c>
      <c r="B61" s="209" t="s">
        <v>601</v>
      </c>
      <c r="C61" s="258">
        <v>306.60300000000001</v>
      </c>
      <c r="D61" s="258">
        <v>309.28300000000002</v>
      </c>
      <c r="E61" s="258">
        <v>315.303</v>
      </c>
      <c r="F61" s="258">
        <v>318.815</v>
      </c>
      <c r="G61" s="258">
        <v>326.5</v>
      </c>
      <c r="H61" s="258">
        <v>325.32100000000003</v>
      </c>
      <c r="I61" s="258">
        <v>315.78899999999999</v>
      </c>
      <c r="J61" s="258">
        <v>303.84800000000001</v>
      </c>
      <c r="K61" s="258">
        <v>301.476</v>
      </c>
      <c r="L61" s="258">
        <v>310.012</v>
      </c>
      <c r="M61" s="258">
        <v>318.197</v>
      </c>
      <c r="N61" s="258">
        <v>301.35700000000003</v>
      </c>
      <c r="O61" s="258">
        <v>291.83600000000001</v>
      </c>
      <c r="P61" s="258">
        <v>297.67899999999997</v>
      </c>
      <c r="Q61" s="258">
        <v>302.464</v>
      </c>
      <c r="R61" s="258">
        <v>318.33100000000002</v>
      </c>
      <c r="S61" s="258">
        <v>341.947</v>
      </c>
      <c r="T61" s="258">
        <v>342.697</v>
      </c>
      <c r="U61" s="258">
        <v>315.012</v>
      </c>
      <c r="V61" s="258">
        <v>295.60899999999998</v>
      </c>
      <c r="W61" s="258">
        <v>292.39699999999999</v>
      </c>
      <c r="X61" s="258">
        <v>301.46600000000001</v>
      </c>
      <c r="Y61" s="258">
        <v>305.88499999999999</v>
      </c>
      <c r="Z61" s="258">
        <v>287.17500000000001</v>
      </c>
      <c r="AA61" s="258">
        <v>283.15199999999999</v>
      </c>
      <c r="AB61" s="258">
        <v>288.62599999999998</v>
      </c>
      <c r="AC61" s="258">
        <v>287.36200000000002</v>
      </c>
      <c r="AD61" s="258">
        <v>294.60300000000001</v>
      </c>
      <c r="AE61" s="258">
        <v>319.40100000000001</v>
      </c>
      <c r="AF61" s="258">
        <v>324.95299999999997</v>
      </c>
      <c r="AG61" s="258">
        <v>297.32400000000001</v>
      </c>
      <c r="AH61" s="258">
        <v>277.76799999999997</v>
      </c>
      <c r="AI61" s="258">
        <v>274.89699999999999</v>
      </c>
      <c r="AJ61" s="258">
        <v>285.83699999999999</v>
      </c>
      <c r="AK61" s="258">
        <v>294.14299999999997</v>
      </c>
      <c r="AL61" s="258">
        <v>278.65800000000002</v>
      </c>
      <c r="AM61" s="258">
        <v>278.334</v>
      </c>
      <c r="AN61" s="258">
        <v>283.52</v>
      </c>
      <c r="AO61" s="258">
        <v>283.584</v>
      </c>
      <c r="AP61" s="258">
        <v>295.90899999999999</v>
      </c>
      <c r="AQ61" s="258">
        <v>309.54000000000002</v>
      </c>
      <c r="AR61" s="258">
        <v>309.67899999999997</v>
      </c>
      <c r="AS61" s="258">
        <v>283.50099999999998</v>
      </c>
      <c r="AT61" s="258">
        <v>268.04000000000002</v>
      </c>
      <c r="AU61" s="258">
        <v>267.45699999999999</v>
      </c>
      <c r="AV61" s="258">
        <v>270.92200000000003</v>
      </c>
      <c r="AW61" s="258">
        <v>274.76100000000002</v>
      </c>
      <c r="AX61" s="258">
        <v>265.43599999999998</v>
      </c>
      <c r="AY61" s="258">
        <v>269.24099999999999</v>
      </c>
      <c r="AZ61" s="258">
        <v>280.517</v>
      </c>
      <c r="BA61" s="258">
        <v>283.58300000000003</v>
      </c>
      <c r="BB61" s="258">
        <v>294.03399999999999</v>
      </c>
      <c r="BC61" s="258">
        <v>300.60899999999998</v>
      </c>
      <c r="BD61" s="258">
        <v>303.71420000000001</v>
      </c>
      <c r="BE61" s="346">
        <v>291.8417</v>
      </c>
      <c r="BF61" s="346">
        <v>279.01870000000002</v>
      </c>
      <c r="BG61" s="346">
        <v>282.87560000000002</v>
      </c>
      <c r="BH61" s="346">
        <v>289.87220000000002</v>
      </c>
      <c r="BI61" s="346">
        <v>298.63440000000003</v>
      </c>
      <c r="BJ61" s="346">
        <v>285.3537</v>
      </c>
      <c r="BK61" s="346">
        <v>285.75439999999998</v>
      </c>
      <c r="BL61" s="346">
        <v>292.24119999999999</v>
      </c>
      <c r="BM61" s="346">
        <v>296.03210000000001</v>
      </c>
      <c r="BN61" s="346">
        <v>308.30059999999997</v>
      </c>
      <c r="BO61" s="346">
        <v>324.60320000000002</v>
      </c>
      <c r="BP61" s="346">
        <v>325.08199999999999</v>
      </c>
      <c r="BQ61" s="346">
        <v>309.32139999999998</v>
      </c>
      <c r="BR61" s="346">
        <v>293.46910000000003</v>
      </c>
      <c r="BS61" s="346">
        <v>295.92079999999999</v>
      </c>
      <c r="BT61" s="346">
        <v>302.35210000000001</v>
      </c>
      <c r="BU61" s="346">
        <v>310.36930000000001</v>
      </c>
      <c r="BV61" s="346">
        <v>295.54419999999999</v>
      </c>
    </row>
    <row r="62" spans="1:74" ht="11.1" customHeight="1" x14ac:dyDescent="0.2">
      <c r="A62" s="134"/>
      <c r="B62" s="139" t="s">
        <v>734</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735</v>
      </c>
      <c r="B63" s="482" t="s">
        <v>602</v>
      </c>
      <c r="C63" s="271">
        <v>0.25773271888999999</v>
      </c>
      <c r="D63" s="271">
        <v>0.26142857142999998</v>
      </c>
      <c r="E63" s="271">
        <v>0.25925806452</v>
      </c>
      <c r="F63" s="271">
        <v>0.26679999999999998</v>
      </c>
      <c r="G63" s="271">
        <v>0.26748847926000002</v>
      </c>
      <c r="H63" s="271">
        <v>0.26518095238</v>
      </c>
      <c r="I63" s="271">
        <v>0.26912442396000003</v>
      </c>
      <c r="J63" s="271">
        <v>0.26664976958999997</v>
      </c>
      <c r="K63" s="271">
        <v>0.26597142857</v>
      </c>
      <c r="L63" s="271">
        <v>0.26277880184000002</v>
      </c>
      <c r="M63" s="271">
        <v>0.26235714286</v>
      </c>
      <c r="N63" s="271">
        <v>0.25593087557999999</v>
      </c>
      <c r="O63" s="271">
        <v>0.26056221198000001</v>
      </c>
      <c r="P63" s="271">
        <v>0.26313775509999998</v>
      </c>
      <c r="Q63" s="271">
        <v>0.26265437788000001</v>
      </c>
      <c r="R63" s="271">
        <v>0.25745714285999999</v>
      </c>
      <c r="S63" s="271">
        <v>0.26544700460999998</v>
      </c>
      <c r="T63" s="271">
        <v>0.26558095238000001</v>
      </c>
      <c r="U63" s="271">
        <v>0.27088479262999998</v>
      </c>
      <c r="V63" s="271">
        <v>0.27330414746999998</v>
      </c>
      <c r="W63" s="271">
        <v>0.26722857143000001</v>
      </c>
      <c r="X63" s="271">
        <v>0.25998617512</v>
      </c>
      <c r="Y63" s="271">
        <v>0.26458095238000001</v>
      </c>
      <c r="Z63" s="271">
        <v>0.26270967742000001</v>
      </c>
      <c r="AA63" s="271">
        <v>0.26173732718999998</v>
      </c>
      <c r="AB63" s="271">
        <v>0.2465</v>
      </c>
      <c r="AC63" s="271">
        <v>0.23292626727999999</v>
      </c>
      <c r="AD63" s="271">
        <v>0.23733809523999999</v>
      </c>
      <c r="AE63" s="271">
        <v>0.24313364055</v>
      </c>
      <c r="AF63" s="271">
        <v>0.24679047619</v>
      </c>
      <c r="AG63" s="271">
        <v>0.24851152073999999</v>
      </c>
      <c r="AH63" s="271">
        <v>0.24896313364</v>
      </c>
      <c r="AI63" s="271">
        <v>0.24551428571</v>
      </c>
      <c r="AJ63" s="271">
        <v>0.23961751151999999</v>
      </c>
      <c r="AK63" s="271">
        <v>0.22372380952000001</v>
      </c>
      <c r="AL63" s="271">
        <v>0.21460829493</v>
      </c>
      <c r="AM63" s="271">
        <v>0.23306912442</v>
      </c>
      <c r="AN63" s="271">
        <v>0.2419408867</v>
      </c>
      <c r="AO63" s="271">
        <v>0.23995391704999999</v>
      </c>
      <c r="AP63" s="271">
        <v>0.24051428571</v>
      </c>
      <c r="AQ63" s="271">
        <v>0.25033179723999999</v>
      </c>
      <c r="AR63" s="271">
        <v>0.25108095238</v>
      </c>
      <c r="AS63" s="271">
        <v>0.24453917050999999</v>
      </c>
      <c r="AT63" s="271">
        <v>0.23815668203000001</v>
      </c>
      <c r="AU63" s="271">
        <v>0.23178571429</v>
      </c>
      <c r="AV63" s="271">
        <v>0.22693087558</v>
      </c>
      <c r="AW63" s="271">
        <v>0.22875238095</v>
      </c>
      <c r="AX63" s="271">
        <v>0.23537788018</v>
      </c>
      <c r="AY63" s="271">
        <v>0.24443317972</v>
      </c>
      <c r="AZ63" s="271">
        <v>0.25045918366999997</v>
      </c>
      <c r="BA63" s="271">
        <v>0.249</v>
      </c>
      <c r="BB63" s="271">
        <v>0.2465952381</v>
      </c>
      <c r="BC63" s="271">
        <v>0.24871889401</v>
      </c>
      <c r="BD63" s="271">
        <v>0.24731547618999999</v>
      </c>
      <c r="BE63" s="365">
        <v>0.2346946</v>
      </c>
      <c r="BF63" s="365">
        <v>0.2204498</v>
      </c>
      <c r="BG63" s="365">
        <v>0.2048171</v>
      </c>
      <c r="BH63" s="365">
        <v>0.18977959999999999</v>
      </c>
      <c r="BI63" s="365">
        <v>0.1828439</v>
      </c>
      <c r="BJ63" s="365">
        <v>0.18430170000000001</v>
      </c>
      <c r="BK63" s="365">
        <v>0.2265731</v>
      </c>
      <c r="BL63" s="365">
        <v>0.23366729999999999</v>
      </c>
      <c r="BM63" s="365">
        <v>0.24730920000000001</v>
      </c>
      <c r="BN63" s="365">
        <v>0.23631079999999999</v>
      </c>
      <c r="BO63" s="365">
        <v>0.24348990000000001</v>
      </c>
      <c r="BP63" s="365">
        <v>0.23874490000000001</v>
      </c>
      <c r="BQ63" s="365">
        <v>0.2305297</v>
      </c>
      <c r="BR63" s="365">
        <v>0.22044250000000001</v>
      </c>
      <c r="BS63" s="365">
        <v>0.2090236</v>
      </c>
      <c r="BT63" s="365">
        <v>0.18385650000000001</v>
      </c>
      <c r="BU63" s="365">
        <v>0.17940619999999999</v>
      </c>
      <c r="BV63" s="365">
        <v>0.18281919999999999</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883</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975</v>
      </c>
      <c r="B66" s="209" t="s">
        <v>760</v>
      </c>
      <c r="C66" s="258">
        <v>188.00433190000001</v>
      </c>
      <c r="D66" s="258">
        <v>167.4869042</v>
      </c>
      <c r="E66" s="258">
        <v>185.94303439999999</v>
      </c>
      <c r="F66" s="258">
        <v>180.33506940000001</v>
      </c>
      <c r="G66" s="258">
        <v>189.82593439999999</v>
      </c>
      <c r="H66" s="258">
        <v>182.34932280000001</v>
      </c>
      <c r="I66" s="258">
        <v>192.71188240000001</v>
      </c>
      <c r="J66" s="258">
        <v>191.50914069999999</v>
      </c>
      <c r="K66" s="258">
        <v>185.7418825</v>
      </c>
      <c r="L66" s="258">
        <v>191.5861721</v>
      </c>
      <c r="M66" s="258">
        <v>188.2320302</v>
      </c>
      <c r="N66" s="258">
        <v>187.24993599999999</v>
      </c>
      <c r="O66" s="258">
        <v>190.71470479999999</v>
      </c>
      <c r="P66" s="258">
        <v>170.6540966</v>
      </c>
      <c r="Q66" s="258">
        <v>184.34136280000001</v>
      </c>
      <c r="R66" s="258">
        <v>184.58448179999999</v>
      </c>
      <c r="S66" s="258">
        <v>188.3680292</v>
      </c>
      <c r="T66" s="258">
        <v>183.5962676</v>
      </c>
      <c r="U66" s="258">
        <v>193.42180339999999</v>
      </c>
      <c r="V66" s="258">
        <v>192.51237850000001</v>
      </c>
      <c r="W66" s="258">
        <v>185.97769450000001</v>
      </c>
      <c r="X66" s="258">
        <v>197.27433490000001</v>
      </c>
      <c r="Y66" s="258">
        <v>187.07910290000001</v>
      </c>
      <c r="Z66" s="258">
        <v>193.3560124</v>
      </c>
      <c r="AA66" s="258">
        <v>191.88767010000001</v>
      </c>
      <c r="AB66" s="258">
        <v>176.90172380000001</v>
      </c>
      <c r="AC66" s="258">
        <v>195.19151909999999</v>
      </c>
      <c r="AD66" s="258">
        <v>187.24843949999999</v>
      </c>
      <c r="AE66" s="258">
        <v>193.7676826</v>
      </c>
      <c r="AF66" s="258">
        <v>191.88395779999999</v>
      </c>
      <c r="AG66" s="258">
        <v>200.96101490000001</v>
      </c>
      <c r="AH66" s="258">
        <v>198.43387999999999</v>
      </c>
      <c r="AI66" s="258">
        <v>187.15199749999999</v>
      </c>
      <c r="AJ66" s="258">
        <v>193.2954494</v>
      </c>
      <c r="AK66" s="258">
        <v>183.6482982</v>
      </c>
      <c r="AL66" s="258">
        <v>194.59483729999999</v>
      </c>
      <c r="AM66" s="258">
        <v>189.10546740000001</v>
      </c>
      <c r="AN66" s="258">
        <v>184.73795050000001</v>
      </c>
      <c r="AO66" s="258">
        <v>197.52126290000001</v>
      </c>
      <c r="AP66" s="258">
        <v>188.18795059999999</v>
      </c>
      <c r="AQ66" s="258">
        <v>191.6899525</v>
      </c>
      <c r="AR66" s="258">
        <v>191.59699359999999</v>
      </c>
      <c r="AS66" s="258">
        <v>195.75076250000001</v>
      </c>
      <c r="AT66" s="258">
        <v>201.7515033</v>
      </c>
      <c r="AU66" s="258">
        <v>191.03614590000001</v>
      </c>
      <c r="AV66" s="258">
        <v>195.66303619999999</v>
      </c>
      <c r="AW66" s="258">
        <v>191.9069791</v>
      </c>
      <c r="AX66" s="258">
        <v>201.10321590000001</v>
      </c>
      <c r="AY66" s="258">
        <v>191.98817170000001</v>
      </c>
      <c r="AZ66" s="258">
        <v>171.86624330000001</v>
      </c>
      <c r="BA66" s="258">
        <v>200.2905284</v>
      </c>
      <c r="BB66" s="258">
        <v>187.19030000000001</v>
      </c>
      <c r="BC66" s="258">
        <v>194.97139999999999</v>
      </c>
      <c r="BD66" s="258">
        <v>194.31960000000001</v>
      </c>
      <c r="BE66" s="346">
        <v>201.16370000000001</v>
      </c>
      <c r="BF66" s="346">
        <v>201.762</v>
      </c>
      <c r="BG66" s="346">
        <v>192.7687</v>
      </c>
      <c r="BH66" s="346">
        <v>197.87260000000001</v>
      </c>
      <c r="BI66" s="346">
        <v>191.45769999999999</v>
      </c>
      <c r="BJ66" s="346">
        <v>199.7038</v>
      </c>
      <c r="BK66" s="346">
        <v>195.92830000000001</v>
      </c>
      <c r="BL66" s="346">
        <v>177.11609999999999</v>
      </c>
      <c r="BM66" s="346">
        <v>199.37620000000001</v>
      </c>
      <c r="BN66" s="346">
        <v>191.18090000000001</v>
      </c>
      <c r="BO66" s="346">
        <v>197.19810000000001</v>
      </c>
      <c r="BP66" s="346">
        <v>195.2286</v>
      </c>
      <c r="BQ66" s="346">
        <v>203.17840000000001</v>
      </c>
      <c r="BR66" s="346">
        <v>204.11449999999999</v>
      </c>
      <c r="BS66" s="346">
        <v>194.0763</v>
      </c>
      <c r="BT66" s="346">
        <v>200.46350000000001</v>
      </c>
      <c r="BU66" s="346">
        <v>194.18860000000001</v>
      </c>
      <c r="BV66" s="346">
        <v>202.47</v>
      </c>
    </row>
    <row r="67" spans="1:74" ht="11.1" customHeight="1" x14ac:dyDescent="0.2">
      <c r="A67" s="140" t="s">
        <v>976</v>
      </c>
      <c r="B67" s="209" t="s">
        <v>761</v>
      </c>
      <c r="C67" s="258">
        <v>154.63824109999999</v>
      </c>
      <c r="D67" s="258">
        <v>137.82760970000001</v>
      </c>
      <c r="E67" s="258">
        <v>135.2023686</v>
      </c>
      <c r="F67" s="258">
        <v>105.1874794</v>
      </c>
      <c r="G67" s="258">
        <v>93.476709279999994</v>
      </c>
      <c r="H67" s="258">
        <v>93.055049920000002</v>
      </c>
      <c r="I67" s="258">
        <v>102.9998118</v>
      </c>
      <c r="J67" s="258">
        <v>103.00790979999999</v>
      </c>
      <c r="K67" s="258">
        <v>94.321826360000003</v>
      </c>
      <c r="L67" s="258">
        <v>99.64419461</v>
      </c>
      <c r="M67" s="258">
        <v>124.0716484</v>
      </c>
      <c r="N67" s="258">
        <v>156.83105710000001</v>
      </c>
      <c r="O67" s="258">
        <v>173.0275461</v>
      </c>
      <c r="P67" s="258">
        <v>147.86551919999999</v>
      </c>
      <c r="Q67" s="258">
        <v>137.73060659999999</v>
      </c>
      <c r="R67" s="258">
        <v>105.22763689999999</v>
      </c>
      <c r="S67" s="258">
        <v>96.984886990000007</v>
      </c>
      <c r="T67" s="258">
        <v>93.490096719999997</v>
      </c>
      <c r="U67" s="258">
        <v>100.84475</v>
      </c>
      <c r="V67" s="258">
        <v>103.67748899999999</v>
      </c>
      <c r="W67" s="258">
        <v>96.970440929999995</v>
      </c>
      <c r="X67" s="258">
        <v>102.5794832</v>
      </c>
      <c r="Y67" s="258">
        <v>126.8082959</v>
      </c>
      <c r="Z67" s="258">
        <v>144.32951990000001</v>
      </c>
      <c r="AA67" s="258">
        <v>168.72993640000001</v>
      </c>
      <c r="AB67" s="258">
        <v>158.56833570000001</v>
      </c>
      <c r="AC67" s="258">
        <v>140.24539250000001</v>
      </c>
      <c r="AD67" s="258">
        <v>108.34020150000001</v>
      </c>
      <c r="AE67" s="258">
        <v>100.1409963</v>
      </c>
      <c r="AF67" s="258">
        <v>102.57520580000001</v>
      </c>
      <c r="AG67" s="258">
        <v>111.7150547</v>
      </c>
      <c r="AH67" s="258">
        <v>110.84493399999999</v>
      </c>
      <c r="AI67" s="258">
        <v>102.61822909999999</v>
      </c>
      <c r="AJ67" s="258">
        <v>107.2014661</v>
      </c>
      <c r="AK67" s="258">
        <v>121.54086909999999</v>
      </c>
      <c r="AL67" s="258">
        <v>140.0374118</v>
      </c>
      <c r="AM67" s="258">
        <v>167.82087340000001</v>
      </c>
      <c r="AN67" s="258">
        <v>143.69730609999999</v>
      </c>
      <c r="AO67" s="258">
        <v>127.4026152</v>
      </c>
      <c r="AP67" s="258">
        <v>112.7171053</v>
      </c>
      <c r="AQ67" s="258">
        <v>106.25424270000001</v>
      </c>
      <c r="AR67" s="258">
        <v>108.2321261</v>
      </c>
      <c r="AS67" s="258">
        <v>118.259474</v>
      </c>
      <c r="AT67" s="258">
        <v>119.5263525</v>
      </c>
      <c r="AU67" s="258">
        <v>105.0738327</v>
      </c>
      <c r="AV67" s="258">
        <v>103.71837189999999</v>
      </c>
      <c r="AW67" s="258">
        <v>116.9441216</v>
      </c>
      <c r="AX67" s="258">
        <v>155.3475215</v>
      </c>
      <c r="AY67" s="258">
        <v>156.0389692</v>
      </c>
      <c r="AZ67" s="258">
        <v>125.0852928</v>
      </c>
      <c r="BA67" s="258">
        <v>135.37958839999999</v>
      </c>
      <c r="BB67" s="258">
        <v>103.8219</v>
      </c>
      <c r="BC67" s="258">
        <v>103.1771</v>
      </c>
      <c r="BD67" s="258">
        <v>102.6588</v>
      </c>
      <c r="BE67" s="346">
        <v>111.3002</v>
      </c>
      <c r="BF67" s="346">
        <v>112.45140000000001</v>
      </c>
      <c r="BG67" s="346">
        <v>100.46169999999999</v>
      </c>
      <c r="BH67" s="346">
        <v>106.6469</v>
      </c>
      <c r="BI67" s="346">
        <v>124.23569999999999</v>
      </c>
      <c r="BJ67" s="346">
        <v>155.791</v>
      </c>
      <c r="BK67" s="346">
        <v>168.88200000000001</v>
      </c>
      <c r="BL67" s="346">
        <v>144.9503</v>
      </c>
      <c r="BM67" s="346">
        <v>138.87710000000001</v>
      </c>
      <c r="BN67" s="346">
        <v>108.7116</v>
      </c>
      <c r="BO67" s="346">
        <v>105.00530000000001</v>
      </c>
      <c r="BP67" s="346">
        <v>103.8809</v>
      </c>
      <c r="BQ67" s="346">
        <v>113.1344</v>
      </c>
      <c r="BR67" s="346">
        <v>113.21469999999999</v>
      </c>
      <c r="BS67" s="346">
        <v>102.0253</v>
      </c>
      <c r="BT67" s="346">
        <v>107.77679999999999</v>
      </c>
      <c r="BU67" s="346">
        <v>125.3997</v>
      </c>
      <c r="BV67" s="346">
        <v>157.92760000000001</v>
      </c>
    </row>
    <row r="68" spans="1:74" ht="11.1" customHeight="1" x14ac:dyDescent="0.2">
      <c r="A68" s="140" t="s">
        <v>281</v>
      </c>
      <c r="B68" s="209" t="s">
        <v>991</v>
      </c>
      <c r="C68" s="258">
        <v>149.81148239999999</v>
      </c>
      <c r="D68" s="258">
        <v>134.96536259999999</v>
      </c>
      <c r="E68" s="258">
        <v>140.97803160000001</v>
      </c>
      <c r="F68" s="258">
        <v>122.83883419999999</v>
      </c>
      <c r="G68" s="258">
        <v>130.2702395</v>
      </c>
      <c r="H68" s="258">
        <v>148.6591679</v>
      </c>
      <c r="I68" s="258">
        <v>163.65142990000001</v>
      </c>
      <c r="J68" s="258">
        <v>161.64583709999999</v>
      </c>
      <c r="K68" s="258">
        <v>144.8052912</v>
      </c>
      <c r="L68" s="258">
        <v>133.6956461</v>
      </c>
      <c r="M68" s="258">
        <v>132.73553820000001</v>
      </c>
      <c r="N68" s="258">
        <v>153.6843307</v>
      </c>
      <c r="O68" s="258">
        <v>166.00744230000001</v>
      </c>
      <c r="P68" s="258">
        <v>152.09851560000001</v>
      </c>
      <c r="Q68" s="258">
        <v>145.1418649</v>
      </c>
      <c r="R68" s="258">
        <v>118.30132330000001</v>
      </c>
      <c r="S68" s="258">
        <v>129.28896320000001</v>
      </c>
      <c r="T68" s="258">
        <v>148.4183931</v>
      </c>
      <c r="U68" s="258">
        <v>161.8769174</v>
      </c>
      <c r="V68" s="258">
        <v>160.9319208</v>
      </c>
      <c r="W68" s="258">
        <v>138.66573969999999</v>
      </c>
      <c r="X68" s="258">
        <v>124.41131900000001</v>
      </c>
      <c r="Y68" s="258">
        <v>131.1680618</v>
      </c>
      <c r="Z68" s="258">
        <v>137.14343310000001</v>
      </c>
      <c r="AA68" s="258">
        <v>142.54494009999999</v>
      </c>
      <c r="AB68" s="258">
        <v>134.02378640000001</v>
      </c>
      <c r="AC68" s="258">
        <v>118.11340180000001</v>
      </c>
      <c r="AD68" s="258">
        <v>98.877433190000005</v>
      </c>
      <c r="AE68" s="258">
        <v>114.8525951</v>
      </c>
      <c r="AF68" s="258">
        <v>136.69139580000001</v>
      </c>
      <c r="AG68" s="258">
        <v>150.8565456</v>
      </c>
      <c r="AH68" s="258">
        <v>145.4778086</v>
      </c>
      <c r="AI68" s="258">
        <v>128.63342270000001</v>
      </c>
      <c r="AJ68" s="258">
        <v>108.45569140000001</v>
      </c>
      <c r="AK68" s="258">
        <v>99.575659400000006</v>
      </c>
      <c r="AL68" s="258">
        <v>102.1403957</v>
      </c>
      <c r="AM68" s="258">
        <v>123.33502009999999</v>
      </c>
      <c r="AN68" s="258">
        <v>102.43998329999999</v>
      </c>
      <c r="AO68" s="258">
        <v>82.999210730000001</v>
      </c>
      <c r="AP68" s="258">
        <v>80.561380490000005</v>
      </c>
      <c r="AQ68" s="258">
        <v>91.696931939999999</v>
      </c>
      <c r="AR68" s="258">
        <v>125.3490149</v>
      </c>
      <c r="AS68" s="258">
        <v>145.2454141</v>
      </c>
      <c r="AT68" s="258">
        <v>144.29360209999999</v>
      </c>
      <c r="AU68" s="258">
        <v>123.3839993</v>
      </c>
      <c r="AV68" s="258">
        <v>109.15786300000001</v>
      </c>
      <c r="AW68" s="258">
        <v>97.093144850000002</v>
      </c>
      <c r="AX68" s="258">
        <v>128.42426800000001</v>
      </c>
      <c r="AY68" s="258">
        <v>126.3394177</v>
      </c>
      <c r="AZ68" s="258">
        <v>97.573665079999998</v>
      </c>
      <c r="BA68" s="258">
        <v>99.04636945</v>
      </c>
      <c r="BB68" s="258">
        <v>85.949280000000002</v>
      </c>
      <c r="BC68" s="258">
        <v>98.254720000000006</v>
      </c>
      <c r="BD68" s="258">
        <v>123.39570000000001</v>
      </c>
      <c r="BE68" s="346">
        <v>140.6155</v>
      </c>
      <c r="BF68" s="346">
        <v>145.12289999999999</v>
      </c>
      <c r="BG68" s="346">
        <v>117.9071</v>
      </c>
      <c r="BH68" s="346">
        <v>106.729</v>
      </c>
      <c r="BI68" s="346">
        <v>102.2841</v>
      </c>
      <c r="BJ68" s="346">
        <v>123.6755</v>
      </c>
      <c r="BK68" s="346">
        <v>125.7448</v>
      </c>
      <c r="BL68" s="346">
        <v>109.5347</v>
      </c>
      <c r="BM68" s="346">
        <v>104.9682</v>
      </c>
      <c r="BN68" s="346">
        <v>89.214730000000003</v>
      </c>
      <c r="BO68" s="346">
        <v>92.731530000000006</v>
      </c>
      <c r="BP68" s="346">
        <v>115.88339999999999</v>
      </c>
      <c r="BQ68" s="346">
        <v>139.61539999999999</v>
      </c>
      <c r="BR68" s="346">
        <v>144.6593</v>
      </c>
      <c r="BS68" s="346">
        <v>117.7419</v>
      </c>
      <c r="BT68" s="346">
        <v>107.3265</v>
      </c>
      <c r="BU68" s="346">
        <v>102.9632</v>
      </c>
      <c r="BV68" s="346">
        <v>124.2337</v>
      </c>
    </row>
    <row r="69" spans="1:74" ht="11.1" customHeight="1" x14ac:dyDescent="0.2">
      <c r="A69" s="629" t="s">
        <v>1223</v>
      </c>
      <c r="B69" s="649" t="s">
        <v>1222</v>
      </c>
      <c r="C69" s="326">
        <v>493.42902789999999</v>
      </c>
      <c r="D69" s="326">
        <v>441.1604969</v>
      </c>
      <c r="E69" s="326">
        <v>463.09840709999997</v>
      </c>
      <c r="F69" s="326">
        <v>409.30490470000001</v>
      </c>
      <c r="G69" s="326">
        <v>414.54785559999999</v>
      </c>
      <c r="H69" s="326">
        <v>425.0070624</v>
      </c>
      <c r="I69" s="326">
        <v>460.33809669999999</v>
      </c>
      <c r="J69" s="326">
        <v>457.13786010000001</v>
      </c>
      <c r="K69" s="326">
        <v>425.81252180000001</v>
      </c>
      <c r="L69" s="326">
        <v>425.9009853</v>
      </c>
      <c r="M69" s="326">
        <v>445.98273849999998</v>
      </c>
      <c r="N69" s="326">
        <v>498.74029630000001</v>
      </c>
      <c r="O69" s="326">
        <v>530.73058409999999</v>
      </c>
      <c r="P69" s="326">
        <v>471.50409739999998</v>
      </c>
      <c r="Q69" s="326">
        <v>468.19472530000002</v>
      </c>
      <c r="R69" s="326">
        <v>409.06269129999998</v>
      </c>
      <c r="S69" s="326">
        <v>415.62277039999998</v>
      </c>
      <c r="T69" s="326">
        <v>426.4540068</v>
      </c>
      <c r="U69" s="326">
        <v>457.12436179999997</v>
      </c>
      <c r="V69" s="326">
        <v>458.10267929999998</v>
      </c>
      <c r="W69" s="326">
        <v>422.56312439999999</v>
      </c>
      <c r="X69" s="326">
        <v>425.24602800000002</v>
      </c>
      <c r="Y69" s="326">
        <v>446.00470990000002</v>
      </c>
      <c r="Z69" s="326">
        <v>475.80985629999998</v>
      </c>
      <c r="AA69" s="326">
        <v>504.13826490000002</v>
      </c>
      <c r="AB69" s="326">
        <v>470.3751398</v>
      </c>
      <c r="AC69" s="326">
        <v>454.52603169999998</v>
      </c>
      <c r="AD69" s="326">
        <v>395.41031770000001</v>
      </c>
      <c r="AE69" s="326">
        <v>409.7369923</v>
      </c>
      <c r="AF69" s="326">
        <v>432.09480289999999</v>
      </c>
      <c r="AG69" s="326">
        <v>464.50833349999999</v>
      </c>
      <c r="AH69" s="326">
        <v>455.73234079999997</v>
      </c>
      <c r="AI69" s="326">
        <v>419.34789269999999</v>
      </c>
      <c r="AJ69" s="326">
        <v>409.9283251</v>
      </c>
      <c r="AK69" s="326">
        <v>405.70907010000002</v>
      </c>
      <c r="AL69" s="326">
        <v>437.74836299999998</v>
      </c>
      <c r="AM69" s="326">
        <v>481.23441320000001</v>
      </c>
      <c r="AN69" s="326">
        <v>431.78551479999999</v>
      </c>
      <c r="AO69" s="326">
        <v>408.89614119999999</v>
      </c>
      <c r="AP69" s="326">
        <v>382.40809999999999</v>
      </c>
      <c r="AQ69" s="326">
        <v>390.61417949999998</v>
      </c>
      <c r="AR69" s="326">
        <v>426.11979819999999</v>
      </c>
      <c r="AS69" s="326">
        <v>460.228703</v>
      </c>
      <c r="AT69" s="326">
        <v>466.54451039999998</v>
      </c>
      <c r="AU69" s="326">
        <v>420.43564149999997</v>
      </c>
      <c r="AV69" s="326">
        <v>409.51232349999998</v>
      </c>
      <c r="AW69" s="326">
        <v>406.88590920000001</v>
      </c>
      <c r="AX69" s="326">
        <v>485.84805770000003</v>
      </c>
      <c r="AY69" s="326">
        <v>475.3422769</v>
      </c>
      <c r="AZ69" s="326">
        <v>395.40649509999997</v>
      </c>
      <c r="BA69" s="326">
        <v>435.69220460000003</v>
      </c>
      <c r="BB69" s="326">
        <v>377.90309999999999</v>
      </c>
      <c r="BC69" s="326">
        <v>397.37619999999998</v>
      </c>
      <c r="BD69" s="326">
        <v>421.31569999999999</v>
      </c>
      <c r="BE69" s="363">
        <v>454.05239999999998</v>
      </c>
      <c r="BF69" s="363">
        <v>460.30930000000001</v>
      </c>
      <c r="BG69" s="363">
        <v>412.07920000000001</v>
      </c>
      <c r="BH69" s="363">
        <v>412.22160000000002</v>
      </c>
      <c r="BI69" s="363">
        <v>418.91919999999999</v>
      </c>
      <c r="BJ69" s="363">
        <v>480.14339999999999</v>
      </c>
      <c r="BK69" s="363">
        <v>491.53070000000002</v>
      </c>
      <c r="BL69" s="363">
        <v>432.48239999999998</v>
      </c>
      <c r="BM69" s="363">
        <v>444.19720000000001</v>
      </c>
      <c r="BN69" s="363">
        <v>390.0489</v>
      </c>
      <c r="BO69" s="363">
        <v>395.90789999999998</v>
      </c>
      <c r="BP69" s="363">
        <v>415.93450000000001</v>
      </c>
      <c r="BQ69" s="363">
        <v>456.90129999999999</v>
      </c>
      <c r="BR69" s="363">
        <v>462.9615</v>
      </c>
      <c r="BS69" s="363">
        <v>414.7851</v>
      </c>
      <c r="BT69" s="363">
        <v>416.53980000000001</v>
      </c>
      <c r="BU69" s="363">
        <v>423.49310000000003</v>
      </c>
      <c r="BV69" s="363">
        <v>485.60430000000002</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822" t="s">
        <v>1018</v>
      </c>
      <c r="C71" s="819"/>
      <c r="D71" s="819"/>
      <c r="E71" s="819"/>
      <c r="F71" s="819"/>
      <c r="G71" s="819"/>
      <c r="H71" s="819"/>
      <c r="I71" s="819"/>
      <c r="J71" s="819"/>
      <c r="K71" s="819"/>
      <c r="L71" s="819"/>
      <c r="M71" s="819"/>
      <c r="N71" s="819"/>
      <c r="O71" s="819"/>
      <c r="P71" s="819"/>
      <c r="Q71" s="819"/>
    </row>
    <row r="72" spans="1:74" ht="12" customHeight="1" x14ac:dyDescent="0.2">
      <c r="A72" s="134"/>
      <c r="B72" s="627" t="s">
        <v>1031</v>
      </c>
      <c r="C72" s="626"/>
      <c r="D72" s="626"/>
      <c r="E72" s="626"/>
      <c r="F72" s="626"/>
      <c r="G72" s="626"/>
      <c r="H72" s="626"/>
      <c r="I72" s="626"/>
      <c r="J72" s="626"/>
      <c r="K72" s="626"/>
      <c r="L72" s="626"/>
      <c r="M72" s="626"/>
      <c r="N72" s="626"/>
      <c r="O72" s="626"/>
      <c r="P72" s="626"/>
      <c r="Q72" s="626"/>
    </row>
    <row r="73" spans="1:74" s="468" customFormat="1" ht="12" customHeight="1" x14ac:dyDescent="0.2">
      <c r="A73" s="467"/>
      <c r="B73" s="872" t="s">
        <v>1109</v>
      </c>
      <c r="C73" s="805"/>
      <c r="D73" s="805"/>
      <c r="E73" s="805"/>
      <c r="F73" s="805"/>
      <c r="G73" s="805"/>
      <c r="H73" s="805"/>
      <c r="I73" s="805"/>
      <c r="J73" s="805"/>
      <c r="K73" s="805"/>
      <c r="L73" s="805"/>
      <c r="M73" s="805"/>
      <c r="N73" s="805"/>
      <c r="O73" s="805"/>
      <c r="P73" s="805"/>
      <c r="Q73" s="805"/>
      <c r="AY73" s="513"/>
      <c r="AZ73" s="513"/>
      <c r="BA73" s="513"/>
      <c r="BB73" s="513"/>
      <c r="BC73" s="513"/>
      <c r="BD73" s="513"/>
      <c r="BE73" s="513"/>
      <c r="BF73" s="726"/>
      <c r="BG73" s="513"/>
      <c r="BH73" s="513"/>
      <c r="BI73" s="513"/>
      <c r="BJ73" s="513"/>
    </row>
    <row r="74" spans="1:74" s="468" customFormat="1" ht="12" customHeight="1" x14ac:dyDescent="0.2">
      <c r="A74" s="467"/>
      <c r="B74" s="873" t="s">
        <v>1</v>
      </c>
      <c r="C74" s="805"/>
      <c r="D74" s="805"/>
      <c r="E74" s="805"/>
      <c r="F74" s="805"/>
      <c r="G74" s="805"/>
      <c r="H74" s="805"/>
      <c r="I74" s="805"/>
      <c r="J74" s="805"/>
      <c r="K74" s="805"/>
      <c r="L74" s="805"/>
      <c r="M74" s="805"/>
      <c r="N74" s="805"/>
      <c r="O74" s="805"/>
      <c r="P74" s="805"/>
      <c r="Q74" s="805"/>
      <c r="AY74" s="513"/>
      <c r="AZ74" s="513"/>
      <c r="BA74" s="513"/>
      <c r="BB74" s="513"/>
      <c r="BC74" s="513"/>
      <c r="BD74" s="513"/>
      <c r="BE74" s="513"/>
      <c r="BF74" s="726"/>
      <c r="BG74" s="513"/>
      <c r="BH74" s="513"/>
      <c r="BI74" s="513"/>
      <c r="BJ74" s="513"/>
    </row>
    <row r="75" spans="1:74" s="468" customFormat="1" ht="12" customHeight="1" x14ac:dyDescent="0.2">
      <c r="A75" s="467"/>
      <c r="B75" s="872" t="s">
        <v>1224</v>
      </c>
      <c r="C75" s="805"/>
      <c r="D75" s="805"/>
      <c r="E75" s="805"/>
      <c r="F75" s="805"/>
      <c r="G75" s="805"/>
      <c r="H75" s="805"/>
      <c r="I75" s="805"/>
      <c r="J75" s="805"/>
      <c r="K75" s="805"/>
      <c r="L75" s="805"/>
      <c r="M75" s="805"/>
      <c r="N75" s="805"/>
      <c r="O75" s="805"/>
      <c r="P75" s="805"/>
      <c r="Q75" s="805"/>
      <c r="AY75" s="513"/>
      <c r="AZ75" s="513"/>
      <c r="BA75" s="513"/>
      <c r="BB75" s="513"/>
      <c r="BC75" s="513"/>
      <c r="BD75" s="513"/>
      <c r="BE75" s="513"/>
      <c r="BF75" s="726"/>
      <c r="BG75" s="513"/>
      <c r="BH75" s="513"/>
      <c r="BI75" s="513"/>
      <c r="BJ75" s="513"/>
    </row>
    <row r="76" spans="1:74" s="468" customFormat="1" ht="12" customHeight="1" x14ac:dyDescent="0.2">
      <c r="A76" s="467"/>
      <c r="B76" s="808" t="s">
        <v>1043</v>
      </c>
      <c r="C76" s="809"/>
      <c r="D76" s="809"/>
      <c r="E76" s="809"/>
      <c r="F76" s="809"/>
      <c r="G76" s="809"/>
      <c r="H76" s="809"/>
      <c r="I76" s="809"/>
      <c r="J76" s="809"/>
      <c r="K76" s="809"/>
      <c r="L76" s="809"/>
      <c r="M76" s="809"/>
      <c r="N76" s="809"/>
      <c r="O76" s="809"/>
      <c r="P76" s="809"/>
      <c r="Q76" s="805"/>
      <c r="AY76" s="513"/>
      <c r="AZ76" s="513"/>
      <c r="BA76" s="513"/>
      <c r="BB76" s="513"/>
      <c r="BC76" s="513"/>
      <c r="BD76" s="513"/>
      <c r="BE76" s="513"/>
      <c r="BF76" s="726"/>
      <c r="BG76" s="513"/>
      <c r="BH76" s="513"/>
      <c r="BI76" s="513"/>
      <c r="BJ76" s="513"/>
    </row>
    <row r="77" spans="1:74" s="468" customFormat="1" ht="12" customHeight="1" x14ac:dyDescent="0.2">
      <c r="A77" s="467"/>
      <c r="B77" s="808" t="s">
        <v>2</v>
      </c>
      <c r="C77" s="809"/>
      <c r="D77" s="809"/>
      <c r="E77" s="809"/>
      <c r="F77" s="809"/>
      <c r="G77" s="809"/>
      <c r="H77" s="809"/>
      <c r="I77" s="809"/>
      <c r="J77" s="809"/>
      <c r="K77" s="809"/>
      <c r="L77" s="809"/>
      <c r="M77" s="809"/>
      <c r="N77" s="809"/>
      <c r="O77" s="809"/>
      <c r="P77" s="809"/>
      <c r="Q77" s="805"/>
      <c r="AY77" s="513"/>
      <c r="AZ77" s="513"/>
      <c r="BA77" s="513"/>
      <c r="BB77" s="513"/>
      <c r="BC77" s="513"/>
      <c r="BD77" s="513"/>
      <c r="BE77" s="513"/>
      <c r="BF77" s="726"/>
      <c r="BG77" s="513"/>
      <c r="BH77" s="513"/>
      <c r="BI77" s="513"/>
      <c r="BJ77" s="513"/>
    </row>
    <row r="78" spans="1:74" s="468" customFormat="1" ht="12" customHeight="1" x14ac:dyDescent="0.2">
      <c r="A78" s="467"/>
      <c r="B78" s="803" t="s">
        <v>3</v>
      </c>
      <c r="C78" s="804"/>
      <c r="D78" s="804"/>
      <c r="E78" s="804"/>
      <c r="F78" s="804"/>
      <c r="G78" s="804"/>
      <c r="H78" s="804"/>
      <c r="I78" s="804"/>
      <c r="J78" s="804"/>
      <c r="K78" s="804"/>
      <c r="L78" s="804"/>
      <c r="M78" s="804"/>
      <c r="N78" s="804"/>
      <c r="O78" s="804"/>
      <c r="P78" s="804"/>
      <c r="Q78" s="805"/>
      <c r="AY78" s="513"/>
      <c r="AZ78" s="513"/>
      <c r="BA78" s="513"/>
      <c r="BB78" s="513"/>
      <c r="BC78" s="513"/>
      <c r="BD78" s="513"/>
      <c r="BE78" s="513"/>
      <c r="BF78" s="726"/>
      <c r="BG78" s="513"/>
      <c r="BH78" s="513"/>
      <c r="BI78" s="513"/>
      <c r="BJ78" s="513"/>
    </row>
    <row r="79" spans="1:74" s="468" customFormat="1" ht="12" customHeight="1" x14ac:dyDescent="0.2">
      <c r="A79" s="467"/>
      <c r="B79" s="803" t="s">
        <v>1047</v>
      </c>
      <c r="C79" s="804"/>
      <c r="D79" s="804"/>
      <c r="E79" s="804"/>
      <c r="F79" s="804"/>
      <c r="G79" s="804"/>
      <c r="H79" s="804"/>
      <c r="I79" s="804"/>
      <c r="J79" s="804"/>
      <c r="K79" s="804"/>
      <c r="L79" s="804"/>
      <c r="M79" s="804"/>
      <c r="N79" s="804"/>
      <c r="O79" s="804"/>
      <c r="P79" s="804"/>
      <c r="Q79" s="805"/>
      <c r="AY79" s="513"/>
      <c r="AZ79" s="513"/>
      <c r="BA79" s="513"/>
      <c r="BB79" s="513"/>
      <c r="BC79" s="513"/>
      <c r="BD79" s="513"/>
      <c r="BE79" s="513"/>
      <c r="BF79" s="726"/>
      <c r="BG79" s="513"/>
      <c r="BH79" s="513"/>
      <c r="BI79" s="513"/>
      <c r="BJ79" s="513"/>
    </row>
    <row r="80" spans="1:74" s="468" customFormat="1" ht="12" customHeight="1" x14ac:dyDescent="0.2">
      <c r="A80" s="467"/>
      <c r="B80" s="806" t="s">
        <v>1155</v>
      </c>
      <c r="C80" s="805"/>
      <c r="D80" s="805"/>
      <c r="E80" s="805"/>
      <c r="F80" s="805"/>
      <c r="G80" s="805"/>
      <c r="H80" s="805"/>
      <c r="I80" s="805"/>
      <c r="J80" s="805"/>
      <c r="K80" s="805"/>
      <c r="L80" s="805"/>
      <c r="M80" s="805"/>
      <c r="N80" s="805"/>
      <c r="O80" s="805"/>
      <c r="P80" s="805"/>
      <c r="Q80" s="805"/>
      <c r="AY80" s="513"/>
      <c r="AZ80" s="513"/>
      <c r="BA80" s="513"/>
      <c r="BB80" s="513"/>
      <c r="BC80" s="513"/>
      <c r="BD80" s="513"/>
      <c r="BE80" s="513"/>
      <c r="BF80" s="726"/>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AZ59" sqref="AZ59"/>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811" t="s">
        <v>997</v>
      </c>
      <c r="B1" s="874" t="s">
        <v>254</v>
      </c>
      <c r="C1" s="875"/>
      <c r="D1" s="875"/>
      <c r="E1" s="875"/>
      <c r="F1" s="875"/>
      <c r="G1" s="875"/>
      <c r="H1" s="875"/>
      <c r="I1" s="875"/>
      <c r="J1" s="875"/>
      <c r="K1" s="875"/>
      <c r="L1" s="875"/>
      <c r="M1" s="875"/>
      <c r="N1" s="875"/>
      <c r="O1" s="875"/>
      <c r="P1" s="875"/>
      <c r="Q1" s="875"/>
      <c r="R1" s="875"/>
      <c r="S1" s="875"/>
      <c r="T1" s="875"/>
      <c r="U1" s="875"/>
      <c r="V1" s="875"/>
      <c r="W1" s="875"/>
      <c r="X1" s="875"/>
      <c r="Y1" s="875"/>
      <c r="Z1" s="875"/>
      <c r="AA1" s="875"/>
      <c r="AB1" s="875"/>
      <c r="AC1" s="875"/>
      <c r="AD1" s="875"/>
      <c r="AE1" s="875"/>
      <c r="AF1" s="875"/>
      <c r="AG1" s="875"/>
      <c r="AH1" s="875"/>
      <c r="AI1" s="875"/>
      <c r="AJ1" s="875"/>
      <c r="AK1" s="875"/>
      <c r="AL1" s="875"/>
      <c r="AM1" s="163"/>
    </row>
    <row r="2" spans="1:74" s="165" customFormat="1" ht="12.75" x14ac:dyDescent="0.2">
      <c r="A2" s="812"/>
      <c r="B2" s="542" t="str">
        <f>"U.S. Energy Information Administration  |  Short-Term Energy Outlook  - "&amp;Dates!D1</f>
        <v>U.S. Energy Information Administration  |  Short-Term Energy Outlook  - July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7"/>
      <c r="BG2" s="509"/>
      <c r="BH2" s="509"/>
      <c r="BI2" s="509"/>
      <c r="BJ2" s="509"/>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47"/>
      <c r="B5" s="166" t="s">
        <v>1157</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886</v>
      </c>
      <c r="B6" s="210" t="s">
        <v>570</v>
      </c>
      <c r="C6" s="240">
        <v>836.76220387000001</v>
      </c>
      <c r="D6" s="240">
        <v>835.93839560000004</v>
      </c>
      <c r="E6" s="240">
        <v>835.08899848999999</v>
      </c>
      <c r="F6" s="240">
        <v>832.18745651999996</v>
      </c>
      <c r="G6" s="240">
        <v>832.80679879000002</v>
      </c>
      <c r="H6" s="240">
        <v>834.92046926</v>
      </c>
      <c r="I6" s="240">
        <v>842.03578439</v>
      </c>
      <c r="J6" s="240">
        <v>844.50762392000001</v>
      </c>
      <c r="K6" s="240">
        <v>845.8433043</v>
      </c>
      <c r="L6" s="240">
        <v>845.57142233000002</v>
      </c>
      <c r="M6" s="240">
        <v>844.98833685</v>
      </c>
      <c r="N6" s="240">
        <v>843.62264463999998</v>
      </c>
      <c r="O6" s="240">
        <v>839.03044801999999</v>
      </c>
      <c r="P6" s="240">
        <v>837.93246562000002</v>
      </c>
      <c r="Q6" s="240">
        <v>837.88479975999996</v>
      </c>
      <c r="R6" s="240">
        <v>838.81957046000002</v>
      </c>
      <c r="S6" s="240">
        <v>840.92344764999996</v>
      </c>
      <c r="T6" s="240">
        <v>844.12855135999996</v>
      </c>
      <c r="U6" s="240">
        <v>850.81270648999998</v>
      </c>
      <c r="V6" s="240">
        <v>854.43689456000004</v>
      </c>
      <c r="W6" s="240">
        <v>857.37894046999997</v>
      </c>
      <c r="X6" s="240">
        <v>859.72478611999998</v>
      </c>
      <c r="Y6" s="240">
        <v>861.23809129000006</v>
      </c>
      <c r="Z6" s="240">
        <v>862.00479787999996</v>
      </c>
      <c r="AA6" s="240">
        <v>859.39533564999999</v>
      </c>
      <c r="AB6" s="240">
        <v>860.64102276999995</v>
      </c>
      <c r="AC6" s="240">
        <v>863.11228899000002</v>
      </c>
      <c r="AD6" s="240">
        <v>870.02936228999999</v>
      </c>
      <c r="AE6" s="240">
        <v>872.53661571999999</v>
      </c>
      <c r="AF6" s="240">
        <v>873.85427726</v>
      </c>
      <c r="AG6" s="240">
        <v>870.71344125999997</v>
      </c>
      <c r="AH6" s="240">
        <v>872.10359827000002</v>
      </c>
      <c r="AI6" s="240">
        <v>874.75584262999996</v>
      </c>
      <c r="AJ6" s="240">
        <v>882.51426778999996</v>
      </c>
      <c r="AK6" s="240">
        <v>884.80761677999999</v>
      </c>
      <c r="AL6" s="240">
        <v>885.47998304999999</v>
      </c>
      <c r="AM6" s="240">
        <v>881.64525107999998</v>
      </c>
      <c r="AN6" s="240">
        <v>881.24023853999995</v>
      </c>
      <c r="AO6" s="240">
        <v>881.37882993000005</v>
      </c>
      <c r="AP6" s="240">
        <v>881.94533732000002</v>
      </c>
      <c r="AQ6" s="240">
        <v>883.25790248999999</v>
      </c>
      <c r="AR6" s="240">
        <v>885.20083752000005</v>
      </c>
      <c r="AS6" s="240">
        <v>889.06563233999998</v>
      </c>
      <c r="AT6" s="240">
        <v>891.30068964999998</v>
      </c>
      <c r="AU6" s="240">
        <v>893.19749937999995</v>
      </c>
      <c r="AV6" s="240">
        <v>894.71650115</v>
      </c>
      <c r="AW6" s="240">
        <v>895.96648600000003</v>
      </c>
      <c r="AX6" s="240">
        <v>896.90789354000003</v>
      </c>
      <c r="AY6" s="240">
        <v>896.52524946000005</v>
      </c>
      <c r="AZ6" s="240">
        <v>897.61110812000004</v>
      </c>
      <c r="BA6" s="240">
        <v>899.14999521000004</v>
      </c>
      <c r="BB6" s="240">
        <v>901.75617145000001</v>
      </c>
      <c r="BC6" s="240">
        <v>903.74041985999997</v>
      </c>
      <c r="BD6" s="240">
        <v>905.71700116</v>
      </c>
      <c r="BE6" s="333">
        <v>907.87800000000004</v>
      </c>
      <c r="BF6" s="333">
        <v>909.6952</v>
      </c>
      <c r="BG6" s="333">
        <v>911.36059999999998</v>
      </c>
      <c r="BH6" s="333">
        <v>912.62819999999999</v>
      </c>
      <c r="BI6" s="333">
        <v>914.17449999999997</v>
      </c>
      <c r="BJ6" s="333">
        <v>915.75350000000003</v>
      </c>
      <c r="BK6" s="333">
        <v>917.51300000000003</v>
      </c>
      <c r="BL6" s="333">
        <v>919.04660000000001</v>
      </c>
      <c r="BM6" s="333">
        <v>920.50199999999995</v>
      </c>
      <c r="BN6" s="333">
        <v>921.73199999999997</v>
      </c>
      <c r="BO6" s="333">
        <v>923.14179999999999</v>
      </c>
      <c r="BP6" s="333">
        <v>924.58389999999997</v>
      </c>
      <c r="BQ6" s="333">
        <v>926.15139999999997</v>
      </c>
      <c r="BR6" s="333">
        <v>927.58860000000004</v>
      </c>
      <c r="BS6" s="333">
        <v>928.98850000000004</v>
      </c>
      <c r="BT6" s="333">
        <v>930.35119999999995</v>
      </c>
      <c r="BU6" s="333">
        <v>931.67660000000001</v>
      </c>
      <c r="BV6" s="333">
        <v>932.96460000000002</v>
      </c>
    </row>
    <row r="7" spans="1:74" ht="11.1" customHeight="1" x14ac:dyDescent="0.2">
      <c r="A7" s="148" t="s">
        <v>887</v>
      </c>
      <c r="B7" s="210" t="s">
        <v>603</v>
      </c>
      <c r="C7" s="240">
        <v>2350.0029589000001</v>
      </c>
      <c r="D7" s="240">
        <v>2346.1927191999998</v>
      </c>
      <c r="E7" s="240">
        <v>2346.5695403999998</v>
      </c>
      <c r="F7" s="240">
        <v>2357.4260675</v>
      </c>
      <c r="G7" s="240">
        <v>2361.4575270999999</v>
      </c>
      <c r="H7" s="240">
        <v>2364.9565639000002</v>
      </c>
      <c r="I7" s="240">
        <v>2365.1122873999998</v>
      </c>
      <c r="J7" s="240">
        <v>2369.6546469</v>
      </c>
      <c r="K7" s="240">
        <v>2375.7727516</v>
      </c>
      <c r="L7" s="240">
        <v>2390.5043473999999</v>
      </c>
      <c r="M7" s="240">
        <v>2394.4956332000002</v>
      </c>
      <c r="N7" s="240">
        <v>2394.7843548000001</v>
      </c>
      <c r="O7" s="240">
        <v>2383.4155856000002</v>
      </c>
      <c r="P7" s="240">
        <v>2382.2653737999999</v>
      </c>
      <c r="Q7" s="240">
        <v>2383.3787928000002</v>
      </c>
      <c r="R7" s="240">
        <v>2387.9653790000002</v>
      </c>
      <c r="S7" s="240">
        <v>2392.6989072000001</v>
      </c>
      <c r="T7" s="240">
        <v>2398.7889138</v>
      </c>
      <c r="U7" s="240">
        <v>2408.9256458</v>
      </c>
      <c r="V7" s="240">
        <v>2415.710924</v>
      </c>
      <c r="W7" s="240">
        <v>2421.8349954</v>
      </c>
      <c r="X7" s="240">
        <v>2430.1627073999998</v>
      </c>
      <c r="Y7" s="240">
        <v>2432.8157295999999</v>
      </c>
      <c r="Z7" s="240">
        <v>2432.6589092999998</v>
      </c>
      <c r="AA7" s="240">
        <v>2420.7479023000001</v>
      </c>
      <c r="AB7" s="240">
        <v>2421.6796552999999</v>
      </c>
      <c r="AC7" s="240">
        <v>2426.5098240000002</v>
      </c>
      <c r="AD7" s="240">
        <v>2442.2256192999998</v>
      </c>
      <c r="AE7" s="240">
        <v>2449.6122111999998</v>
      </c>
      <c r="AF7" s="240">
        <v>2455.6568105000001</v>
      </c>
      <c r="AG7" s="240">
        <v>2462.9605508999998</v>
      </c>
      <c r="AH7" s="240">
        <v>2464.3703151</v>
      </c>
      <c r="AI7" s="240">
        <v>2462.4872365000001</v>
      </c>
      <c r="AJ7" s="240">
        <v>2448.5756348</v>
      </c>
      <c r="AK7" s="240">
        <v>2446.6586314000001</v>
      </c>
      <c r="AL7" s="240">
        <v>2448.0005457000002</v>
      </c>
      <c r="AM7" s="240">
        <v>2458.0591095</v>
      </c>
      <c r="AN7" s="240">
        <v>2461.8255607000001</v>
      </c>
      <c r="AO7" s="240">
        <v>2464.7576309000001</v>
      </c>
      <c r="AP7" s="240">
        <v>2466.037163</v>
      </c>
      <c r="AQ7" s="240">
        <v>2467.9140892</v>
      </c>
      <c r="AR7" s="240">
        <v>2469.5702520999998</v>
      </c>
      <c r="AS7" s="240">
        <v>2470.2816763000001</v>
      </c>
      <c r="AT7" s="240">
        <v>2472.0392947999999</v>
      </c>
      <c r="AU7" s="240">
        <v>2474.1191319999998</v>
      </c>
      <c r="AV7" s="240">
        <v>2477.8006621999998</v>
      </c>
      <c r="AW7" s="240">
        <v>2479.5653308999999</v>
      </c>
      <c r="AX7" s="240">
        <v>2480.6926125</v>
      </c>
      <c r="AY7" s="240">
        <v>2478.3549681</v>
      </c>
      <c r="AZ7" s="240">
        <v>2480.3281296</v>
      </c>
      <c r="BA7" s="240">
        <v>2483.7845582</v>
      </c>
      <c r="BB7" s="240">
        <v>2490.6524838</v>
      </c>
      <c r="BC7" s="240">
        <v>2495.6292739</v>
      </c>
      <c r="BD7" s="240">
        <v>2500.6431587000002</v>
      </c>
      <c r="BE7" s="333">
        <v>2506.1550000000002</v>
      </c>
      <c r="BF7" s="333">
        <v>2510.8980000000001</v>
      </c>
      <c r="BG7" s="333">
        <v>2515.3310000000001</v>
      </c>
      <c r="BH7" s="333">
        <v>2518.806</v>
      </c>
      <c r="BI7" s="333">
        <v>2523.1089999999999</v>
      </c>
      <c r="BJ7" s="333">
        <v>2527.5909999999999</v>
      </c>
      <c r="BK7" s="333">
        <v>2532.85</v>
      </c>
      <c r="BL7" s="333">
        <v>2537.2379999999998</v>
      </c>
      <c r="BM7" s="333">
        <v>2541.3560000000002</v>
      </c>
      <c r="BN7" s="333">
        <v>2544.8670000000002</v>
      </c>
      <c r="BO7" s="333">
        <v>2548.694</v>
      </c>
      <c r="BP7" s="333">
        <v>2552.5</v>
      </c>
      <c r="BQ7" s="333">
        <v>2556.4789999999998</v>
      </c>
      <c r="BR7" s="333">
        <v>2560.1019999999999</v>
      </c>
      <c r="BS7" s="333">
        <v>2563.56</v>
      </c>
      <c r="BT7" s="333">
        <v>2566.855</v>
      </c>
      <c r="BU7" s="333">
        <v>2569.9859999999999</v>
      </c>
      <c r="BV7" s="333">
        <v>2572.953</v>
      </c>
    </row>
    <row r="8" spans="1:74" ht="11.1" customHeight="1" x14ac:dyDescent="0.2">
      <c r="A8" s="148" t="s">
        <v>888</v>
      </c>
      <c r="B8" s="210" t="s">
        <v>571</v>
      </c>
      <c r="C8" s="240">
        <v>2164.6946664000002</v>
      </c>
      <c r="D8" s="240">
        <v>2171.5126137000002</v>
      </c>
      <c r="E8" s="240">
        <v>2173.6549243999998</v>
      </c>
      <c r="F8" s="240">
        <v>2162.5760143000002</v>
      </c>
      <c r="G8" s="240">
        <v>2161.7762403000002</v>
      </c>
      <c r="H8" s="240">
        <v>2162.7100181000001</v>
      </c>
      <c r="I8" s="240">
        <v>2165.2984529999999</v>
      </c>
      <c r="J8" s="240">
        <v>2169.7585054000001</v>
      </c>
      <c r="K8" s="240">
        <v>2176.0112806000002</v>
      </c>
      <c r="L8" s="240">
        <v>2191.6128545000001</v>
      </c>
      <c r="M8" s="240">
        <v>2195.7840184000001</v>
      </c>
      <c r="N8" s="240">
        <v>2196.0808480999999</v>
      </c>
      <c r="O8" s="240">
        <v>2181.6813762000002</v>
      </c>
      <c r="P8" s="240">
        <v>2182.3460132999999</v>
      </c>
      <c r="Q8" s="240">
        <v>2187.2527918000001</v>
      </c>
      <c r="R8" s="240">
        <v>2202.6268888</v>
      </c>
      <c r="S8" s="240">
        <v>2211.3490677999998</v>
      </c>
      <c r="T8" s="240">
        <v>2219.6445055999998</v>
      </c>
      <c r="U8" s="240">
        <v>2229.6714559000002</v>
      </c>
      <c r="V8" s="240">
        <v>2235.4947210999999</v>
      </c>
      <c r="W8" s="240">
        <v>2239.2725547999999</v>
      </c>
      <c r="X8" s="240">
        <v>2240.3571382</v>
      </c>
      <c r="Y8" s="240">
        <v>2240.5299731999999</v>
      </c>
      <c r="Z8" s="240">
        <v>2239.1432408000001</v>
      </c>
      <c r="AA8" s="240">
        <v>2231.3280703999999</v>
      </c>
      <c r="AB8" s="240">
        <v>2230.4738563999999</v>
      </c>
      <c r="AC8" s="240">
        <v>2231.7117281000001</v>
      </c>
      <c r="AD8" s="240">
        <v>2237.5183354999999</v>
      </c>
      <c r="AE8" s="240">
        <v>2241.0828912000002</v>
      </c>
      <c r="AF8" s="240">
        <v>2244.8820451000001</v>
      </c>
      <c r="AG8" s="240">
        <v>2249.4086403000001</v>
      </c>
      <c r="AH8" s="240">
        <v>2253.3073585000002</v>
      </c>
      <c r="AI8" s="240">
        <v>2257.0710429000001</v>
      </c>
      <c r="AJ8" s="240">
        <v>2262.3762264000002</v>
      </c>
      <c r="AK8" s="240">
        <v>2264.6124429000001</v>
      </c>
      <c r="AL8" s="240">
        <v>2265.4562255999999</v>
      </c>
      <c r="AM8" s="240">
        <v>2261.6224597999999</v>
      </c>
      <c r="AN8" s="240">
        <v>2262.1452107999999</v>
      </c>
      <c r="AO8" s="240">
        <v>2263.739364</v>
      </c>
      <c r="AP8" s="240">
        <v>2266.3037594000002</v>
      </c>
      <c r="AQ8" s="240">
        <v>2270.1165867999998</v>
      </c>
      <c r="AR8" s="240">
        <v>2275.0766862999999</v>
      </c>
      <c r="AS8" s="240">
        <v>2283.9274814</v>
      </c>
      <c r="AT8" s="240">
        <v>2289.1245574999998</v>
      </c>
      <c r="AU8" s="240">
        <v>2293.4113381000002</v>
      </c>
      <c r="AV8" s="240">
        <v>2296.5777644999998</v>
      </c>
      <c r="AW8" s="240">
        <v>2299.2014981000002</v>
      </c>
      <c r="AX8" s="240">
        <v>2301.0724802</v>
      </c>
      <c r="AY8" s="240">
        <v>2299.7504589999999</v>
      </c>
      <c r="AZ8" s="240">
        <v>2301.9461268999999</v>
      </c>
      <c r="BA8" s="240">
        <v>2305.2192321000002</v>
      </c>
      <c r="BB8" s="240">
        <v>2311.1177727999998</v>
      </c>
      <c r="BC8" s="240">
        <v>2315.3847541999999</v>
      </c>
      <c r="BD8" s="240">
        <v>2319.5681743</v>
      </c>
      <c r="BE8" s="333">
        <v>2323.761</v>
      </c>
      <c r="BF8" s="333">
        <v>2327.7080000000001</v>
      </c>
      <c r="BG8" s="333">
        <v>2331.5010000000002</v>
      </c>
      <c r="BH8" s="333">
        <v>2334.6889999999999</v>
      </c>
      <c r="BI8" s="333">
        <v>2338.5140000000001</v>
      </c>
      <c r="BJ8" s="333">
        <v>2342.5230000000001</v>
      </c>
      <c r="BK8" s="333">
        <v>2347.1669999999999</v>
      </c>
      <c r="BL8" s="333">
        <v>2351.21</v>
      </c>
      <c r="BM8" s="333">
        <v>2355.1030000000001</v>
      </c>
      <c r="BN8" s="333">
        <v>2358.6570000000002</v>
      </c>
      <c r="BO8" s="333">
        <v>2362.3870000000002</v>
      </c>
      <c r="BP8" s="333">
        <v>2366.107</v>
      </c>
      <c r="BQ8" s="333">
        <v>2369.8829999999998</v>
      </c>
      <c r="BR8" s="333">
        <v>2373.5300000000002</v>
      </c>
      <c r="BS8" s="333">
        <v>2377.1149999999998</v>
      </c>
      <c r="BT8" s="333">
        <v>2380.6370000000002</v>
      </c>
      <c r="BU8" s="333">
        <v>2384.0970000000002</v>
      </c>
      <c r="BV8" s="333">
        <v>2387.4960000000001</v>
      </c>
    </row>
    <row r="9" spans="1:74" ht="11.1" customHeight="1" x14ac:dyDescent="0.2">
      <c r="A9" s="148" t="s">
        <v>889</v>
      </c>
      <c r="B9" s="210" t="s">
        <v>572</v>
      </c>
      <c r="C9" s="240">
        <v>1007.2465628</v>
      </c>
      <c r="D9" s="240">
        <v>1010.6712108</v>
      </c>
      <c r="E9" s="240">
        <v>1012.0202336</v>
      </c>
      <c r="F9" s="240">
        <v>1006.737184</v>
      </c>
      <c r="G9" s="240">
        <v>1007.3522917</v>
      </c>
      <c r="H9" s="240">
        <v>1009.3091095</v>
      </c>
      <c r="I9" s="240">
        <v>1015.1224653</v>
      </c>
      <c r="J9" s="240">
        <v>1017.8765825</v>
      </c>
      <c r="K9" s="240">
        <v>1020.086289</v>
      </c>
      <c r="L9" s="240">
        <v>1022.058225</v>
      </c>
      <c r="M9" s="240">
        <v>1022.9491298</v>
      </c>
      <c r="N9" s="240">
        <v>1023.0656435</v>
      </c>
      <c r="O9" s="240">
        <v>1018.9072349</v>
      </c>
      <c r="P9" s="240">
        <v>1020.1003653</v>
      </c>
      <c r="Q9" s="240">
        <v>1023.1445032</v>
      </c>
      <c r="R9" s="240">
        <v>1031.2156012</v>
      </c>
      <c r="S9" s="240">
        <v>1035.5797898999999</v>
      </c>
      <c r="T9" s="240">
        <v>1039.4130219000001</v>
      </c>
      <c r="U9" s="240">
        <v>1042.7543401999999</v>
      </c>
      <c r="V9" s="240">
        <v>1045.4963760999999</v>
      </c>
      <c r="W9" s="240">
        <v>1047.6781727</v>
      </c>
      <c r="X9" s="240">
        <v>1050.0795269</v>
      </c>
      <c r="Y9" s="240">
        <v>1050.5559972000001</v>
      </c>
      <c r="Z9" s="240">
        <v>1049.8873805999999</v>
      </c>
      <c r="AA9" s="240">
        <v>1044.9671327000001</v>
      </c>
      <c r="AB9" s="240">
        <v>1044.3382505</v>
      </c>
      <c r="AC9" s="240">
        <v>1044.8941895</v>
      </c>
      <c r="AD9" s="240">
        <v>1048.2090976</v>
      </c>
      <c r="AE9" s="240">
        <v>1049.9540684000001</v>
      </c>
      <c r="AF9" s="240">
        <v>1051.7032498000001</v>
      </c>
      <c r="AG9" s="240">
        <v>1054.0330982999999</v>
      </c>
      <c r="AH9" s="240">
        <v>1055.3583581</v>
      </c>
      <c r="AI9" s="240">
        <v>1056.2554858999999</v>
      </c>
      <c r="AJ9" s="240">
        <v>1057.3551829</v>
      </c>
      <c r="AK9" s="240">
        <v>1056.9230207000001</v>
      </c>
      <c r="AL9" s="240">
        <v>1055.5897004000001</v>
      </c>
      <c r="AM9" s="240">
        <v>1050.4260260000001</v>
      </c>
      <c r="AN9" s="240">
        <v>1049.4872869000001</v>
      </c>
      <c r="AO9" s="240">
        <v>1049.8442869</v>
      </c>
      <c r="AP9" s="240">
        <v>1052.4771820000001</v>
      </c>
      <c r="AQ9" s="240">
        <v>1054.6905432999999</v>
      </c>
      <c r="AR9" s="240">
        <v>1057.4645269</v>
      </c>
      <c r="AS9" s="240">
        <v>1062.5122188</v>
      </c>
      <c r="AT9" s="240">
        <v>1065.1226320000001</v>
      </c>
      <c r="AU9" s="240">
        <v>1067.0088528000001</v>
      </c>
      <c r="AV9" s="240">
        <v>1067.5059302</v>
      </c>
      <c r="AW9" s="240">
        <v>1068.4424790999999</v>
      </c>
      <c r="AX9" s="240">
        <v>1069.1535487000001</v>
      </c>
      <c r="AY9" s="240">
        <v>1068.3141493000001</v>
      </c>
      <c r="AZ9" s="240">
        <v>1069.5680024999999</v>
      </c>
      <c r="BA9" s="240">
        <v>1071.5901186999999</v>
      </c>
      <c r="BB9" s="240">
        <v>1075.6177929</v>
      </c>
      <c r="BC9" s="240">
        <v>1078.2484635000001</v>
      </c>
      <c r="BD9" s="240">
        <v>1080.7194257000001</v>
      </c>
      <c r="BE9" s="333">
        <v>1082.9949999999999</v>
      </c>
      <c r="BF9" s="333">
        <v>1085.173</v>
      </c>
      <c r="BG9" s="333">
        <v>1087.2180000000001</v>
      </c>
      <c r="BH9" s="333">
        <v>1088.9169999999999</v>
      </c>
      <c r="BI9" s="333">
        <v>1090.855</v>
      </c>
      <c r="BJ9" s="333">
        <v>1092.819</v>
      </c>
      <c r="BK9" s="333">
        <v>1094.954</v>
      </c>
      <c r="BL9" s="333">
        <v>1096.8620000000001</v>
      </c>
      <c r="BM9" s="333">
        <v>1098.6869999999999</v>
      </c>
      <c r="BN9" s="333">
        <v>1100.3320000000001</v>
      </c>
      <c r="BO9" s="333">
        <v>1102.0640000000001</v>
      </c>
      <c r="BP9" s="333">
        <v>1103.7860000000001</v>
      </c>
      <c r="BQ9" s="333">
        <v>1105.4100000000001</v>
      </c>
      <c r="BR9" s="333">
        <v>1107.1769999999999</v>
      </c>
      <c r="BS9" s="333">
        <v>1109.001</v>
      </c>
      <c r="BT9" s="333">
        <v>1110.8810000000001</v>
      </c>
      <c r="BU9" s="333">
        <v>1112.818</v>
      </c>
      <c r="BV9" s="333">
        <v>1114.81</v>
      </c>
    </row>
    <row r="10" spans="1:74" ht="11.1" customHeight="1" x14ac:dyDescent="0.2">
      <c r="A10" s="148" t="s">
        <v>890</v>
      </c>
      <c r="B10" s="210" t="s">
        <v>573</v>
      </c>
      <c r="C10" s="240">
        <v>2737.6104749000001</v>
      </c>
      <c r="D10" s="240">
        <v>2745.8599611</v>
      </c>
      <c r="E10" s="240">
        <v>2749.6231520000001</v>
      </c>
      <c r="F10" s="240">
        <v>2739.5221780000002</v>
      </c>
      <c r="G10" s="240">
        <v>2741.3461805000002</v>
      </c>
      <c r="H10" s="240">
        <v>2745.7172897999999</v>
      </c>
      <c r="I10" s="240">
        <v>2755.1818930999998</v>
      </c>
      <c r="J10" s="240">
        <v>2762.7374258</v>
      </c>
      <c r="K10" s="240">
        <v>2770.9302750000002</v>
      </c>
      <c r="L10" s="240">
        <v>2785.4519360999998</v>
      </c>
      <c r="M10" s="240">
        <v>2790.6507968999999</v>
      </c>
      <c r="N10" s="240">
        <v>2792.2183527000002</v>
      </c>
      <c r="O10" s="240">
        <v>2780.5630403999999</v>
      </c>
      <c r="P10" s="240">
        <v>2782.0616586000001</v>
      </c>
      <c r="Q10" s="240">
        <v>2787.1226440999999</v>
      </c>
      <c r="R10" s="240">
        <v>2800.783191</v>
      </c>
      <c r="S10" s="240">
        <v>2809.1910155</v>
      </c>
      <c r="T10" s="240">
        <v>2817.3833119000001</v>
      </c>
      <c r="U10" s="240">
        <v>2826.6420724</v>
      </c>
      <c r="V10" s="240">
        <v>2833.4418178999999</v>
      </c>
      <c r="W10" s="240">
        <v>2839.0645407000002</v>
      </c>
      <c r="X10" s="240">
        <v>2841.1433181000002</v>
      </c>
      <c r="Y10" s="240">
        <v>2846.1871878000002</v>
      </c>
      <c r="Z10" s="240">
        <v>2851.8292271</v>
      </c>
      <c r="AA10" s="240">
        <v>2858.6876929999999</v>
      </c>
      <c r="AB10" s="240">
        <v>2865.0623786000001</v>
      </c>
      <c r="AC10" s="240">
        <v>2871.5715409999998</v>
      </c>
      <c r="AD10" s="240">
        <v>2878.4025950999999</v>
      </c>
      <c r="AE10" s="240">
        <v>2885.0401499</v>
      </c>
      <c r="AF10" s="240">
        <v>2891.6716203000001</v>
      </c>
      <c r="AG10" s="240">
        <v>2898.2831938999998</v>
      </c>
      <c r="AH10" s="240">
        <v>2904.9128547999999</v>
      </c>
      <c r="AI10" s="240">
        <v>2911.5467905</v>
      </c>
      <c r="AJ10" s="240">
        <v>2920.9173593999999</v>
      </c>
      <c r="AK10" s="240">
        <v>2925.5105760000001</v>
      </c>
      <c r="AL10" s="240">
        <v>2928.0587986999999</v>
      </c>
      <c r="AM10" s="240">
        <v>2924.3021874999999</v>
      </c>
      <c r="AN10" s="240">
        <v>2925.9553024000002</v>
      </c>
      <c r="AO10" s="240">
        <v>2928.7583033999999</v>
      </c>
      <c r="AP10" s="240">
        <v>2931.4647986999998</v>
      </c>
      <c r="AQ10" s="240">
        <v>2937.5023655999998</v>
      </c>
      <c r="AR10" s="240">
        <v>2945.6246124999998</v>
      </c>
      <c r="AS10" s="240">
        <v>2960.6771496000001</v>
      </c>
      <c r="AT10" s="240">
        <v>2969.3345484000001</v>
      </c>
      <c r="AU10" s="240">
        <v>2976.4424193999998</v>
      </c>
      <c r="AV10" s="240">
        <v>2980.8708597</v>
      </c>
      <c r="AW10" s="240">
        <v>2985.7271019</v>
      </c>
      <c r="AX10" s="240">
        <v>2989.8812432999998</v>
      </c>
      <c r="AY10" s="240">
        <v>2990.4795165999999</v>
      </c>
      <c r="AZ10" s="240">
        <v>2995.3697818999999</v>
      </c>
      <c r="BA10" s="240">
        <v>3001.6982717999999</v>
      </c>
      <c r="BB10" s="240">
        <v>3011.4071328999999</v>
      </c>
      <c r="BC10" s="240">
        <v>3019.1554623000002</v>
      </c>
      <c r="BD10" s="240">
        <v>3026.8854065999999</v>
      </c>
      <c r="BE10" s="333">
        <v>3034.8919999999998</v>
      </c>
      <c r="BF10" s="333">
        <v>3042.364</v>
      </c>
      <c r="BG10" s="333">
        <v>3049.596</v>
      </c>
      <c r="BH10" s="333">
        <v>3056.0770000000002</v>
      </c>
      <c r="BI10" s="333">
        <v>3063.2109999999998</v>
      </c>
      <c r="BJ10" s="333">
        <v>3070.4870000000001</v>
      </c>
      <c r="BK10" s="333">
        <v>3078.5949999999998</v>
      </c>
      <c r="BL10" s="333">
        <v>3085.6390000000001</v>
      </c>
      <c r="BM10" s="333">
        <v>3092.308</v>
      </c>
      <c r="BN10" s="333">
        <v>3098.0189999999998</v>
      </c>
      <c r="BO10" s="333">
        <v>3104.375</v>
      </c>
      <c r="BP10" s="333">
        <v>3110.7939999999999</v>
      </c>
      <c r="BQ10" s="333">
        <v>3117.482</v>
      </c>
      <c r="BR10" s="333">
        <v>3123.8719999999998</v>
      </c>
      <c r="BS10" s="333">
        <v>3130.17</v>
      </c>
      <c r="BT10" s="333">
        <v>3136.377</v>
      </c>
      <c r="BU10" s="333">
        <v>3142.4920000000002</v>
      </c>
      <c r="BV10" s="333">
        <v>3148.5149999999999</v>
      </c>
    </row>
    <row r="11" spans="1:74" ht="11.1" customHeight="1" x14ac:dyDescent="0.2">
      <c r="A11" s="148" t="s">
        <v>891</v>
      </c>
      <c r="B11" s="210" t="s">
        <v>574</v>
      </c>
      <c r="C11" s="240">
        <v>717.22425280000004</v>
      </c>
      <c r="D11" s="240">
        <v>719.79900794000002</v>
      </c>
      <c r="E11" s="240">
        <v>720.28512412999999</v>
      </c>
      <c r="F11" s="240">
        <v>714.34425687999999</v>
      </c>
      <c r="G11" s="240">
        <v>713.90685355000005</v>
      </c>
      <c r="H11" s="240">
        <v>714.63456964</v>
      </c>
      <c r="I11" s="240">
        <v>718.94876201</v>
      </c>
      <c r="J11" s="240">
        <v>720.19069931000001</v>
      </c>
      <c r="K11" s="240">
        <v>720.78173837999998</v>
      </c>
      <c r="L11" s="240">
        <v>720.45774397000002</v>
      </c>
      <c r="M11" s="240">
        <v>719.94508804999998</v>
      </c>
      <c r="N11" s="240">
        <v>718.97963535999997</v>
      </c>
      <c r="O11" s="240">
        <v>715.42064357000004</v>
      </c>
      <c r="P11" s="240">
        <v>715.15515409</v>
      </c>
      <c r="Q11" s="240">
        <v>716.04242457999999</v>
      </c>
      <c r="R11" s="240">
        <v>719.80982081000002</v>
      </c>
      <c r="S11" s="240">
        <v>721.70708693999995</v>
      </c>
      <c r="T11" s="240">
        <v>723.46158872000001</v>
      </c>
      <c r="U11" s="240">
        <v>725.24523213999998</v>
      </c>
      <c r="V11" s="240">
        <v>726.58527575000005</v>
      </c>
      <c r="W11" s="240">
        <v>727.65362553</v>
      </c>
      <c r="X11" s="240">
        <v>728.67840992000004</v>
      </c>
      <c r="Y11" s="240">
        <v>729.03227569000001</v>
      </c>
      <c r="Z11" s="240">
        <v>728.94335130000002</v>
      </c>
      <c r="AA11" s="240">
        <v>726.53804663999995</v>
      </c>
      <c r="AB11" s="240">
        <v>726.96873447999997</v>
      </c>
      <c r="AC11" s="240">
        <v>728.36182470999995</v>
      </c>
      <c r="AD11" s="240">
        <v>732.25898648999998</v>
      </c>
      <c r="AE11" s="240">
        <v>734.42062966000003</v>
      </c>
      <c r="AF11" s="240">
        <v>736.38842337000006</v>
      </c>
      <c r="AG11" s="240">
        <v>738.29564550999999</v>
      </c>
      <c r="AH11" s="240">
        <v>739.77578188999996</v>
      </c>
      <c r="AI11" s="240">
        <v>740.96211039000002</v>
      </c>
      <c r="AJ11" s="240">
        <v>742.23545114000001</v>
      </c>
      <c r="AK11" s="240">
        <v>742.54854880000005</v>
      </c>
      <c r="AL11" s="240">
        <v>742.28222347999997</v>
      </c>
      <c r="AM11" s="240">
        <v>739.62975141000004</v>
      </c>
      <c r="AN11" s="240">
        <v>739.55962297999997</v>
      </c>
      <c r="AO11" s="240">
        <v>740.26511441000002</v>
      </c>
      <c r="AP11" s="240">
        <v>742.41723219000005</v>
      </c>
      <c r="AQ11" s="240">
        <v>744.17070847000002</v>
      </c>
      <c r="AR11" s="240">
        <v>746.19654975000003</v>
      </c>
      <c r="AS11" s="240">
        <v>749.41320507</v>
      </c>
      <c r="AT11" s="240">
        <v>751.29493953999997</v>
      </c>
      <c r="AU11" s="240">
        <v>752.76020222</v>
      </c>
      <c r="AV11" s="240">
        <v>753.38876804999995</v>
      </c>
      <c r="AW11" s="240">
        <v>754.33625592999999</v>
      </c>
      <c r="AX11" s="240">
        <v>755.18244083000002</v>
      </c>
      <c r="AY11" s="240">
        <v>755.34808633</v>
      </c>
      <c r="AZ11" s="240">
        <v>756.42609252</v>
      </c>
      <c r="BA11" s="240">
        <v>757.83722301</v>
      </c>
      <c r="BB11" s="240">
        <v>760.07514203000005</v>
      </c>
      <c r="BC11" s="240">
        <v>761.78227294999999</v>
      </c>
      <c r="BD11" s="240">
        <v>763.45228000999998</v>
      </c>
      <c r="BE11" s="333">
        <v>765.15909999999997</v>
      </c>
      <c r="BF11" s="333">
        <v>766.69939999999997</v>
      </c>
      <c r="BG11" s="333">
        <v>768.1472</v>
      </c>
      <c r="BH11" s="333">
        <v>769.29780000000005</v>
      </c>
      <c r="BI11" s="333">
        <v>770.71400000000006</v>
      </c>
      <c r="BJ11" s="333">
        <v>772.19100000000003</v>
      </c>
      <c r="BK11" s="333">
        <v>773.91840000000002</v>
      </c>
      <c r="BL11" s="333">
        <v>775.37509999999997</v>
      </c>
      <c r="BM11" s="333">
        <v>776.75049999999999</v>
      </c>
      <c r="BN11" s="333">
        <v>777.93589999999995</v>
      </c>
      <c r="BO11" s="333">
        <v>779.23050000000001</v>
      </c>
      <c r="BP11" s="333">
        <v>780.52549999999997</v>
      </c>
      <c r="BQ11" s="333">
        <v>781.87360000000001</v>
      </c>
      <c r="BR11" s="333">
        <v>783.12980000000005</v>
      </c>
      <c r="BS11" s="333">
        <v>784.34690000000001</v>
      </c>
      <c r="BT11" s="333">
        <v>785.5249</v>
      </c>
      <c r="BU11" s="333">
        <v>786.66369999999995</v>
      </c>
      <c r="BV11" s="333">
        <v>787.76340000000005</v>
      </c>
    </row>
    <row r="12" spans="1:74" ht="11.1" customHeight="1" x14ac:dyDescent="0.2">
      <c r="A12" s="148" t="s">
        <v>892</v>
      </c>
      <c r="B12" s="210" t="s">
        <v>575</v>
      </c>
      <c r="C12" s="240">
        <v>1842.9544530999999</v>
      </c>
      <c r="D12" s="240">
        <v>1849.630547</v>
      </c>
      <c r="E12" s="240">
        <v>1855.6753756999999</v>
      </c>
      <c r="F12" s="240">
        <v>1860.5851795999999</v>
      </c>
      <c r="G12" s="240">
        <v>1865.7452975000001</v>
      </c>
      <c r="H12" s="240">
        <v>1870.6519699</v>
      </c>
      <c r="I12" s="240">
        <v>1874.5375102</v>
      </c>
      <c r="J12" s="240">
        <v>1879.5130563</v>
      </c>
      <c r="K12" s="240">
        <v>1884.8109217000001</v>
      </c>
      <c r="L12" s="240">
        <v>1893.9900736</v>
      </c>
      <c r="M12" s="240">
        <v>1897.2633522000001</v>
      </c>
      <c r="N12" s="240">
        <v>1898.1897246999999</v>
      </c>
      <c r="O12" s="240">
        <v>1888.5477407999999</v>
      </c>
      <c r="P12" s="240">
        <v>1890.9463886999999</v>
      </c>
      <c r="Q12" s="240">
        <v>1897.1642182000001</v>
      </c>
      <c r="R12" s="240">
        <v>1910.9188297999999</v>
      </c>
      <c r="S12" s="240">
        <v>1921.9868220999999</v>
      </c>
      <c r="T12" s="240">
        <v>1934.0857956</v>
      </c>
      <c r="U12" s="240">
        <v>1951.4049695000001</v>
      </c>
      <c r="V12" s="240">
        <v>1962.4239909</v>
      </c>
      <c r="W12" s="240">
        <v>1971.3320791000001</v>
      </c>
      <c r="X12" s="240">
        <v>1972.3653228999999</v>
      </c>
      <c r="Y12" s="240">
        <v>1981.3744779000001</v>
      </c>
      <c r="Z12" s="240">
        <v>1992.5956329999999</v>
      </c>
      <c r="AA12" s="240">
        <v>2016.8331834999999</v>
      </c>
      <c r="AB12" s="240">
        <v>2024.3750424</v>
      </c>
      <c r="AC12" s="240">
        <v>2026.0256049</v>
      </c>
      <c r="AD12" s="240">
        <v>2011.4018349999999</v>
      </c>
      <c r="AE12" s="240">
        <v>2009.0570819</v>
      </c>
      <c r="AF12" s="240">
        <v>2008.6083094000001</v>
      </c>
      <c r="AG12" s="240">
        <v>2015.4806705000001</v>
      </c>
      <c r="AH12" s="240">
        <v>2014.7549945999999</v>
      </c>
      <c r="AI12" s="240">
        <v>2011.8564346999999</v>
      </c>
      <c r="AJ12" s="240">
        <v>2000.0014060000001</v>
      </c>
      <c r="AK12" s="240">
        <v>1997.8447667</v>
      </c>
      <c r="AL12" s="240">
        <v>1998.6029318999999</v>
      </c>
      <c r="AM12" s="240">
        <v>2008.4516283</v>
      </c>
      <c r="AN12" s="240">
        <v>2010.4076077</v>
      </c>
      <c r="AO12" s="240">
        <v>2010.6465966000001</v>
      </c>
      <c r="AP12" s="240">
        <v>2004.9157822</v>
      </c>
      <c r="AQ12" s="240">
        <v>2004.9103998999999</v>
      </c>
      <c r="AR12" s="240">
        <v>2006.3776367</v>
      </c>
      <c r="AS12" s="240">
        <v>2010.3692077000001</v>
      </c>
      <c r="AT12" s="240">
        <v>2013.9928967000001</v>
      </c>
      <c r="AU12" s="240">
        <v>2018.3004186000001</v>
      </c>
      <c r="AV12" s="240">
        <v>2024.5387235999999</v>
      </c>
      <c r="AW12" s="240">
        <v>2029.2786988</v>
      </c>
      <c r="AX12" s="240">
        <v>2033.7672944999999</v>
      </c>
      <c r="AY12" s="240">
        <v>2036.8542183</v>
      </c>
      <c r="AZ12" s="240">
        <v>2041.7027737999999</v>
      </c>
      <c r="BA12" s="240">
        <v>2047.1626687999999</v>
      </c>
      <c r="BB12" s="240">
        <v>2053.7089068</v>
      </c>
      <c r="BC12" s="240">
        <v>2060.0352281</v>
      </c>
      <c r="BD12" s="240">
        <v>2066.6166363000002</v>
      </c>
      <c r="BE12" s="333">
        <v>2074.0189999999998</v>
      </c>
      <c r="BF12" s="333">
        <v>2080.6860000000001</v>
      </c>
      <c r="BG12" s="333">
        <v>2087.1849999999999</v>
      </c>
      <c r="BH12" s="333">
        <v>2093.7570000000001</v>
      </c>
      <c r="BI12" s="333">
        <v>2099.7350000000001</v>
      </c>
      <c r="BJ12" s="333">
        <v>2105.3620000000001</v>
      </c>
      <c r="BK12" s="333">
        <v>2110.4409999999998</v>
      </c>
      <c r="BL12" s="333">
        <v>2115.5140000000001</v>
      </c>
      <c r="BM12" s="333">
        <v>2120.3850000000002</v>
      </c>
      <c r="BN12" s="333">
        <v>2124.3850000000002</v>
      </c>
      <c r="BO12" s="333">
        <v>2129.35</v>
      </c>
      <c r="BP12" s="333">
        <v>2134.6129999999998</v>
      </c>
      <c r="BQ12" s="333">
        <v>2140.7629999999999</v>
      </c>
      <c r="BR12" s="333">
        <v>2146.181</v>
      </c>
      <c r="BS12" s="333">
        <v>2151.4560000000001</v>
      </c>
      <c r="BT12" s="333">
        <v>2156.5880000000002</v>
      </c>
      <c r="BU12" s="333">
        <v>2161.5770000000002</v>
      </c>
      <c r="BV12" s="333">
        <v>2166.4229999999998</v>
      </c>
    </row>
    <row r="13" spans="1:74" ht="11.1" customHeight="1" x14ac:dyDescent="0.2">
      <c r="A13" s="148" t="s">
        <v>893</v>
      </c>
      <c r="B13" s="210" t="s">
        <v>576</v>
      </c>
      <c r="C13" s="240">
        <v>976.36924725999995</v>
      </c>
      <c r="D13" s="240">
        <v>979.18795568999997</v>
      </c>
      <c r="E13" s="240">
        <v>980.87780461</v>
      </c>
      <c r="F13" s="240">
        <v>979.17414222000002</v>
      </c>
      <c r="G13" s="240">
        <v>980.30476100999999</v>
      </c>
      <c r="H13" s="240">
        <v>982.00500914999998</v>
      </c>
      <c r="I13" s="240">
        <v>984.41888940000001</v>
      </c>
      <c r="J13" s="240">
        <v>987.15039419000004</v>
      </c>
      <c r="K13" s="240">
        <v>990.34352626999998</v>
      </c>
      <c r="L13" s="240">
        <v>995.89052988000003</v>
      </c>
      <c r="M13" s="240">
        <v>998.58773336000002</v>
      </c>
      <c r="N13" s="240">
        <v>1000.3273809</v>
      </c>
      <c r="O13" s="240">
        <v>999.04202709000003</v>
      </c>
      <c r="P13" s="240">
        <v>1000.417147</v>
      </c>
      <c r="Q13" s="240">
        <v>1002.3852952</v>
      </c>
      <c r="R13" s="240">
        <v>1004.8390265</v>
      </c>
      <c r="S13" s="240">
        <v>1008.0738151</v>
      </c>
      <c r="T13" s="240">
        <v>1011.9822157999999</v>
      </c>
      <c r="U13" s="240">
        <v>1018.0186368</v>
      </c>
      <c r="V13" s="240">
        <v>1022.1834558</v>
      </c>
      <c r="W13" s="240">
        <v>1025.9310808</v>
      </c>
      <c r="X13" s="240">
        <v>1029.8694769000001</v>
      </c>
      <c r="Y13" s="240">
        <v>1032.3267403</v>
      </c>
      <c r="Z13" s="240">
        <v>1033.910836</v>
      </c>
      <c r="AA13" s="240">
        <v>1032.9751005000001</v>
      </c>
      <c r="AB13" s="240">
        <v>1034.0478585999999</v>
      </c>
      <c r="AC13" s="240">
        <v>1035.4824469</v>
      </c>
      <c r="AD13" s="240">
        <v>1037.6901534000001</v>
      </c>
      <c r="AE13" s="240">
        <v>1039.5399358</v>
      </c>
      <c r="AF13" s="240">
        <v>1041.4430821999999</v>
      </c>
      <c r="AG13" s="240">
        <v>1044.0626336</v>
      </c>
      <c r="AH13" s="240">
        <v>1045.5752272</v>
      </c>
      <c r="AI13" s="240">
        <v>1046.6439042</v>
      </c>
      <c r="AJ13" s="240">
        <v>1046.7235327999999</v>
      </c>
      <c r="AK13" s="240">
        <v>1047.3132249</v>
      </c>
      <c r="AL13" s="240">
        <v>1047.867849</v>
      </c>
      <c r="AM13" s="240">
        <v>1048.2056686999999</v>
      </c>
      <c r="AN13" s="240">
        <v>1048.8264589</v>
      </c>
      <c r="AO13" s="240">
        <v>1049.5484833</v>
      </c>
      <c r="AP13" s="240">
        <v>1048.3752770000001</v>
      </c>
      <c r="AQ13" s="240">
        <v>1050.7971184</v>
      </c>
      <c r="AR13" s="240">
        <v>1054.8175424999999</v>
      </c>
      <c r="AS13" s="240">
        <v>1064.3774986000001</v>
      </c>
      <c r="AT13" s="240">
        <v>1068.6393765</v>
      </c>
      <c r="AU13" s="240">
        <v>1071.5441255999999</v>
      </c>
      <c r="AV13" s="240">
        <v>1071.4145186999999</v>
      </c>
      <c r="AW13" s="240">
        <v>1072.86293</v>
      </c>
      <c r="AX13" s="240">
        <v>1074.2121322999999</v>
      </c>
      <c r="AY13" s="240">
        <v>1074.4043236</v>
      </c>
      <c r="AZ13" s="240">
        <v>1076.3484601</v>
      </c>
      <c r="BA13" s="240">
        <v>1078.9867395000001</v>
      </c>
      <c r="BB13" s="240">
        <v>1083.2191803999999</v>
      </c>
      <c r="BC13" s="240">
        <v>1086.5707316</v>
      </c>
      <c r="BD13" s="240">
        <v>1089.9414116999999</v>
      </c>
      <c r="BE13" s="333">
        <v>1093.498</v>
      </c>
      <c r="BF13" s="333">
        <v>1096.7819999999999</v>
      </c>
      <c r="BG13" s="333">
        <v>1099.96</v>
      </c>
      <c r="BH13" s="333">
        <v>1102.885</v>
      </c>
      <c r="BI13" s="333">
        <v>1105.962</v>
      </c>
      <c r="BJ13" s="333">
        <v>1109.0440000000001</v>
      </c>
      <c r="BK13" s="333">
        <v>1112.4559999999999</v>
      </c>
      <c r="BL13" s="333">
        <v>1115.3030000000001</v>
      </c>
      <c r="BM13" s="333">
        <v>1117.9110000000001</v>
      </c>
      <c r="BN13" s="333">
        <v>1119.8900000000001</v>
      </c>
      <c r="BO13" s="333">
        <v>1122.3119999999999</v>
      </c>
      <c r="BP13" s="333">
        <v>1124.788</v>
      </c>
      <c r="BQ13" s="333">
        <v>1127.3320000000001</v>
      </c>
      <c r="BR13" s="333">
        <v>1129.9010000000001</v>
      </c>
      <c r="BS13" s="333">
        <v>1132.5119999999999</v>
      </c>
      <c r="BT13" s="333">
        <v>1135.163</v>
      </c>
      <c r="BU13" s="333">
        <v>1137.856</v>
      </c>
      <c r="BV13" s="333">
        <v>1140.5889999999999</v>
      </c>
    </row>
    <row r="14" spans="1:74" ht="11.1" customHeight="1" x14ac:dyDescent="0.2">
      <c r="A14" s="148" t="s">
        <v>894</v>
      </c>
      <c r="B14" s="210" t="s">
        <v>577</v>
      </c>
      <c r="C14" s="240">
        <v>2739.2575376</v>
      </c>
      <c r="D14" s="240">
        <v>2740.3731358</v>
      </c>
      <c r="E14" s="240">
        <v>2743.8114409999998</v>
      </c>
      <c r="F14" s="240">
        <v>2750.1724475000001</v>
      </c>
      <c r="G14" s="240">
        <v>2757.8061716000002</v>
      </c>
      <c r="H14" s="240">
        <v>2767.3126072999999</v>
      </c>
      <c r="I14" s="240">
        <v>2779.6223918999999</v>
      </c>
      <c r="J14" s="240">
        <v>2792.1762729000002</v>
      </c>
      <c r="K14" s="240">
        <v>2805.9048877</v>
      </c>
      <c r="L14" s="240">
        <v>2829.7177671999998</v>
      </c>
      <c r="M14" s="240">
        <v>2839.1137012999998</v>
      </c>
      <c r="N14" s="240">
        <v>2843.0022208</v>
      </c>
      <c r="O14" s="240">
        <v>2829.2028381999999</v>
      </c>
      <c r="P14" s="240">
        <v>2831.2118945000002</v>
      </c>
      <c r="Q14" s="240">
        <v>2836.8489021</v>
      </c>
      <c r="R14" s="240">
        <v>2848.8715731000002</v>
      </c>
      <c r="S14" s="240">
        <v>2859.6961990999998</v>
      </c>
      <c r="T14" s="240">
        <v>2872.0804922000002</v>
      </c>
      <c r="U14" s="240">
        <v>2892.4804330000002</v>
      </c>
      <c r="V14" s="240">
        <v>2903.1420748999999</v>
      </c>
      <c r="W14" s="240">
        <v>2910.5213984000002</v>
      </c>
      <c r="X14" s="240">
        <v>2905.3437503999999</v>
      </c>
      <c r="Y14" s="240">
        <v>2913.1144273</v>
      </c>
      <c r="Z14" s="240">
        <v>2924.5587759</v>
      </c>
      <c r="AA14" s="240">
        <v>2946.4944547999999</v>
      </c>
      <c r="AB14" s="240">
        <v>2960.1729028</v>
      </c>
      <c r="AC14" s="240">
        <v>2972.4117784999999</v>
      </c>
      <c r="AD14" s="240">
        <v>2984.1743967000002</v>
      </c>
      <c r="AE14" s="240">
        <v>2992.8116418</v>
      </c>
      <c r="AF14" s="240">
        <v>2999.2868285999998</v>
      </c>
      <c r="AG14" s="240">
        <v>2999.994342</v>
      </c>
      <c r="AH14" s="240">
        <v>3004.8496234999998</v>
      </c>
      <c r="AI14" s="240">
        <v>3010.2470580999998</v>
      </c>
      <c r="AJ14" s="240">
        <v>3016.5965844000002</v>
      </c>
      <c r="AK14" s="240">
        <v>3022.7708710000002</v>
      </c>
      <c r="AL14" s="240">
        <v>3029.1798566000002</v>
      </c>
      <c r="AM14" s="240">
        <v>3035.8137913999999</v>
      </c>
      <c r="AN14" s="240">
        <v>3042.6994875</v>
      </c>
      <c r="AO14" s="240">
        <v>3049.8271949999998</v>
      </c>
      <c r="AP14" s="240">
        <v>3054.9479233000002</v>
      </c>
      <c r="AQ14" s="240">
        <v>3064.2463966</v>
      </c>
      <c r="AR14" s="240">
        <v>3075.4736244000001</v>
      </c>
      <c r="AS14" s="240">
        <v>3093.9622024999999</v>
      </c>
      <c r="AT14" s="240">
        <v>3105.0474923000002</v>
      </c>
      <c r="AU14" s="240">
        <v>3114.0620896</v>
      </c>
      <c r="AV14" s="240">
        <v>3119.7357098000002</v>
      </c>
      <c r="AW14" s="240">
        <v>3125.5616356999999</v>
      </c>
      <c r="AX14" s="240">
        <v>3130.2695825999999</v>
      </c>
      <c r="AY14" s="240">
        <v>3130.4125776999999</v>
      </c>
      <c r="AZ14" s="240">
        <v>3135.4697962999999</v>
      </c>
      <c r="BA14" s="240">
        <v>3141.9942655999998</v>
      </c>
      <c r="BB14" s="240">
        <v>3152.1284311999998</v>
      </c>
      <c r="BC14" s="240">
        <v>3159.9805676000001</v>
      </c>
      <c r="BD14" s="240">
        <v>3167.6931204000002</v>
      </c>
      <c r="BE14" s="333">
        <v>3175.3560000000002</v>
      </c>
      <c r="BF14" s="333">
        <v>3182.7220000000002</v>
      </c>
      <c r="BG14" s="333">
        <v>3189.8809999999999</v>
      </c>
      <c r="BH14" s="333">
        <v>3196.069</v>
      </c>
      <c r="BI14" s="333">
        <v>3203.3879999999999</v>
      </c>
      <c r="BJ14" s="333">
        <v>3211.0740000000001</v>
      </c>
      <c r="BK14" s="333">
        <v>3219.8490000000002</v>
      </c>
      <c r="BL14" s="333">
        <v>3227.7260000000001</v>
      </c>
      <c r="BM14" s="333">
        <v>3235.4290000000001</v>
      </c>
      <c r="BN14" s="333">
        <v>3242.953</v>
      </c>
      <c r="BO14" s="333">
        <v>3250.308</v>
      </c>
      <c r="BP14" s="333">
        <v>3257.491</v>
      </c>
      <c r="BQ14" s="333">
        <v>3264.2939999999999</v>
      </c>
      <c r="BR14" s="333">
        <v>3271.2869999999998</v>
      </c>
      <c r="BS14" s="333">
        <v>3278.2629999999999</v>
      </c>
      <c r="BT14" s="333">
        <v>3285.221</v>
      </c>
      <c r="BU14" s="333">
        <v>3292.1619999999998</v>
      </c>
      <c r="BV14" s="333">
        <v>3299.0859999999998</v>
      </c>
    </row>
    <row r="15" spans="1:74" ht="11.1" customHeight="1" x14ac:dyDescent="0.2">
      <c r="A15" s="148"/>
      <c r="B15" s="168" t="s">
        <v>1238</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895</v>
      </c>
      <c r="B16" s="210" t="s">
        <v>570</v>
      </c>
      <c r="C16" s="258">
        <v>100.25511929</v>
      </c>
      <c r="D16" s="258">
        <v>100.33736378</v>
      </c>
      <c r="E16" s="258">
        <v>100.33842722</v>
      </c>
      <c r="F16" s="258">
        <v>100.17941441000001</v>
      </c>
      <c r="G16" s="258">
        <v>100.07728717000001</v>
      </c>
      <c r="H16" s="258">
        <v>99.953150289999996</v>
      </c>
      <c r="I16" s="258">
        <v>99.709442955</v>
      </c>
      <c r="J16" s="258">
        <v>99.614457419999994</v>
      </c>
      <c r="K16" s="258">
        <v>99.570632864999993</v>
      </c>
      <c r="L16" s="258">
        <v>99.735420200999997</v>
      </c>
      <c r="M16" s="258">
        <v>99.675829421000003</v>
      </c>
      <c r="N16" s="258">
        <v>99.549311435000007</v>
      </c>
      <c r="O16" s="258">
        <v>99.109203424</v>
      </c>
      <c r="P16" s="258">
        <v>99.033828142999994</v>
      </c>
      <c r="Q16" s="258">
        <v>99.076522771</v>
      </c>
      <c r="R16" s="258">
        <v>99.494660727999999</v>
      </c>
      <c r="S16" s="258">
        <v>99.580465110999995</v>
      </c>
      <c r="T16" s="258">
        <v>99.591309338000002</v>
      </c>
      <c r="U16" s="258">
        <v>99.389520707000003</v>
      </c>
      <c r="V16" s="258">
        <v>99.353699152999994</v>
      </c>
      <c r="W16" s="258">
        <v>99.346171972999997</v>
      </c>
      <c r="X16" s="258">
        <v>99.519077037000002</v>
      </c>
      <c r="Y16" s="258">
        <v>99.454035200999996</v>
      </c>
      <c r="Z16" s="258">
        <v>99.303184336000001</v>
      </c>
      <c r="AA16" s="258">
        <v>98.852971636000007</v>
      </c>
      <c r="AB16" s="258">
        <v>98.690667316000003</v>
      </c>
      <c r="AC16" s="258">
        <v>98.602718570999997</v>
      </c>
      <c r="AD16" s="258">
        <v>98.679277588000005</v>
      </c>
      <c r="AE16" s="258">
        <v>98.672425852999993</v>
      </c>
      <c r="AF16" s="258">
        <v>98.672315552000001</v>
      </c>
      <c r="AG16" s="258">
        <v>98.756435717000002</v>
      </c>
      <c r="AH16" s="258">
        <v>98.711691512000002</v>
      </c>
      <c r="AI16" s="258">
        <v>98.615571966999994</v>
      </c>
      <c r="AJ16" s="258">
        <v>98.340777466999995</v>
      </c>
      <c r="AK16" s="258">
        <v>98.237381956999997</v>
      </c>
      <c r="AL16" s="258">
        <v>98.178085820999996</v>
      </c>
      <c r="AM16" s="258">
        <v>98.273995092999996</v>
      </c>
      <c r="AN16" s="258">
        <v>98.219568179000007</v>
      </c>
      <c r="AO16" s="258">
        <v>98.125911114000004</v>
      </c>
      <c r="AP16" s="258">
        <v>97.882730772000002</v>
      </c>
      <c r="AQ16" s="258">
        <v>97.793333247999996</v>
      </c>
      <c r="AR16" s="258">
        <v>97.747425417000002</v>
      </c>
      <c r="AS16" s="258">
        <v>97.782990424999994</v>
      </c>
      <c r="AT16" s="258">
        <v>97.795574619999996</v>
      </c>
      <c r="AU16" s="258">
        <v>97.823161147999997</v>
      </c>
      <c r="AV16" s="258">
        <v>97.947931397000005</v>
      </c>
      <c r="AW16" s="258">
        <v>97.943886550000002</v>
      </c>
      <c r="AX16" s="258">
        <v>97.893207993000004</v>
      </c>
      <c r="AY16" s="258">
        <v>97.585718522999997</v>
      </c>
      <c r="AZ16" s="258">
        <v>97.599405453000003</v>
      </c>
      <c r="BA16" s="258">
        <v>97.724091577999999</v>
      </c>
      <c r="BB16" s="258">
        <v>98.158064980999995</v>
      </c>
      <c r="BC16" s="258">
        <v>98.356033435000001</v>
      </c>
      <c r="BD16" s="258">
        <v>98.516285022000005</v>
      </c>
      <c r="BE16" s="346">
        <v>98.572029999999998</v>
      </c>
      <c r="BF16" s="346">
        <v>98.706940000000003</v>
      </c>
      <c r="BG16" s="346">
        <v>98.854230000000001</v>
      </c>
      <c r="BH16" s="346">
        <v>98.996290000000002</v>
      </c>
      <c r="BI16" s="346">
        <v>99.181529999999995</v>
      </c>
      <c r="BJ16" s="346">
        <v>99.392340000000004</v>
      </c>
      <c r="BK16" s="346">
        <v>99.75282</v>
      </c>
      <c r="BL16" s="346">
        <v>99.921729999999997</v>
      </c>
      <c r="BM16" s="346">
        <v>100.0232</v>
      </c>
      <c r="BN16" s="346">
        <v>99.939830000000001</v>
      </c>
      <c r="BO16" s="346">
        <v>99.994240000000005</v>
      </c>
      <c r="BP16" s="346">
        <v>100.06910000000001</v>
      </c>
      <c r="BQ16" s="346">
        <v>100.1752</v>
      </c>
      <c r="BR16" s="346">
        <v>100.2829</v>
      </c>
      <c r="BS16" s="346">
        <v>100.4032</v>
      </c>
      <c r="BT16" s="346">
        <v>100.53579999999999</v>
      </c>
      <c r="BU16" s="346">
        <v>100.68089999999999</v>
      </c>
      <c r="BV16" s="346">
        <v>100.8385</v>
      </c>
    </row>
    <row r="17" spans="1:74" ht="11.1" customHeight="1" x14ac:dyDescent="0.2">
      <c r="A17" s="148" t="s">
        <v>896</v>
      </c>
      <c r="B17" s="210" t="s">
        <v>603</v>
      </c>
      <c r="C17" s="258">
        <v>100.13053038</v>
      </c>
      <c r="D17" s="258">
        <v>100.21270357</v>
      </c>
      <c r="E17" s="258">
        <v>100.20472128</v>
      </c>
      <c r="F17" s="258">
        <v>100.01159709</v>
      </c>
      <c r="G17" s="258">
        <v>99.894543679999998</v>
      </c>
      <c r="H17" s="258">
        <v>99.758574629999998</v>
      </c>
      <c r="I17" s="258">
        <v>99.462790732000002</v>
      </c>
      <c r="J17" s="258">
        <v>99.394664790999997</v>
      </c>
      <c r="K17" s="258">
        <v>99.413297607000004</v>
      </c>
      <c r="L17" s="258">
        <v>99.762181087000002</v>
      </c>
      <c r="M17" s="258">
        <v>99.771712481999998</v>
      </c>
      <c r="N17" s="258">
        <v>99.685383701999996</v>
      </c>
      <c r="O17" s="258">
        <v>99.174036458000003</v>
      </c>
      <c r="P17" s="258">
        <v>99.142856041000002</v>
      </c>
      <c r="Q17" s="258">
        <v>99.262684164000007</v>
      </c>
      <c r="R17" s="258">
        <v>99.864886163999998</v>
      </c>
      <c r="S17" s="258">
        <v>100.03820736</v>
      </c>
      <c r="T17" s="258">
        <v>100.11401309</v>
      </c>
      <c r="U17" s="258">
        <v>99.949808188000006</v>
      </c>
      <c r="V17" s="258">
        <v>99.937454371000001</v>
      </c>
      <c r="W17" s="258">
        <v>99.934456471000004</v>
      </c>
      <c r="X17" s="258">
        <v>100.07427418</v>
      </c>
      <c r="Y17" s="258">
        <v>99.989893340999998</v>
      </c>
      <c r="Z17" s="258">
        <v>99.814773642999995</v>
      </c>
      <c r="AA17" s="258">
        <v>99.339082860999994</v>
      </c>
      <c r="AB17" s="258">
        <v>99.139859622000003</v>
      </c>
      <c r="AC17" s="258">
        <v>99.007271697999997</v>
      </c>
      <c r="AD17" s="258">
        <v>98.986562203999995</v>
      </c>
      <c r="AE17" s="258">
        <v>98.953312573000005</v>
      </c>
      <c r="AF17" s="258">
        <v>98.952765920999994</v>
      </c>
      <c r="AG17" s="258">
        <v>99.104997390999998</v>
      </c>
      <c r="AH17" s="258">
        <v>99.079800339000002</v>
      </c>
      <c r="AI17" s="258">
        <v>98.997249908000001</v>
      </c>
      <c r="AJ17" s="258">
        <v>98.699475211000006</v>
      </c>
      <c r="AK17" s="258">
        <v>98.620621188000001</v>
      </c>
      <c r="AL17" s="258">
        <v>98.602816951999998</v>
      </c>
      <c r="AM17" s="258">
        <v>98.806397977000003</v>
      </c>
      <c r="AN17" s="258">
        <v>98.790441709000007</v>
      </c>
      <c r="AO17" s="258">
        <v>98.715283619999994</v>
      </c>
      <c r="AP17" s="258">
        <v>98.466141977999996</v>
      </c>
      <c r="AQ17" s="258">
        <v>98.358666552000003</v>
      </c>
      <c r="AR17" s="258">
        <v>98.278075606000002</v>
      </c>
      <c r="AS17" s="258">
        <v>98.27552713</v>
      </c>
      <c r="AT17" s="258">
        <v>98.210336655000006</v>
      </c>
      <c r="AU17" s="258">
        <v>98.133662169000004</v>
      </c>
      <c r="AV17" s="258">
        <v>97.986667822000001</v>
      </c>
      <c r="AW17" s="258">
        <v>97.931152202999996</v>
      </c>
      <c r="AX17" s="258">
        <v>97.908279463</v>
      </c>
      <c r="AY17" s="258">
        <v>97.891098682000006</v>
      </c>
      <c r="AZ17" s="258">
        <v>97.953724886000003</v>
      </c>
      <c r="BA17" s="258">
        <v>98.069207155000001</v>
      </c>
      <c r="BB17" s="258">
        <v>98.295595546000001</v>
      </c>
      <c r="BC17" s="258">
        <v>98.473252407000004</v>
      </c>
      <c r="BD17" s="258">
        <v>98.660227793000004</v>
      </c>
      <c r="BE17" s="346">
        <v>98.870369999999994</v>
      </c>
      <c r="BF17" s="346">
        <v>99.065600000000003</v>
      </c>
      <c r="BG17" s="346">
        <v>99.259749999999997</v>
      </c>
      <c r="BH17" s="346">
        <v>99.423990000000003</v>
      </c>
      <c r="BI17" s="346">
        <v>99.637640000000005</v>
      </c>
      <c r="BJ17" s="346">
        <v>99.871840000000006</v>
      </c>
      <c r="BK17" s="346">
        <v>100.2317</v>
      </c>
      <c r="BL17" s="346">
        <v>100.4282</v>
      </c>
      <c r="BM17" s="346">
        <v>100.5664</v>
      </c>
      <c r="BN17" s="346">
        <v>100.5419</v>
      </c>
      <c r="BO17" s="346">
        <v>100.642</v>
      </c>
      <c r="BP17" s="346">
        <v>100.7621</v>
      </c>
      <c r="BQ17" s="346">
        <v>100.9091</v>
      </c>
      <c r="BR17" s="346">
        <v>101.0645</v>
      </c>
      <c r="BS17" s="346">
        <v>101.2351</v>
      </c>
      <c r="BT17" s="346">
        <v>101.4209</v>
      </c>
      <c r="BU17" s="346">
        <v>101.6217</v>
      </c>
      <c r="BV17" s="346">
        <v>101.8377</v>
      </c>
    </row>
    <row r="18" spans="1:74" ht="11.1" customHeight="1" x14ac:dyDescent="0.2">
      <c r="A18" s="148" t="s">
        <v>897</v>
      </c>
      <c r="B18" s="210" t="s">
        <v>571</v>
      </c>
      <c r="C18" s="258">
        <v>101.40400382999999</v>
      </c>
      <c r="D18" s="258">
        <v>101.60829728</v>
      </c>
      <c r="E18" s="258">
        <v>101.7009159</v>
      </c>
      <c r="F18" s="258">
        <v>101.55273402</v>
      </c>
      <c r="G18" s="258">
        <v>101.51884726</v>
      </c>
      <c r="H18" s="258">
        <v>101.47012992000001</v>
      </c>
      <c r="I18" s="258">
        <v>101.23386909</v>
      </c>
      <c r="J18" s="258">
        <v>101.28502533</v>
      </c>
      <c r="K18" s="258">
        <v>101.4508857</v>
      </c>
      <c r="L18" s="258">
        <v>101.98351796999999</v>
      </c>
      <c r="M18" s="258">
        <v>102.18973579</v>
      </c>
      <c r="N18" s="258">
        <v>102.32160691999999</v>
      </c>
      <c r="O18" s="258">
        <v>102.07525388000001</v>
      </c>
      <c r="P18" s="258">
        <v>102.28633975</v>
      </c>
      <c r="Q18" s="258">
        <v>102.65098704</v>
      </c>
      <c r="R18" s="258">
        <v>103.53585685</v>
      </c>
      <c r="S18" s="258">
        <v>103.93263118</v>
      </c>
      <c r="T18" s="258">
        <v>104.20797111</v>
      </c>
      <c r="U18" s="258">
        <v>104.17215733</v>
      </c>
      <c r="V18" s="258">
        <v>104.34691796</v>
      </c>
      <c r="W18" s="258">
        <v>104.54253367</v>
      </c>
      <c r="X18" s="258">
        <v>104.96606803</v>
      </c>
      <c r="Y18" s="258">
        <v>105.04809625999999</v>
      </c>
      <c r="Z18" s="258">
        <v>104.99568189999999</v>
      </c>
      <c r="AA18" s="258">
        <v>104.55162424</v>
      </c>
      <c r="AB18" s="258">
        <v>104.42322528</v>
      </c>
      <c r="AC18" s="258">
        <v>104.35328429</v>
      </c>
      <c r="AD18" s="258">
        <v>104.35601007</v>
      </c>
      <c r="AE18" s="258">
        <v>104.39232843000001</v>
      </c>
      <c r="AF18" s="258">
        <v>104.47644815</v>
      </c>
      <c r="AG18" s="258">
        <v>104.7551431</v>
      </c>
      <c r="AH18" s="258">
        <v>104.82478518000001</v>
      </c>
      <c r="AI18" s="258">
        <v>104.83214824</v>
      </c>
      <c r="AJ18" s="258">
        <v>104.61661983</v>
      </c>
      <c r="AK18" s="258">
        <v>104.61988421</v>
      </c>
      <c r="AL18" s="258">
        <v>104.68132892</v>
      </c>
      <c r="AM18" s="258">
        <v>104.94832328</v>
      </c>
      <c r="AN18" s="258">
        <v>105.01560164999999</v>
      </c>
      <c r="AO18" s="258">
        <v>105.03053336000001</v>
      </c>
      <c r="AP18" s="258">
        <v>104.89484462</v>
      </c>
      <c r="AQ18" s="258">
        <v>104.87878834999999</v>
      </c>
      <c r="AR18" s="258">
        <v>104.88409075</v>
      </c>
      <c r="AS18" s="258">
        <v>104.83772329999999</v>
      </c>
      <c r="AT18" s="258">
        <v>104.94051446</v>
      </c>
      <c r="AU18" s="258">
        <v>105.1194357</v>
      </c>
      <c r="AV18" s="258">
        <v>105.55944474</v>
      </c>
      <c r="AW18" s="258">
        <v>105.75190784999999</v>
      </c>
      <c r="AX18" s="258">
        <v>105.88178275</v>
      </c>
      <c r="AY18" s="258">
        <v>105.77811137</v>
      </c>
      <c r="AZ18" s="258">
        <v>105.91102840000001</v>
      </c>
      <c r="BA18" s="258">
        <v>106.10957578</v>
      </c>
      <c r="BB18" s="258">
        <v>106.48943</v>
      </c>
      <c r="BC18" s="258">
        <v>106.73248067</v>
      </c>
      <c r="BD18" s="258">
        <v>106.95440429</v>
      </c>
      <c r="BE18" s="346">
        <v>107.1285</v>
      </c>
      <c r="BF18" s="346">
        <v>107.3282</v>
      </c>
      <c r="BG18" s="346">
        <v>107.52679999999999</v>
      </c>
      <c r="BH18" s="346">
        <v>107.6811</v>
      </c>
      <c r="BI18" s="346">
        <v>107.91</v>
      </c>
      <c r="BJ18" s="346">
        <v>108.17010000000001</v>
      </c>
      <c r="BK18" s="346">
        <v>108.55459999999999</v>
      </c>
      <c r="BL18" s="346">
        <v>108.80759999999999</v>
      </c>
      <c r="BM18" s="346">
        <v>109.02200000000001</v>
      </c>
      <c r="BN18" s="346">
        <v>109.1456</v>
      </c>
      <c r="BO18" s="346">
        <v>109.3224</v>
      </c>
      <c r="BP18" s="346">
        <v>109.5</v>
      </c>
      <c r="BQ18" s="346">
        <v>109.63809999999999</v>
      </c>
      <c r="BR18" s="346">
        <v>109.8476</v>
      </c>
      <c r="BS18" s="346">
        <v>110.0883</v>
      </c>
      <c r="BT18" s="346">
        <v>110.36</v>
      </c>
      <c r="BU18" s="346">
        <v>110.66289999999999</v>
      </c>
      <c r="BV18" s="346">
        <v>110.99679999999999</v>
      </c>
    </row>
    <row r="19" spans="1:74" ht="11.1" customHeight="1" x14ac:dyDescent="0.2">
      <c r="A19" s="148" t="s">
        <v>898</v>
      </c>
      <c r="B19" s="210" t="s">
        <v>572</v>
      </c>
      <c r="C19" s="258">
        <v>101.08925719</v>
      </c>
      <c r="D19" s="258">
        <v>101.25795207</v>
      </c>
      <c r="E19" s="258">
        <v>101.33064913</v>
      </c>
      <c r="F19" s="258">
        <v>101.21670322999999</v>
      </c>
      <c r="G19" s="258">
        <v>101.16538846</v>
      </c>
      <c r="H19" s="258">
        <v>101.08605971</v>
      </c>
      <c r="I19" s="258">
        <v>100.79654059000001</v>
      </c>
      <c r="J19" s="258">
        <v>100.79781613999999</v>
      </c>
      <c r="K19" s="258">
        <v>100.90770996000001</v>
      </c>
      <c r="L19" s="258">
        <v>101.39106944</v>
      </c>
      <c r="M19" s="258">
        <v>101.51956432</v>
      </c>
      <c r="N19" s="258">
        <v>101.55804196</v>
      </c>
      <c r="O19" s="258">
        <v>101.18467013999999</v>
      </c>
      <c r="P19" s="258">
        <v>101.28448748</v>
      </c>
      <c r="Q19" s="258">
        <v>101.53566175</v>
      </c>
      <c r="R19" s="258">
        <v>102.26225124</v>
      </c>
      <c r="S19" s="258">
        <v>102.57309567999999</v>
      </c>
      <c r="T19" s="258">
        <v>102.79225335</v>
      </c>
      <c r="U19" s="258">
        <v>102.80161811000001</v>
      </c>
      <c r="V19" s="258">
        <v>102.92598183</v>
      </c>
      <c r="W19" s="258">
        <v>103.04723838</v>
      </c>
      <c r="X19" s="258">
        <v>103.31884067</v>
      </c>
      <c r="Y19" s="258">
        <v>103.31879317000001</v>
      </c>
      <c r="Z19" s="258">
        <v>103.20054879</v>
      </c>
      <c r="AA19" s="258">
        <v>102.74659456000001</v>
      </c>
      <c r="AB19" s="258">
        <v>102.55509117</v>
      </c>
      <c r="AC19" s="258">
        <v>102.40852565</v>
      </c>
      <c r="AD19" s="258">
        <v>102.31028401</v>
      </c>
      <c r="AE19" s="258">
        <v>102.2510547</v>
      </c>
      <c r="AF19" s="258">
        <v>102.23422373</v>
      </c>
      <c r="AG19" s="258">
        <v>102.35385082000001</v>
      </c>
      <c r="AH19" s="258">
        <v>102.35127174</v>
      </c>
      <c r="AI19" s="258">
        <v>102.32054621</v>
      </c>
      <c r="AJ19" s="258">
        <v>102.17034332</v>
      </c>
      <c r="AK19" s="258">
        <v>102.15182307000001</v>
      </c>
      <c r="AL19" s="258">
        <v>102.17365456</v>
      </c>
      <c r="AM19" s="258">
        <v>102.36919835</v>
      </c>
      <c r="AN19" s="258">
        <v>102.37171288</v>
      </c>
      <c r="AO19" s="258">
        <v>102.31455871999999</v>
      </c>
      <c r="AP19" s="258">
        <v>102.07186568</v>
      </c>
      <c r="AQ19" s="258">
        <v>101.98977676</v>
      </c>
      <c r="AR19" s="258">
        <v>101.94242178</v>
      </c>
      <c r="AS19" s="258">
        <v>101.93088313</v>
      </c>
      <c r="AT19" s="258">
        <v>101.95218423</v>
      </c>
      <c r="AU19" s="258">
        <v>102.00740748</v>
      </c>
      <c r="AV19" s="258">
        <v>102.14494012</v>
      </c>
      <c r="AW19" s="258">
        <v>102.23171721</v>
      </c>
      <c r="AX19" s="258">
        <v>102.31612598</v>
      </c>
      <c r="AY19" s="258">
        <v>102.32989462</v>
      </c>
      <c r="AZ19" s="258">
        <v>102.46077067</v>
      </c>
      <c r="BA19" s="258">
        <v>102.64048228999999</v>
      </c>
      <c r="BB19" s="258">
        <v>102.94384181</v>
      </c>
      <c r="BC19" s="258">
        <v>103.16511534</v>
      </c>
      <c r="BD19" s="258">
        <v>103.3791152</v>
      </c>
      <c r="BE19" s="346">
        <v>103.57380000000001</v>
      </c>
      <c r="BF19" s="346">
        <v>103.78230000000001</v>
      </c>
      <c r="BG19" s="346">
        <v>103.9926</v>
      </c>
      <c r="BH19" s="346">
        <v>104.16759999999999</v>
      </c>
      <c r="BI19" s="346">
        <v>104.4093</v>
      </c>
      <c r="BJ19" s="346">
        <v>104.68049999999999</v>
      </c>
      <c r="BK19" s="346">
        <v>105.0997</v>
      </c>
      <c r="BL19" s="346">
        <v>105.3412</v>
      </c>
      <c r="BM19" s="346">
        <v>105.5234</v>
      </c>
      <c r="BN19" s="346">
        <v>105.54300000000001</v>
      </c>
      <c r="BO19" s="346">
        <v>105.6842</v>
      </c>
      <c r="BP19" s="346">
        <v>105.8437</v>
      </c>
      <c r="BQ19" s="346">
        <v>106.0296</v>
      </c>
      <c r="BR19" s="346">
        <v>106.2193</v>
      </c>
      <c r="BS19" s="346">
        <v>106.42100000000001</v>
      </c>
      <c r="BT19" s="346">
        <v>106.6347</v>
      </c>
      <c r="BU19" s="346">
        <v>106.8604</v>
      </c>
      <c r="BV19" s="346">
        <v>107.0981</v>
      </c>
    </row>
    <row r="20" spans="1:74" ht="11.1" customHeight="1" x14ac:dyDescent="0.2">
      <c r="A20" s="148" t="s">
        <v>899</v>
      </c>
      <c r="B20" s="210" t="s">
        <v>573</v>
      </c>
      <c r="C20" s="258">
        <v>100.92232328</v>
      </c>
      <c r="D20" s="258">
        <v>101.08640868000001</v>
      </c>
      <c r="E20" s="258">
        <v>101.14907689</v>
      </c>
      <c r="F20" s="258">
        <v>100.97556625999999</v>
      </c>
      <c r="G20" s="258">
        <v>100.93647134</v>
      </c>
      <c r="H20" s="258">
        <v>100.89703046</v>
      </c>
      <c r="I20" s="258">
        <v>100.76449968</v>
      </c>
      <c r="J20" s="258">
        <v>100.79392487</v>
      </c>
      <c r="K20" s="258">
        <v>100.89256208</v>
      </c>
      <c r="L20" s="258">
        <v>101.23482305</v>
      </c>
      <c r="M20" s="258">
        <v>101.34107548999999</v>
      </c>
      <c r="N20" s="258">
        <v>101.38573114</v>
      </c>
      <c r="O20" s="258">
        <v>101.07533881000001</v>
      </c>
      <c r="P20" s="258">
        <v>101.21688928</v>
      </c>
      <c r="Q20" s="258">
        <v>101.51693136999999</v>
      </c>
      <c r="R20" s="258">
        <v>102.31347400999999</v>
      </c>
      <c r="S20" s="258">
        <v>102.67699261</v>
      </c>
      <c r="T20" s="258">
        <v>102.94549610999999</v>
      </c>
      <c r="U20" s="258">
        <v>102.97271875</v>
      </c>
      <c r="V20" s="258">
        <v>103.16089138</v>
      </c>
      <c r="W20" s="258">
        <v>103.36374822000001</v>
      </c>
      <c r="X20" s="258">
        <v>103.74219214999999</v>
      </c>
      <c r="Y20" s="258">
        <v>103.85374028</v>
      </c>
      <c r="Z20" s="258">
        <v>103.85929548</v>
      </c>
      <c r="AA20" s="258">
        <v>103.51891679000001</v>
      </c>
      <c r="AB20" s="258">
        <v>103.49244185000001</v>
      </c>
      <c r="AC20" s="258">
        <v>103.5399297</v>
      </c>
      <c r="AD20" s="258">
        <v>103.70378454</v>
      </c>
      <c r="AE20" s="258">
        <v>103.86739482</v>
      </c>
      <c r="AF20" s="258">
        <v>104.07316475</v>
      </c>
      <c r="AG20" s="258">
        <v>104.43532709999999</v>
      </c>
      <c r="AH20" s="258">
        <v>104.63974171</v>
      </c>
      <c r="AI20" s="258">
        <v>104.80064135000001</v>
      </c>
      <c r="AJ20" s="258">
        <v>104.84067604000001</v>
      </c>
      <c r="AK20" s="258">
        <v>104.97255826</v>
      </c>
      <c r="AL20" s="258">
        <v>105.11893802</v>
      </c>
      <c r="AM20" s="258">
        <v>105.3619558</v>
      </c>
      <c r="AN20" s="258">
        <v>105.47572528000001</v>
      </c>
      <c r="AO20" s="258">
        <v>105.54238694</v>
      </c>
      <c r="AP20" s="258">
        <v>105.45010515</v>
      </c>
      <c r="AQ20" s="258">
        <v>105.50642789</v>
      </c>
      <c r="AR20" s="258">
        <v>105.59951952</v>
      </c>
      <c r="AS20" s="258">
        <v>105.68517193</v>
      </c>
      <c r="AT20" s="258">
        <v>105.88495743999999</v>
      </c>
      <c r="AU20" s="258">
        <v>106.15466791999999</v>
      </c>
      <c r="AV20" s="258">
        <v>106.66623409</v>
      </c>
      <c r="AW20" s="258">
        <v>106.94684650000001</v>
      </c>
      <c r="AX20" s="258">
        <v>107.16843584999999</v>
      </c>
      <c r="AY20" s="258">
        <v>107.23379227</v>
      </c>
      <c r="AZ20" s="258">
        <v>107.41024293</v>
      </c>
      <c r="BA20" s="258">
        <v>107.60057793999999</v>
      </c>
      <c r="BB20" s="258">
        <v>107.82202848999999</v>
      </c>
      <c r="BC20" s="258">
        <v>108.02720884</v>
      </c>
      <c r="BD20" s="258">
        <v>108.23335016999999</v>
      </c>
      <c r="BE20" s="346">
        <v>108.4572</v>
      </c>
      <c r="BF20" s="346">
        <v>108.6527</v>
      </c>
      <c r="BG20" s="346">
        <v>108.8366</v>
      </c>
      <c r="BH20" s="346">
        <v>108.9598</v>
      </c>
      <c r="BI20" s="346">
        <v>109.1574</v>
      </c>
      <c r="BJ20" s="346">
        <v>109.3802</v>
      </c>
      <c r="BK20" s="346">
        <v>109.73779999999999</v>
      </c>
      <c r="BL20" s="346">
        <v>109.9289</v>
      </c>
      <c r="BM20" s="346">
        <v>110.063</v>
      </c>
      <c r="BN20" s="346">
        <v>110.03400000000001</v>
      </c>
      <c r="BO20" s="346">
        <v>110.13379999999999</v>
      </c>
      <c r="BP20" s="346">
        <v>110.25620000000001</v>
      </c>
      <c r="BQ20" s="346">
        <v>110.4041</v>
      </c>
      <c r="BR20" s="346">
        <v>110.56959999999999</v>
      </c>
      <c r="BS20" s="346">
        <v>110.7555</v>
      </c>
      <c r="BT20" s="346">
        <v>110.9619</v>
      </c>
      <c r="BU20" s="346">
        <v>111.1887</v>
      </c>
      <c r="BV20" s="346">
        <v>111.43600000000001</v>
      </c>
    </row>
    <row r="21" spans="1:74" ht="11.1" customHeight="1" x14ac:dyDescent="0.2">
      <c r="A21" s="148" t="s">
        <v>900</v>
      </c>
      <c r="B21" s="210" t="s">
        <v>574</v>
      </c>
      <c r="C21" s="258">
        <v>101.9225708</v>
      </c>
      <c r="D21" s="258">
        <v>102.11783962</v>
      </c>
      <c r="E21" s="258">
        <v>102.1968297</v>
      </c>
      <c r="F21" s="258">
        <v>102.00061214999999</v>
      </c>
      <c r="G21" s="258">
        <v>101.96624137000001</v>
      </c>
      <c r="H21" s="258">
        <v>101.93478847</v>
      </c>
      <c r="I21" s="258">
        <v>101.75063725</v>
      </c>
      <c r="J21" s="258">
        <v>101.84173231</v>
      </c>
      <c r="K21" s="258">
        <v>102.05245744</v>
      </c>
      <c r="L21" s="258">
        <v>102.68049322</v>
      </c>
      <c r="M21" s="258">
        <v>102.90721804</v>
      </c>
      <c r="N21" s="258">
        <v>103.03031249</v>
      </c>
      <c r="O21" s="258">
        <v>102.76428500999999</v>
      </c>
      <c r="P21" s="258">
        <v>102.89423739</v>
      </c>
      <c r="Q21" s="258">
        <v>103.13467807000001</v>
      </c>
      <c r="R21" s="258">
        <v>103.67839558999999</v>
      </c>
      <c r="S21" s="258">
        <v>103.99522146</v>
      </c>
      <c r="T21" s="258">
        <v>104.27794423</v>
      </c>
      <c r="U21" s="258">
        <v>104.51751590000001</v>
      </c>
      <c r="V21" s="258">
        <v>104.73881842999999</v>
      </c>
      <c r="W21" s="258">
        <v>104.93280383</v>
      </c>
      <c r="X21" s="258">
        <v>105.19531421000001</v>
      </c>
      <c r="Y21" s="258">
        <v>105.26278377</v>
      </c>
      <c r="Z21" s="258">
        <v>105.23105463</v>
      </c>
      <c r="AA21" s="258">
        <v>104.85901744</v>
      </c>
      <c r="AB21" s="258">
        <v>104.80972289</v>
      </c>
      <c r="AC21" s="258">
        <v>104.84206165000001</v>
      </c>
      <c r="AD21" s="258">
        <v>105.00092841</v>
      </c>
      <c r="AE21" s="258">
        <v>105.16286273999999</v>
      </c>
      <c r="AF21" s="258">
        <v>105.37275934</v>
      </c>
      <c r="AG21" s="258">
        <v>105.75330384</v>
      </c>
      <c r="AH21" s="258">
        <v>105.96711076</v>
      </c>
      <c r="AI21" s="258">
        <v>106.13686573</v>
      </c>
      <c r="AJ21" s="258">
        <v>106.11685658</v>
      </c>
      <c r="AK21" s="258">
        <v>106.30779178</v>
      </c>
      <c r="AL21" s="258">
        <v>106.56395915</v>
      </c>
      <c r="AM21" s="258">
        <v>107.04969515000001</v>
      </c>
      <c r="AN21" s="258">
        <v>107.31307455</v>
      </c>
      <c r="AO21" s="258">
        <v>107.51843379</v>
      </c>
      <c r="AP21" s="258">
        <v>107.54764077</v>
      </c>
      <c r="AQ21" s="258">
        <v>107.72555878999999</v>
      </c>
      <c r="AR21" s="258">
        <v>107.93405573</v>
      </c>
      <c r="AS21" s="258">
        <v>108.25573713999999</v>
      </c>
      <c r="AT21" s="258">
        <v>108.46343778000001</v>
      </c>
      <c r="AU21" s="258">
        <v>108.63976316999999</v>
      </c>
      <c r="AV21" s="258">
        <v>108.60048403</v>
      </c>
      <c r="AW21" s="258">
        <v>108.85223093</v>
      </c>
      <c r="AX21" s="258">
        <v>109.21077456</v>
      </c>
      <c r="AY21" s="258">
        <v>109.89105766</v>
      </c>
      <c r="AZ21" s="258">
        <v>110.30198771000001</v>
      </c>
      <c r="BA21" s="258">
        <v>110.65850743999999</v>
      </c>
      <c r="BB21" s="258">
        <v>110.91053001</v>
      </c>
      <c r="BC21" s="258">
        <v>111.19579424</v>
      </c>
      <c r="BD21" s="258">
        <v>111.46421328</v>
      </c>
      <c r="BE21" s="346">
        <v>111.7222</v>
      </c>
      <c r="BF21" s="346">
        <v>111.9521</v>
      </c>
      <c r="BG21" s="346">
        <v>112.1604</v>
      </c>
      <c r="BH21" s="346">
        <v>112.273</v>
      </c>
      <c r="BI21" s="346">
        <v>112.4936</v>
      </c>
      <c r="BJ21" s="346">
        <v>112.7482</v>
      </c>
      <c r="BK21" s="346">
        <v>113.1587</v>
      </c>
      <c r="BL21" s="346">
        <v>113.3895</v>
      </c>
      <c r="BM21" s="346">
        <v>113.56270000000001</v>
      </c>
      <c r="BN21" s="346">
        <v>113.5825</v>
      </c>
      <c r="BO21" s="346">
        <v>113.7123</v>
      </c>
      <c r="BP21" s="346">
        <v>113.8562</v>
      </c>
      <c r="BQ21" s="346">
        <v>113.9957</v>
      </c>
      <c r="BR21" s="346">
        <v>114.1818</v>
      </c>
      <c r="BS21" s="346">
        <v>114.396</v>
      </c>
      <c r="BT21" s="346">
        <v>114.6382</v>
      </c>
      <c r="BU21" s="346">
        <v>114.9085</v>
      </c>
      <c r="BV21" s="346">
        <v>115.2068</v>
      </c>
    </row>
    <row r="22" spans="1:74" ht="11.1" customHeight="1" x14ac:dyDescent="0.2">
      <c r="A22" s="148" t="s">
        <v>901</v>
      </c>
      <c r="B22" s="210" t="s">
        <v>575</v>
      </c>
      <c r="C22" s="258">
        <v>101.10903299</v>
      </c>
      <c r="D22" s="258">
        <v>101.24380530000001</v>
      </c>
      <c r="E22" s="258">
        <v>101.27070774000001</v>
      </c>
      <c r="F22" s="258">
        <v>101.05783747</v>
      </c>
      <c r="G22" s="258">
        <v>100.96792728</v>
      </c>
      <c r="H22" s="258">
        <v>100.86907434</v>
      </c>
      <c r="I22" s="258">
        <v>100.65061629</v>
      </c>
      <c r="J22" s="258">
        <v>100.61687461</v>
      </c>
      <c r="K22" s="258">
        <v>100.65718695</v>
      </c>
      <c r="L22" s="258">
        <v>100.96186876</v>
      </c>
      <c r="M22" s="258">
        <v>101.00755252</v>
      </c>
      <c r="N22" s="258">
        <v>100.98455369</v>
      </c>
      <c r="O22" s="258">
        <v>100.51771857999999</v>
      </c>
      <c r="P22" s="258">
        <v>100.63871983999999</v>
      </c>
      <c r="Q22" s="258">
        <v>100.97240377</v>
      </c>
      <c r="R22" s="258">
        <v>101.97167084</v>
      </c>
      <c r="S22" s="258">
        <v>102.39104479</v>
      </c>
      <c r="T22" s="258">
        <v>102.68342609</v>
      </c>
      <c r="U22" s="258">
        <v>102.66767173</v>
      </c>
      <c r="V22" s="258">
        <v>102.84192494</v>
      </c>
      <c r="W22" s="258">
        <v>103.02504273</v>
      </c>
      <c r="X22" s="258">
        <v>103.48631147</v>
      </c>
      <c r="Y22" s="258">
        <v>103.48519364000001</v>
      </c>
      <c r="Z22" s="258">
        <v>103.29097563000001</v>
      </c>
      <c r="AA22" s="258">
        <v>102.68969847</v>
      </c>
      <c r="AB22" s="258">
        <v>102.26974928999999</v>
      </c>
      <c r="AC22" s="258">
        <v>101.81716914</v>
      </c>
      <c r="AD22" s="258">
        <v>101.20859254</v>
      </c>
      <c r="AE22" s="258">
        <v>100.78327453</v>
      </c>
      <c r="AF22" s="258">
        <v>100.41784964</v>
      </c>
      <c r="AG22" s="258">
        <v>100.26678611</v>
      </c>
      <c r="AH22" s="258">
        <v>99.905296282999998</v>
      </c>
      <c r="AI22" s="258">
        <v>99.487848391</v>
      </c>
      <c r="AJ22" s="258">
        <v>98.835349893</v>
      </c>
      <c r="AK22" s="258">
        <v>98.440305289999998</v>
      </c>
      <c r="AL22" s="258">
        <v>98.123622034999997</v>
      </c>
      <c r="AM22" s="258">
        <v>98.046273755000001</v>
      </c>
      <c r="AN22" s="258">
        <v>97.765582979000001</v>
      </c>
      <c r="AO22" s="258">
        <v>97.442523331999993</v>
      </c>
      <c r="AP22" s="258">
        <v>96.940704015999998</v>
      </c>
      <c r="AQ22" s="258">
        <v>96.635199728000003</v>
      </c>
      <c r="AR22" s="258">
        <v>96.389619670000002</v>
      </c>
      <c r="AS22" s="258">
        <v>96.150463631999997</v>
      </c>
      <c r="AT22" s="258">
        <v>96.064857188000005</v>
      </c>
      <c r="AU22" s="258">
        <v>96.079300129999993</v>
      </c>
      <c r="AV22" s="258">
        <v>96.113418898999996</v>
      </c>
      <c r="AW22" s="258">
        <v>96.388240781999997</v>
      </c>
      <c r="AX22" s="258">
        <v>96.823392221000006</v>
      </c>
      <c r="AY22" s="258">
        <v>97.745878078999993</v>
      </c>
      <c r="AZ22" s="258">
        <v>98.256434980999998</v>
      </c>
      <c r="BA22" s="258">
        <v>98.682067790000005</v>
      </c>
      <c r="BB22" s="258">
        <v>98.944300204000001</v>
      </c>
      <c r="BC22" s="258">
        <v>99.258942055000006</v>
      </c>
      <c r="BD22" s="258">
        <v>99.547517041000006</v>
      </c>
      <c r="BE22" s="346">
        <v>99.766130000000004</v>
      </c>
      <c r="BF22" s="346">
        <v>100.0355</v>
      </c>
      <c r="BG22" s="346">
        <v>100.3117</v>
      </c>
      <c r="BH22" s="346">
        <v>100.55670000000001</v>
      </c>
      <c r="BI22" s="346">
        <v>100.87520000000001</v>
      </c>
      <c r="BJ22" s="346">
        <v>101.229</v>
      </c>
      <c r="BK22" s="346">
        <v>101.748</v>
      </c>
      <c r="BL22" s="346">
        <v>102.0754</v>
      </c>
      <c r="BM22" s="346">
        <v>102.3409</v>
      </c>
      <c r="BN22" s="346">
        <v>102.43210000000001</v>
      </c>
      <c r="BO22" s="346">
        <v>102.65819999999999</v>
      </c>
      <c r="BP22" s="346">
        <v>102.9068</v>
      </c>
      <c r="BQ22" s="346">
        <v>103.18810000000001</v>
      </c>
      <c r="BR22" s="346">
        <v>103.4738</v>
      </c>
      <c r="BS22" s="346">
        <v>103.7741</v>
      </c>
      <c r="BT22" s="346">
        <v>104.08920000000001</v>
      </c>
      <c r="BU22" s="346">
        <v>104.41889999999999</v>
      </c>
      <c r="BV22" s="346">
        <v>104.7633</v>
      </c>
    </row>
    <row r="23" spans="1:74" ht="11.1" customHeight="1" x14ac:dyDescent="0.2">
      <c r="A23" s="148" t="s">
        <v>902</v>
      </c>
      <c r="B23" s="210" t="s">
        <v>576</v>
      </c>
      <c r="C23" s="258">
        <v>101.6402351</v>
      </c>
      <c r="D23" s="258">
        <v>101.87396854000001</v>
      </c>
      <c r="E23" s="258">
        <v>102.01099852999999</v>
      </c>
      <c r="F23" s="258">
        <v>101.95564309</v>
      </c>
      <c r="G23" s="258">
        <v>101.97102764</v>
      </c>
      <c r="H23" s="258">
        <v>101.96147019999999</v>
      </c>
      <c r="I23" s="258">
        <v>101.81282344</v>
      </c>
      <c r="J23" s="258">
        <v>101.83899255999999</v>
      </c>
      <c r="K23" s="258">
        <v>101.92583021</v>
      </c>
      <c r="L23" s="258">
        <v>102.19381438000001</v>
      </c>
      <c r="M23" s="258">
        <v>102.31163060999999</v>
      </c>
      <c r="N23" s="258">
        <v>102.3997569</v>
      </c>
      <c r="O23" s="258">
        <v>102.2946864</v>
      </c>
      <c r="P23" s="258">
        <v>102.44606290999999</v>
      </c>
      <c r="Q23" s="258">
        <v>102.69037959000001</v>
      </c>
      <c r="R23" s="258">
        <v>103.24989571</v>
      </c>
      <c r="S23" s="258">
        <v>103.51339830000001</v>
      </c>
      <c r="T23" s="258">
        <v>103.70314661</v>
      </c>
      <c r="U23" s="258">
        <v>103.72049038</v>
      </c>
      <c r="V23" s="258">
        <v>103.83671787</v>
      </c>
      <c r="W23" s="258">
        <v>103.9531788</v>
      </c>
      <c r="X23" s="258">
        <v>104.1556155</v>
      </c>
      <c r="Y23" s="258">
        <v>104.20823656</v>
      </c>
      <c r="Z23" s="258">
        <v>104.19678431</v>
      </c>
      <c r="AA23" s="258">
        <v>103.95181254000001</v>
      </c>
      <c r="AB23" s="258">
        <v>103.93929831</v>
      </c>
      <c r="AC23" s="258">
        <v>103.98979543</v>
      </c>
      <c r="AD23" s="258">
        <v>104.12970005</v>
      </c>
      <c r="AE23" s="258">
        <v>104.28642273</v>
      </c>
      <c r="AF23" s="258">
        <v>104.48635964</v>
      </c>
      <c r="AG23" s="258">
        <v>104.82617456</v>
      </c>
      <c r="AH23" s="258">
        <v>105.04004208000001</v>
      </c>
      <c r="AI23" s="258">
        <v>105.22462598</v>
      </c>
      <c r="AJ23" s="258">
        <v>105.32096208</v>
      </c>
      <c r="AK23" s="258">
        <v>105.49120189999999</v>
      </c>
      <c r="AL23" s="258">
        <v>105.67638124</v>
      </c>
      <c r="AM23" s="258">
        <v>106.00520363</v>
      </c>
      <c r="AN23" s="258">
        <v>106.12373436999999</v>
      </c>
      <c r="AO23" s="258">
        <v>106.16067699</v>
      </c>
      <c r="AP23" s="258">
        <v>105.9423937</v>
      </c>
      <c r="AQ23" s="258">
        <v>105.94638842000001</v>
      </c>
      <c r="AR23" s="258">
        <v>105.99902336</v>
      </c>
      <c r="AS23" s="258">
        <v>106.07209704</v>
      </c>
      <c r="AT23" s="258">
        <v>106.24316354</v>
      </c>
      <c r="AU23" s="258">
        <v>106.48402136999999</v>
      </c>
      <c r="AV23" s="258">
        <v>106.8456997</v>
      </c>
      <c r="AW23" s="258">
        <v>107.18786833</v>
      </c>
      <c r="AX23" s="258">
        <v>107.56155643</v>
      </c>
      <c r="AY23" s="258">
        <v>108.06023098</v>
      </c>
      <c r="AZ23" s="258">
        <v>108.42685777</v>
      </c>
      <c r="BA23" s="258">
        <v>108.75490379</v>
      </c>
      <c r="BB23" s="258">
        <v>109.00433766</v>
      </c>
      <c r="BC23" s="258">
        <v>109.28524564999999</v>
      </c>
      <c r="BD23" s="258">
        <v>109.55759639999999</v>
      </c>
      <c r="BE23" s="346">
        <v>109.8051</v>
      </c>
      <c r="BF23" s="346">
        <v>110.07259999999999</v>
      </c>
      <c r="BG23" s="346">
        <v>110.3436</v>
      </c>
      <c r="BH23" s="346">
        <v>110.5857</v>
      </c>
      <c r="BI23" s="346">
        <v>110.8884</v>
      </c>
      <c r="BJ23" s="346">
        <v>111.2193</v>
      </c>
      <c r="BK23" s="346">
        <v>111.72929999999999</v>
      </c>
      <c r="BL23" s="346">
        <v>112.0031</v>
      </c>
      <c r="BM23" s="346">
        <v>112.1917</v>
      </c>
      <c r="BN23" s="346">
        <v>112.1551</v>
      </c>
      <c r="BO23" s="346">
        <v>112.27849999999999</v>
      </c>
      <c r="BP23" s="346">
        <v>112.422</v>
      </c>
      <c r="BQ23" s="346">
        <v>112.595</v>
      </c>
      <c r="BR23" s="346">
        <v>112.77119999999999</v>
      </c>
      <c r="BS23" s="346">
        <v>112.9602</v>
      </c>
      <c r="BT23" s="346">
        <v>113.1619</v>
      </c>
      <c r="BU23" s="346">
        <v>113.3764</v>
      </c>
      <c r="BV23" s="346">
        <v>113.6037</v>
      </c>
    </row>
    <row r="24" spans="1:74" ht="11.1" customHeight="1" x14ac:dyDescent="0.2">
      <c r="A24" s="148" t="s">
        <v>903</v>
      </c>
      <c r="B24" s="210" t="s">
        <v>577</v>
      </c>
      <c r="C24" s="258">
        <v>100.93139355</v>
      </c>
      <c r="D24" s="258">
        <v>101.08751203</v>
      </c>
      <c r="E24" s="258">
        <v>101.15423457999999</v>
      </c>
      <c r="F24" s="258">
        <v>101.01589749</v>
      </c>
      <c r="G24" s="258">
        <v>100.99057596</v>
      </c>
      <c r="H24" s="258">
        <v>100.96260626999999</v>
      </c>
      <c r="I24" s="258">
        <v>100.81910842000001</v>
      </c>
      <c r="J24" s="258">
        <v>100.87050244</v>
      </c>
      <c r="K24" s="258">
        <v>101.00390831999999</v>
      </c>
      <c r="L24" s="258">
        <v>101.44300457999999</v>
      </c>
      <c r="M24" s="258">
        <v>101.57267527</v>
      </c>
      <c r="N24" s="258">
        <v>101.61659892</v>
      </c>
      <c r="O24" s="258">
        <v>101.29283442000001</v>
      </c>
      <c r="P24" s="258">
        <v>101.37671981</v>
      </c>
      <c r="Q24" s="258">
        <v>101.58631398</v>
      </c>
      <c r="R24" s="258">
        <v>102.1848215</v>
      </c>
      <c r="S24" s="258">
        <v>102.44842982</v>
      </c>
      <c r="T24" s="258">
        <v>102.6403435</v>
      </c>
      <c r="U24" s="258">
        <v>102.6358903</v>
      </c>
      <c r="V24" s="258">
        <v>102.77791886999999</v>
      </c>
      <c r="W24" s="258">
        <v>102.94175697</v>
      </c>
      <c r="X24" s="258">
        <v>103.30846145</v>
      </c>
      <c r="Y24" s="258">
        <v>103.38012596999999</v>
      </c>
      <c r="Z24" s="258">
        <v>103.33780738</v>
      </c>
      <c r="AA24" s="258">
        <v>102.92555111</v>
      </c>
      <c r="AB24" s="258">
        <v>102.84723223</v>
      </c>
      <c r="AC24" s="258">
        <v>102.84689616999999</v>
      </c>
      <c r="AD24" s="258">
        <v>102.96387899</v>
      </c>
      <c r="AE24" s="258">
        <v>103.09000652</v>
      </c>
      <c r="AF24" s="258">
        <v>103.26461483</v>
      </c>
      <c r="AG24" s="258">
        <v>103.67967985999999</v>
      </c>
      <c r="AH24" s="258">
        <v>103.80726774</v>
      </c>
      <c r="AI24" s="258">
        <v>103.83935443</v>
      </c>
      <c r="AJ24" s="258">
        <v>103.56403387</v>
      </c>
      <c r="AK24" s="258">
        <v>103.56404771</v>
      </c>
      <c r="AL24" s="258">
        <v>103.62748990999999</v>
      </c>
      <c r="AM24" s="258">
        <v>103.93032964</v>
      </c>
      <c r="AN24" s="258">
        <v>103.98865166</v>
      </c>
      <c r="AO24" s="258">
        <v>103.97842514</v>
      </c>
      <c r="AP24" s="258">
        <v>103.83580175</v>
      </c>
      <c r="AQ24" s="258">
        <v>103.73636442</v>
      </c>
      <c r="AR24" s="258">
        <v>103.61626479</v>
      </c>
      <c r="AS24" s="258">
        <v>103.3338504</v>
      </c>
      <c r="AT24" s="258">
        <v>103.27866557</v>
      </c>
      <c r="AU24" s="258">
        <v>103.30905783999999</v>
      </c>
      <c r="AV24" s="258">
        <v>103.50158116</v>
      </c>
      <c r="AW24" s="258">
        <v>103.64571212</v>
      </c>
      <c r="AX24" s="258">
        <v>103.81800468</v>
      </c>
      <c r="AY24" s="258">
        <v>104.04899607</v>
      </c>
      <c r="AZ24" s="258">
        <v>104.25470892</v>
      </c>
      <c r="BA24" s="258">
        <v>104.46568044999999</v>
      </c>
      <c r="BB24" s="258">
        <v>104.69987552000001</v>
      </c>
      <c r="BC24" s="258">
        <v>104.90789076</v>
      </c>
      <c r="BD24" s="258">
        <v>105.10769103</v>
      </c>
      <c r="BE24" s="346">
        <v>105.25490000000001</v>
      </c>
      <c r="BF24" s="346">
        <v>105.47150000000001</v>
      </c>
      <c r="BG24" s="346">
        <v>105.7133</v>
      </c>
      <c r="BH24" s="346">
        <v>105.97410000000001</v>
      </c>
      <c r="BI24" s="346">
        <v>106.27070000000001</v>
      </c>
      <c r="BJ24" s="346">
        <v>106.59699999999999</v>
      </c>
      <c r="BK24" s="346">
        <v>107.0847</v>
      </c>
      <c r="BL24" s="346">
        <v>107.3717</v>
      </c>
      <c r="BM24" s="346">
        <v>107.5898</v>
      </c>
      <c r="BN24" s="346">
        <v>107.6357</v>
      </c>
      <c r="BO24" s="346">
        <v>107.79300000000001</v>
      </c>
      <c r="BP24" s="346">
        <v>107.95869999999999</v>
      </c>
      <c r="BQ24" s="346">
        <v>108.1191</v>
      </c>
      <c r="BR24" s="346">
        <v>108.3116</v>
      </c>
      <c r="BS24" s="346">
        <v>108.5226</v>
      </c>
      <c r="BT24" s="346">
        <v>108.7521</v>
      </c>
      <c r="BU24" s="346">
        <v>109.00020000000001</v>
      </c>
      <c r="BV24" s="346">
        <v>109.2668</v>
      </c>
    </row>
    <row r="25" spans="1:74" ht="11.1" customHeight="1" x14ac:dyDescent="0.2">
      <c r="A25" s="148"/>
      <c r="B25" s="168" t="s">
        <v>1158</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904</v>
      </c>
      <c r="B26" s="210" t="s">
        <v>570</v>
      </c>
      <c r="C26" s="240">
        <v>713.80630532999999</v>
      </c>
      <c r="D26" s="240">
        <v>707.79741624999997</v>
      </c>
      <c r="E26" s="240">
        <v>705.47413256000004</v>
      </c>
      <c r="F26" s="240">
        <v>711.86753102</v>
      </c>
      <c r="G26" s="240">
        <v>713.14215052999998</v>
      </c>
      <c r="H26" s="240">
        <v>714.32906786000001</v>
      </c>
      <c r="I26" s="240">
        <v>715.57872138000005</v>
      </c>
      <c r="J26" s="240">
        <v>716.47740553999995</v>
      </c>
      <c r="K26" s="240">
        <v>717.17555872000003</v>
      </c>
      <c r="L26" s="240">
        <v>716.81740080999998</v>
      </c>
      <c r="M26" s="240">
        <v>717.75632713000005</v>
      </c>
      <c r="N26" s="240">
        <v>719.13655755000002</v>
      </c>
      <c r="O26" s="240">
        <v>721.56466712999998</v>
      </c>
      <c r="P26" s="240">
        <v>723.37257449000003</v>
      </c>
      <c r="Q26" s="240">
        <v>725.16685468000003</v>
      </c>
      <c r="R26" s="240">
        <v>726.30589968000004</v>
      </c>
      <c r="S26" s="240">
        <v>728.55413152999995</v>
      </c>
      <c r="T26" s="240">
        <v>731.26994220999995</v>
      </c>
      <c r="U26" s="240">
        <v>734.99210915000003</v>
      </c>
      <c r="V26" s="240">
        <v>738.23899442000004</v>
      </c>
      <c r="W26" s="240">
        <v>741.54937546999997</v>
      </c>
      <c r="X26" s="240">
        <v>745.91900271999998</v>
      </c>
      <c r="Y26" s="240">
        <v>748.60956245</v>
      </c>
      <c r="Z26" s="240">
        <v>750.61680511999998</v>
      </c>
      <c r="AA26" s="240">
        <v>750.20481045999998</v>
      </c>
      <c r="AB26" s="240">
        <v>752.14735915999995</v>
      </c>
      <c r="AC26" s="240">
        <v>754.70853098999999</v>
      </c>
      <c r="AD26" s="240">
        <v>759.28174679999995</v>
      </c>
      <c r="AE26" s="240">
        <v>762.03509919999999</v>
      </c>
      <c r="AF26" s="240">
        <v>764.36200907</v>
      </c>
      <c r="AG26" s="240">
        <v>765.42089741999996</v>
      </c>
      <c r="AH26" s="240">
        <v>767.52610645000004</v>
      </c>
      <c r="AI26" s="240">
        <v>769.83605719000002</v>
      </c>
      <c r="AJ26" s="240">
        <v>773.75369909999995</v>
      </c>
      <c r="AK26" s="240">
        <v>775.42092115000003</v>
      </c>
      <c r="AL26" s="240">
        <v>776.24067278999996</v>
      </c>
      <c r="AM26" s="240">
        <v>773.97098644000005</v>
      </c>
      <c r="AN26" s="240">
        <v>774.77727297000001</v>
      </c>
      <c r="AO26" s="240">
        <v>776.41756479000003</v>
      </c>
      <c r="AP26" s="240">
        <v>779.95497007999995</v>
      </c>
      <c r="AQ26" s="240">
        <v>782.46594133999997</v>
      </c>
      <c r="AR26" s="240">
        <v>785.01358674999994</v>
      </c>
      <c r="AS26" s="240">
        <v>789.10105524999994</v>
      </c>
      <c r="AT26" s="240">
        <v>790.59468727000001</v>
      </c>
      <c r="AU26" s="240">
        <v>790.99763174999998</v>
      </c>
      <c r="AV26" s="240">
        <v>788.00539851999997</v>
      </c>
      <c r="AW26" s="240">
        <v>787.95533551999995</v>
      </c>
      <c r="AX26" s="240">
        <v>788.54295259000003</v>
      </c>
      <c r="AY26" s="240">
        <v>790.26090249000003</v>
      </c>
      <c r="AZ26" s="240">
        <v>791.75439012000004</v>
      </c>
      <c r="BA26" s="240">
        <v>793.51606823999998</v>
      </c>
      <c r="BB26" s="240">
        <v>795.86837328000001</v>
      </c>
      <c r="BC26" s="240">
        <v>797.92460505999998</v>
      </c>
      <c r="BD26" s="240">
        <v>800.00720002000003</v>
      </c>
      <c r="BE26" s="333">
        <v>802.1662</v>
      </c>
      <c r="BF26" s="333">
        <v>804.26400000000001</v>
      </c>
      <c r="BG26" s="333">
        <v>806.35059999999999</v>
      </c>
      <c r="BH26" s="333">
        <v>808.4325</v>
      </c>
      <c r="BI26" s="333">
        <v>810.49189999999999</v>
      </c>
      <c r="BJ26" s="333">
        <v>812.53530000000001</v>
      </c>
      <c r="BK26" s="333">
        <v>814.63409999999999</v>
      </c>
      <c r="BL26" s="333">
        <v>816.59180000000003</v>
      </c>
      <c r="BM26" s="333">
        <v>818.47979999999995</v>
      </c>
      <c r="BN26" s="333">
        <v>820.197</v>
      </c>
      <c r="BO26" s="333">
        <v>822.02179999999998</v>
      </c>
      <c r="BP26" s="333">
        <v>823.85289999999998</v>
      </c>
      <c r="BQ26" s="333">
        <v>825.57169999999996</v>
      </c>
      <c r="BR26" s="333">
        <v>827.50429999999994</v>
      </c>
      <c r="BS26" s="333">
        <v>829.53219999999999</v>
      </c>
      <c r="BT26" s="333">
        <v>831.65530000000001</v>
      </c>
      <c r="BU26" s="333">
        <v>833.87360000000001</v>
      </c>
      <c r="BV26" s="333">
        <v>836.18709999999999</v>
      </c>
    </row>
    <row r="27" spans="1:74" ht="11.1" customHeight="1" x14ac:dyDescent="0.2">
      <c r="A27" s="148" t="s">
        <v>905</v>
      </c>
      <c r="B27" s="210" t="s">
        <v>603</v>
      </c>
      <c r="C27" s="240">
        <v>1814.8000073000001</v>
      </c>
      <c r="D27" s="240">
        <v>1802.3645528</v>
      </c>
      <c r="E27" s="240">
        <v>1799.1825329999999</v>
      </c>
      <c r="F27" s="240">
        <v>1819.4307068999999</v>
      </c>
      <c r="G27" s="240">
        <v>1824.1229873</v>
      </c>
      <c r="H27" s="240">
        <v>1827.4361332000001</v>
      </c>
      <c r="I27" s="240">
        <v>1827.5324275</v>
      </c>
      <c r="J27" s="240">
        <v>1829.465592</v>
      </c>
      <c r="K27" s="240">
        <v>1831.3979096</v>
      </c>
      <c r="L27" s="240">
        <v>1832.3231929999999</v>
      </c>
      <c r="M27" s="240">
        <v>1835.0084574</v>
      </c>
      <c r="N27" s="240">
        <v>1838.4475153999999</v>
      </c>
      <c r="O27" s="240">
        <v>1843.6017506000001</v>
      </c>
      <c r="P27" s="240">
        <v>1847.8273583</v>
      </c>
      <c r="Q27" s="240">
        <v>1852.085722</v>
      </c>
      <c r="R27" s="240">
        <v>1855.1340686999999</v>
      </c>
      <c r="S27" s="240">
        <v>1860.3900242</v>
      </c>
      <c r="T27" s="240">
        <v>1866.6108154999999</v>
      </c>
      <c r="U27" s="240">
        <v>1875.0735821000001</v>
      </c>
      <c r="V27" s="240">
        <v>1882.2661903000001</v>
      </c>
      <c r="W27" s="240">
        <v>1889.4657795999999</v>
      </c>
      <c r="X27" s="240">
        <v>1899.0010847999999</v>
      </c>
      <c r="Y27" s="240">
        <v>1904.4680851999999</v>
      </c>
      <c r="Z27" s="240">
        <v>1908.1955155999999</v>
      </c>
      <c r="AA27" s="240">
        <v>1905.0913108</v>
      </c>
      <c r="AB27" s="240">
        <v>1909.1586500000001</v>
      </c>
      <c r="AC27" s="240">
        <v>1915.305468</v>
      </c>
      <c r="AD27" s="240">
        <v>1927.7382952999999</v>
      </c>
      <c r="AE27" s="240">
        <v>1934.8891731000001</v>
      </c>
      <c r="AF27" s="240">
        <v>1940.9646319000001</v>
      </c>
      <c r="AG27" s="240">
        <v>1945.8447410000001</v>
      </c>
      <c r="AH27" s="240">
        <v>1949.8593097999999</v>
      </c>
      <c r="AI27" s="240">
        <v>1952.8884077</v>
      </c>
      <c r="AJ27" s="240">
        <v>1954.6126843</v>
      </c>
      <c r="AK27" s="240">
        <v>1955.9103531000001</v>
      </c>
      <c r="AL27" s="240">
        <v>1956.4620637</v>
      </c>
      <c r="AM27" s="240">
        <v>1953.3734907999999</v>
      </c>
      <c r="AN27" s="240">
        <v>1954.6040290000001</v>
      </c>
      <c r="AO27" s="240">
        <v>1957.2593529000001</v>
      </c>
      <c r="AP27" s="240">
        <v>1963.1744282</v>
      </c>
      <c r="AQ27" s="240">
        <v>1967.3030994000001</v>
      </c>
      <c r="AR27" s="240">
        <v>1971.4803323000001</v>
      </c>
      <c r="AS27" s="240">
        <v>1978.2830171000001</v>
      </c>
      <c r="AT27" s="240">
        <v>1980.6247053</v>
      </c>
      <c r="AU27" s="240">
        <v>1981.0822874</v>
      </c>
      <c r="AV27" s="240">
        <v>1975.2355126</v>
      </c>
      <c r="AW27" s="240">
        <v>1975.2400703000001</v>
      </c>
      <c r="AX27" s="240">
        <v>1976.6757097</v>
      </c>
      <c r="AY27" s="240">
        <v>1980.9095746999999</v>
      </c>
      <c r="AZ27" s="240">
        <v>1984.1820198</v>
      </c>
      <c r="BA27" s="240">
        <v>1987.8601888000001</v>
      </c>
      <c r="BB27" s="240">
        <v>1992.2912613000001</v>
      </c>
      <c r="BC27" s="240">
        <v>1996.5204934000001</v>
      </c>
      <c r="BD27" s="240">
        <v>2000.8950646999999</v>
      </c>
      <c r="BE27" s="333">
        <v>2005.6210000000001</v>
      </c>
      <c r="BF27" s="333">
        <v>2010.1320000000001</v>
      </c>
      <c r="BG27" s="333">
        <v>2014.633</v>
      </c>
      <c r="BH27" s="333">
        <v>2018.9760000000001</v>
      </c>
      <c r="BI27" s="333">
        <v>2023.5719999999999</v>
      </c>
      <c r="BJ27" s="333">
        <v>2028.2719999999999</v>
      </c>
      <c r="BK27" s="333">
        <v>2033.4860000000001</v>
      </c>
      <c r="BL27" s="333">
        <v>2038.0840000000001</v>
      </c>
      <c r="BM27" s="333">
        <v>2042.4770000000001</v>
      </c>
      <c r="BN27" s="333">
        <v>2046.39</v>
      </c>
      <c r="BO27" s="333">
        <v>2050.578</v>
      </c>
      <c r="BP27" s="333">
        <v>2054.7669999999998</v>
      </c>
      <c r="BQ27" s="333">
        <v>2058.7220000000002</v>
      </c>
      <c r="BR27" s="333">
        <v>2063.0880000000002</v>
      </c>
      <c r="BS27" s="333">
        <v>2067.6309999999999</v>
      </c>
      <c r="BT27" s="333">
        <v>2072.35</v>
      </c>
      <c r="BU27" s="333">
        <v>2077.2469999999998</v>
      </c>
      <c r="BV27" s="333">
        <v>2082.3200000000002</v>
      </c>
    </row>
    <row r="28" spans="1:74" ht="11.1" customHeight="1" x14ac:dyDescent="0.2">
      <c r="A28" s="148" t="s">
        <v>906</v>
      </c>
      <c r="B28" s="210" t="s">
        <v>571</v>
      </c>
      <c r="C28" s="240">
        <v>1928.9429061000001</v>
      </c>
      <c r="D28" s="240">
        <v>1919.7764837</v>
      </c>
      <c r="E28" s="240">
        <v>1917.4367553</v>
      </c>
      <c r="F28" s="240">
        <v>1932.2813753</v>
      </c>
      <c r="G28" s="240">
        <v>1935.8267937999999</v>
      </c>
      <c r="H28" s="240">
        <v>1938.4306653000001</v>
      </c>
      <c r="I28" s="240">
        <v>1939.3418801</v>
      </c>
      <c r="J28" s="240">
        <v>1940.6259898000001</v>
      </c>
      <c r="K28" s="240">
        <v>1941.5318847999999</v>
      </c>
      <c r="L28" s="240">
        <v>1939.4668750000001</v>
      </c>
      <c r="M28" s="240">
        <v>1941.5608580999999</v>
      </c>
      <c r="N28" s="240">
        <v>1945.2211440999999</v>
      </c>
      <c r="O28" s="240">
        <v>1952.0615315</v>
      </c>
      <c r="P28" s="240">
        <v>1957.6440743000001</v>
      </c>
      <c r="Q28" s="240">
        <v>1963.5825709999999</v>
      </c>
      <c r="R28" s="240">
        <v>1970.6098133</v>
      </c>
      <c r="S28" s="240">
        <v>1976.7106242</v>
      </c>
      <c r="T28" s="240">
        <v>1982.6177952999999</v>
      </c>
      <c r="U28" s="240">
        <v>1987.0984131</v>
      </c>
      <c r="V28" s="240">
        <v>1993.5429896999999</v>
      </c>
      <c r="W28" s="240">
        <v>2000.7186118</v>
      </c>
      <c r="X28" s="240">
        <v>2011.6303189</v>
      </c>
      <c r="Y28" s="240">
        <v>2018.0142518</v>
      </c>
      <c r="Z28" s="240">
        <v>2022.8754501999999</v>
      </c>
      <c r="AA28" s="240">
        <v>2023.0072421</v>
      </c>
      <c r="AB28" s="240">
        <v>2027.2279756</v>
      </c>
      <c r="AC28" s="240">
        <v>2032.3309786</v>
      </c>
      <c r="AD28" s="240">
        <v>2039.9986573000001</v>
      </c>
      <c r="AE28" s="240">
        <v>2045.6043950000001</v>
      </c>
      <c r="AF28" s="240">
        <v>2050.8305979000002</v>
      </c>
      <c r="AG28" s="240">
        <v>2053.7371647999998</v>
      </c>
      <c r="AH28" s="240">
        <v>2059.6593738000001</v>
      </c>
      <c r="AI28" s="240">
        <v>2066.6571236</v>
      </c>
      <c r="AJ28" s="240">
        <v>2080.1187332999998</v>
      </c>
      <c r="AK28" s="240">
        <v>2085.2263259000001</v>
      </c>
      <c r="AL28" s="240">
        <v>2087.3682201000001</v>
      </c>
      <c r="AM28" s="240">
        <v>2080.1760445</v>
      </c>
      <c r="AN28" s="240">
        <v>2081.1628209999999</v>
      </c>
      <c r="AO28" s="240">
        <v>2083.9601779</v>
      </c>
      <c r="AP28" s="240">
        <v>2091.1742215999998</v>
      </c>
      <c r="AQ28" s="240">
        <v>2095.6381597</v>
      </c>
      <c r="AR28" s="240">
        <v>2099.9580986000001</v>
      </c>
      <c r="AS28" s="240">
        <v>2106.7655349000001</v>
      </c>
      <c r="AT28" s="240">
        <v>2108.8238526999999</v>
      </c>
      <c r="AU28" s="240">
        <v>2108.7645487</v>
      </c>
      <c r="AV28" s="240">
        <v>2101.6872145000002</v>
      </c>
      <c r="AW28" s="240">
        <v>2101.0679731999999</v>
      </c>
      <c r="AX28" s="240">
        <v>2102.0064166000002</v>
      </c>
      <c r="AY28" s="240">
        <v>2105.6026532000001</v>
      </c>
      <c r="AZ28" s="240">
        <v>2108.8313840999999</v>
      </c>
      <c r="BA28" s="240">
        <v>2112.7927178999998</v>
      </c>
      <c r="BB28" s="240">
        <v>2118.6967294999999</v>
      </c>
      <c r="BC28" s="240">
        <v>2123.2157132000002</v>
      </c>
      <c r="BD28" s="240">
        <v>2127.5597438999998</v>
      </c>
      <c r="BE28" s="333">
        <v>2131.2559999999999</v>
      </c>
      <c r="BF28" s="333">
        <v>2135.605</v>
      </c>
      <c r="BG28" s="333">
        <v>2140.134</v>
      </c>
      <c r="BH28" s="333">
        <v>2144.835</v>
      </c>
      <c r="BI28" s="333">
        <v>2149.73</v>
      </c>
      <c r="BJ28" s="333">
        <v>2154.81</v>
      </c>
      <c r="BK28" s="333">
        <v>2160.6170000000002</v>
      </c>
      <c r="BL28" s="333">
        <v>2165.6619999999998</v>
      </c>
      <c r="BM28" s="333">
        <v>2170.4870000000001</v>
      </c>
      <c r="BN28" s="333">
        <v>2174.6779999999999</v>
      </c>
      <c r="BO28" s="333">
        <v>2179.373</v>
      </c>
      <c r="BP28" s="333">
        <v>2184.1590000000001</v>
      </c>
      <c r="BQ28" s="333">
        <v>2188.9409999999998</v>
      </c>
      <c r="BR28" s="333">
        <v>2193.9769999999999</v>
      </c>
      <c r="BS28" s="333">
        <v>2199.174</v>
      </c>
      <c r="BT28" s="333">
        <v>2204.5300000000002</v>
      </c>
      <c r="BU28" s="333">
        <v>2210.047</v>
      </c>
      <c r="BV28" s="333">
        <v>2215.723</v>
      </c>
    </row>
    <row r="29" spans="1:74" ht="11.1" customHeight="1" x14ac:dyDescent="0.2">
      <c r="A29" s="148" t="s">
        <v>907</v>
      </c>
      <c r="B29" s="210" t="s">
        <v>572</v>
      </c>
      <c r="C29" s="240">
        <v>936.87972121999996</v>
      </c>
      <c r="D29" s="240">
        <v>931.42069494999998</v>
      </c>
      <c r="E29" s="240">
        <v>929.25735268000005</v>
      </c>
      <c r="F29" s="240">
        <v>934.60933991000002</v>
      </c>
      <c r="G29" s="240">
        <v>935.87263149</v>
      </c>
      <c r="H29" s="240">
        <v>937.26687291999997</v>
      </c>
      <c r="I29" s="240">
        <v>940.18378193000001</v>
      </c>
      <c r="J29" s="240">
        <v>940.79613479</v>
      </c>
      <c r="K29" s="240">
        <v>940.49564921000001</v>
      </c>
      <c r="L29" s="240">
        <v>936.41572484999995</v>
      </c>
      <c r="M29" s="240">
        <v>936.43951267</v>
      </c>
      <c r="N29" s="240">
        <v>937.70041232999995</v>
      </c>
      <c r="O29" s="240">
        <v>941.02189888999999</v>
      </c>
      <c r="P29" s="240">
        <v>944.13941591000003</v>
      </c>
      <c r="Q29" s="240">
        <v>947.87643845000002</v>
      </c>
      <c r="R29" s="240">
        <v>954.00899407999998</v>
      </c>
      <c r="S29" s="240">
        <v>957.65300701000001</v>
      </c>
      <c r="T29" s="240">
        <v>960.58450481</v>
      </c>
      <c r="U29" s="240">
        <v>961.45436487999996</v>
      </c>
      <c r="V29" s="240">
        <v>963.97267433000002</v>
      </c>
      <c r="W29" s="240">
        <v>966.79031056999997</v>
      </c>
      <c r="X29" s="240">
        <v>971.20762817000002</v>
      </c>
      <c r="Y29" s="240">
        <v>973.64865207000003</v>
      </c>
      <c r="Z29" s="240">
        <v>975.41373685999997</v>
      </c>
      <c r="AA29" s="240">
        <v>975.20312744</v>
      </c>
      <c r="AB29" s="240">
        <v>976.59115027999997</v>
      </c>
      <c r="AC29" s="240">
        <v>978.27805029000001</v>
      </c>
      <c r="AD29" s="240">
        <v>980.65837668999995</v>
      </c>
      <c r="AE29" s="240">
        <v>982.64711917</v>
      </c>
      <c r="AF29" s="240">
        <v>984.63882693000005</v>
      </c>
      <c r="AG29" s="240">
        <v>986.77257856000006</v>
      </c>
      <c r="AH29" s="240">
        <v>988.66590793</v>
      </c>
      <c r="AI29" s="240">
        <v>990.45789363999995</v>
      </c>
      <c r="AJ29" s="240">
        <v>992.88911036000002</v>
      </c>
      <c r="AK29" s="240">
        <v>993.92297772999996</v>
      </c>
      <c r="AL29" s="240">
        <v>994.30007042</v>
      </c>
      <c r="AM29" s="240">
        <v>992.09827556000005</v>
      </c>
      <c r="AN29" s="240">
        <v>992.60340355000005</v>
      </c>
      <c r="AO29" s="240">
        <v>993.89334151000003</v>
      </c>
      <c r="AP29" s="240">
        <v>997.00395925999999</v>
      </c>
      <c r="AQ29" s="240">
        <v>999.08661483000003</v>
      </c>
      <c r="AR29" s="240">
        <v>1001.177178</v>
      </c>
      <c r="AS29" s="240">
        <v>1004.965418</v>
      </c>
      <c r="AT29" s="240">
        <v>1005.8044695</v>
      </c>
      <c r="AU29" s="240">
        <v>1005.3841018000001</v>
      </c>
      <c r="AV29" s="240">
        <v>1001.1652495</v>
      </c>
      <c r="AW29" s="240">
        <v>1000.1303421</v>
      </c>
      <c r="AX29" s="240">
        <v>999.74031420999995</v>
      </c>
      <c r="AY29" s="240">
        <v>1000.1141619</v>
      </c>
      <c r="AZ29" s="240">
        <v>1000.9246462</v>
      </c>
      <c r="BA29" s="240">
        <v>1002.2907632</v>
      </c>
      <c r="BB29" s="240">
        <v>1004.9279778</v>
      </c>
      <c r="BC29" s="240">
        <v>1006.8687612</v>
      </c>
      <c r="BD29" s="240">
        <v>1008.8285785</v>
      </c>
      <c r="BE29" s="333">
        <v>1010.663</v>
      </c>
      <c r="BF29" s="333">
        <v>1012.769</v>
      </c>
      <c r="BG29" s="333">
        <v>1015.003</v>
      </c>
      <c r="BH29" s="333">
        <v>1017.477</v>
      </c>
      <c r="BI29" s="333">
        <v>1019.8819999999999</v>
      </c>
      <c r="BJ29" s="333">
        <v>1022.332</v>
      </c>
      <c r="BK29" s="333">
        <v>1024.982</v>
      </c>
      <c r="BL29" s="333">
        <v>1027.402</v>
      </c>
      <c r="BM29" s="333">
        <v>1029.748</v>
      </c>
      <c r="BN29" s="333">
        <v>1031.8679999999999</v>
      </c>
      <c r="BO29" s="333">
        <v>1034.182</v>
      </c>
      <c r="BP29" s="333">
        <v>1036.538</v>
      </c>
      <c r="BQ29" s="333">
        <v>1038.9169999999999</v>
      </c>
      <c r="BR29" s="333">
        <v>1041.3679999999999</v>
      </c>
      <c r="BS29" s="333">
        <v>1043.874</v>
      </c>
      <c r="BT29" s="333">
        <v>1046.434</v>
      </c>
      <c r="BU29" s="333">
        <v>1049.049</v>
      </c>
      <c r="BV29" s="333">
        <v>1051.7180000000001</v>
      </c>
    </row>
    <row r="30" spans="1:74" ht="11.1" customHeight="1" x14ac:dyDescent="0.2">
      <c r="A30" s="148" t="s">
        <v>908</v>
      </c>
      <c r="B30" s="210" t="s">
        <v>573</v>
      </c>
      <c r="C30" s="240">
        <v>2440.3803185000002</v>
      </c>
      <c r="D30" s="240">
        <v>2422.2469461999999</v>
      </c>
      <c r="E30" s="240">
        <v>2415.4334527000001</v>
      </c>
      <c r="F30" s="240">
        <v>2435.9133075</v>
      </c>
      <c r="G30" s="240">
        <v>2439.7594696000001</v>
      </c>
      <c r="H30" s="240">
        <v>2442.9454083999999</v>
      </c>
      <c r="I30" s="240">
        <v>2444.4727951</v>
      </c>
      <c r="J30" s="240">
        <v>2447.0870340000001</v>
      </c>
      <c r="K30" s="240">
        <v>2449.7897962000002</v>
      </c>
      <c r="L30" s="240">
        <v>2448.6983813000002</v>
      </c>
      <c r="M30" s="240">
        <v>2454.4902155</v>
      </c>
      <c r="N30" s="240">
        <v>2463.2825982999998</v>
      </c>
      <c r="O30" s="240">
        <v>2479.9131094999998</v>
      </c>
      <c r="P30" s="240">
        <v>2491.0784048999999</v>
      </c>
      <c r="Q30" s="240">
        <v>2501.6160642999998</v>
      </c>
      <c r="R30" s="240">
        <v>2510.9173676</v>
      </c>
      <c r="S30" s="240">
        <v>2520.6562948999999</v>
      </c>
      <c r="T30" s="240">
        <v>2530.2241260999999</v>
      </c>
      <c r="U30" s="240">
        <v>2538.9729152999998</v>
      </c>
      <c r="V30" s="240">
        <v>2548.6845137999999</v>
      </c>
      <c r="W30" s="240">
        <v>2558.7109755000001</v>
      </c>
      <c r="X30" s="240">
        <v>2568.9547736999998</v>
      </c>
      <c r="Y30" s="240">
        <v>2579.6841073000001</v>
      </c>
      <c r="Z30" s="240">
        <v>2590.8014493000001</v>
      </c>
      <c r="AA30" s="240">
        <v>2604.4035441999999</v>
      </c>
      <c r="AB30" s="240">
        <v>2614.7243450000001</v>
      </c>
      <c r="AC30" s="240">
        <v>2623.8605960999998</v>
      </c>
      <c r="AD30" s="240">
        <v>2630.6967556</v>
      </c>
      <c r="AE30" s="240">
        <v>2638.3005635999998</v>
      </c>
      <c r="AF30" s="240">
        <v>2645.5564783</v>
      </c>
      <c r="AG30" s="240">
        <v>2651.0112699000001</v>
      </c>
      <c r="AH30" s="240">
        <v>2658.6613201999999</v>
      </c>
      <c r="AI30" s="240">
        <v>2667.0533994000002</v>
      </c>
      <c r="AJ30" s="240">
        <v>2678.7880761000001</v>
      </c>
      <c r="AK30" s="240">
        <v>2686.7137870000001</v>
      </c>
      <c r="AL30" s="240">
        <v>2693.4311005999998</v>
      </c>
      <c r="AM30" s="240">
        <v>2696.7600210000001</v>
      </c>
      <c r="AN30" s="240">
        <v>2702.6955369000002</v>
      </c>
      <c r="AO30" s="240">
        <v>2709.0576523</v>
      </c>
      <c r="AP30" s="240">
        <v>2715.6409139000002</v>
      </c>
      <c r="AQ30" s="240">
        <v>2723.0103186000001</v>
      </c>
      <c r="AR30" s="240">
        <v>2730.9604128999999</v>
      </c>
      <c r="AS30" s="240">
        <v>2744.3895312999998</v>
      </c>
      <c r="AT30" s="240">
        <v>2749.8272539999998</v>
      </c>
      <c r="AU30" s="240">
        <v>2752.1719154000002</v>
      </c>
      <c r="AV30" s="240">
        <v>2744.9770266</v>
      </c>
      <c r="AW30" s="240">
        <v>2745.9704323000001</v>
      </c>
      <c r="AX30" s="240">
        <v>2748.7056434000001</v>
      </c>
      <c r="AY30" s="240">
        <v>2754.1284386000002</v>
      </c>
      <c r="AZ30" s="240">
        <v>2759.6379268000001</v>
      </c>
      <c r="BA30" s="240">
        <v>2766.1798865999999</v>
      </c>
      <c r="BB30" s="240">
        <v>2775.2656078999998</v>
      </c>
      <c r="BC30" s="240">
        <v>2782.7390433999999</v>
      </c>
      <c r="BD30" s="240">
        <v>2790.1114830000001</v>
      </c>
      <c r="BE30" s="333">
        <v>2796.864</v>
      </c>
      <c r="BF30" s="333">
        <v>2804.424</v>
      </c>
      <c r="BG30" s="333">
        <v>2812.2710000000002</v>
      </c>
      <c r="BH30" s="333">
        <v>2820.4540000000002</v>
      </c>
      <c r="BI30" s="333">
        <v>2828.8429999999998</v>
      </c>
      <c r="BJ30" s="333">
        <v>2837.4859999999999</v>
      </c>
      <c r="BK30" s="333">
        <v>2847.2829999999999</v>
      </c>
      <c r="BL30" s="333">
        <v>2855.7559999999999</v>
      </c>
      <c r="BM30" s="333">
        <v>2863.806</v>
      </c>
      <c r="BN30" s="333">
        <v>2870.663</v>
      </c>
      <c r="BO30" s="333">
        <v>2878.444</v>
      </c>
      <c r="BP30" s="333">
        <v>2886.38</v>
      </c>
      <c r="BQ30" s="333">
        <v>2894.2919999999999</v>
      </c>
      <c r="BR30" s="333">
        <v>2902.6680000000001</v>
      </c>
      <c r="BS30" s="333">
        <v>2911.3310000000001</v>
      </c>
      <c r="BT30" s="333">
        <v>2920.2820000000002</v>
      </c>
      <c r="BU30" s="333">
        <v>2929.5189999999998</v>
      </c>
      <c r="BV30" s="333">
        <v>2939.0439999999999</v>
      </c>
    </row>
    <row r="31" spans="1:74" ht="11.1" customHeight="1" x14ac:dyDescent="0.2">
      <c r="A31" s="148" t="s">
        <v>909</v>
      </c>
      <c r="B31" s="210" t="s">
        <v>574</v>
      </c>
      <c r="C31" s="240">
        <v>711.50007527000002</v>
      </c>
      <c r="D31" s="240">
        <v>708.38890129000004</v>
      </c>
      <c r="E31" s="240">
        <v>707.14656833000004</v>
      </c>
      <c r="F31" s="240">
        <v>709.88748968000004</v>
      </c>
      <c r="G31" s="240">
        <v>710.79702875999999</v>
      </c>
      <c r="H31" s="240">
        <v>711.98959888000002</v>
      </c>
      <c r="I31" s="240">
        <v>714.79153747999999</v>
      </c>
      <c r="J31" s="240">
        <v>715.55541659000005</v>
      </c>
      <c r="K31" s="240">
        <v>715.60757364999995</v>
      </c>
      <c r="L31" s="240">
        <v>712.50424015999999</v>
      </c>
      <c r="M31" s="240">
        <v>712.96577951999996</v>
      </c>
      <c r="N31" s="240">
        <v>714.54842324000003</v>
      </c>
      <c r="O31" s="240">
        <v>718.90385371000002</v>
      </c>
      <c r="P31" s="240">
        <v>721.48994430000005</v>
      </c>
      <c r="Q31" s="240">
        <v>723.95837742000003</v>
      </c>
      <c r="R31" s="240">
        <v>726.35247579999998</v>
      </c>
      <c r="S31" s="240">
        <v>728.55310194000003</v>
      </c>
      <c r="T31" s="240">
        <v>730.60357856999997</v>
      </c>
      <c r="U31" s="240">
        <v>731.77768204999995</v>
      </c>
      <c r="V31" s="240">
        <v>734.07252736999999</v>
      </c>
      <c r="W31" s="240">
        <v>736.76189090000003</v>
      </c>
      <c r="X31" s="240">
        <v>740.83999356000004</v>
      </c>
      <c r="Y31" s="240">
        <v>743.57272780999995</v>
      </c>
      <c r="Z31" s="240">
        <v>745.95431457999996</v>
      </c>
      <c r="AA31" s="240">
        <v>747.38892561</v>
      </c>
      <c r="AB31" s="240">
        <v>749.51508859</v>
      </c>
      <c r="AC31" s="240">
        <v>751.73697527000002</v>
      </c>
      <c r="AD31" s="240">
        <v>754.36337851999997</v>
      </c>
      <c r="AE31" s="240">
        <v>756.54511793999995</v>
      </c>
      <c r="AF31" s="240">
        <v>758.59098638</v>
      </c>
      <c r="AG31" s="240">
        <v>760.01871315999995</v>
      </c>
      <c r="AH31" s="240">
        <v>762.15454271999999</v>
      </c>
      <c r="AI31" s="240">
        <v>764.51620433999994</v>
      </c>
      <c r="AJ31" s="240">
        <v>768.47421305</v>
      </c>
      <c r="AK31" s="240">
        <v>770.25965256999996</v>
      </c>
      <c r="AL31" s="240">
        <v>771.24303789999999</v>
      </c>
      <c r="AM31" s="240">
        <v>769.92634207000003</v>
      </c>
      <c r="AN31" s="240">
        <v>770.42913926999995</v>
      </c>
      <c r="AO31" s="240">
        <v>771.25340251</v>
      </c>
      <c r="AP31" s="240">
        <v>772.45074122999995</v>
      </c>
      <c r="AQ31" s="240">
        <v>773.87922950999996</v>
      </c>
      <c r="AR31" s="240">
        <v>775.59047677000001</v>
      </c>
      <c r="AS31" s="240">
        <v>779.37093135999999</v>
      </c>
      <c r="AT31" s="240">
        <v>780.30786034000005</v>
      </c>
      <c r="AU31" s="240">
        <v>780.18771204999996</v>
      </c>
      <c r="AV31" s="240">
        <v>776.55048691000002</v>
      </c>
      <c r="AW31" s="240">
        <v>776.16118375999997</v>
      </c>
      <c r="AX31" s="240">
        <v>776.55980302</v>
      </c>
      <c r="AY31" s="240">
        <v>778.48762936000003</v>
      </c>
      <c r="AZ31" s="240">
        <v>779.90612993000002</v>
      </c>
      <c r="BA31" s="240">
        <v>781.55658941000002</v>
      </c>
      <c r="BB31" s="240">
        <v>783.82067873999995</v>
      </c>
      <c r="BC31" s="240">
        <v>785.64880281000001</v>
      </c>
      <c r="BD31" s="240">
        <v>787.42263258000003</v>
      </c>
      <c r="BE31" s="333">
        <v>788.94659999999999</v>
      </c>
      <c r="BF31" s="333">
        <v>790.75850000000003</v>
      </c>
      <c r="BG31" s="333">
        <v>792.66290000000004</v>
      </c>
      <c r="BH31" s="333">
        <v>794.66660000000002</v>
      </c>
      <c r="BI31" s="333">
        <v>796.75059999999996</v>
      </c>
      <c r="BJ31" s="333">
        <v>798.92160000000001</v>
      </c>
      <c r="BK31" s="333">
        <v>801.47590000000002</v>
      </c>
      <c r="BL31" s="333">
        <v>803.5992</v>
      </c>
      <c r="BM31" s="333">
        <v>805.58770000000004</v>
      </c>
      <c r="BN31" s="333">
        <v>807.24860000000001</v>
      </c>
      <c r="BO31" s="333">
        <v>809.11180000000002</v>
      </c>
      <c r="BP31" s="333">
        <v>810.9846</v>
      </c>
      <c r="BQ31" s="333">
        <v>812.79480000000001</v>
      </c>
      <c r="BR31" s="333">
        <v>814.74099999999999</v>
      </c>
      <c r="BS31" s="333">
        <v>816.7509</v>
      </c>
      <c r="BT31" s="333">
        <v>818.82460000000003</v>
      </c>
      <c r="BU31" s="333">
        <v>820.96209999999996</v>
      </c>
      <c r="BV31" s="333">
        <v>823.16330000000005</v>
      </c>
    </row>
    <row r="32" spans="1:74" ht="11.1" customHeight="1" x14ac:dyDescent="0.2">
      <c r="A32" s="148" t="s">
        <v>910</v>
      </c>
      <c r="B32" s="210" t="s">
        <v>575</v>
      </c>
      <c r="C32" s="240">
        <v>1573.9126610999999</v>
      </c>
      <c r="D32" s="240">
        <v>1565.6255517</v>
      </c>
      <c r="E32" s="240">
        <v>1563.6231646000001</v>
      </c>
      <c r="F32" s="240">
        <v>1576.9324979999999</v>
      </c>
      <c r="G32" s="240">
        <v>1580.7293066</v>
      </c>
      <c r="H32" s="240">
        <v>1584.0405886999999</v>
      </c>
      <c r="I32" s="240">
        <v>1586.9215802000001</v>
      </c>
      <c r="J32" s="240">
        <v>1589.2203824999999</v>
      </c>
      <c r="K32" s="240">
        <v>1590.9922314999999</v>
      </c>
      <c r="L32" s="240">
        <v>1586.4721081</v>
      </c>
      <c r="M32" s="240">
        <v>1591.5138147</v>
      </c>
      <c r="N32" s="240">
        <v>1600.3523322000001</v>
      </c>
      <c r="O32" s="240">
        <v>1620.3185453000001</v>
      </c>
      <c r="P32" s="240">
        <v>1631.2525211</v>
      </c>
      <c r="Q32" s="240">
        <v>1640.4851443</v>
      </c>
      <c r="R32" s="240">
        <v>1646.1551193</v>
      </c>
      <c r="S32" s="240">
        <v>1653.3810088</v>
      </c>
      <c r="T32" s="240">
        <v>1660.3015172999999</v>
      </c>
      <c r="U32" s="240">
        <v>1666.8934913000001</v>
      </c>
      <c r="V32" s="240">
        <v>1673.2206028000001</v>
      </c>
      <c r="W32" s="240">
        <v>1679.2596983000001</v>
      </c>
      <c r="X32" s="240">
        <v>1683.8893585999999</v>
      </c>
      <c r="Y32" s="240">
        <v>1690.1934867</v>
      </c>
      <c r="Z32" s="240">
        <v>1697.0506633</v>
      </c>
      <c r="AA32" s="240">
        <v>1708.3503527</v>
      </c>
      <c r="AB32" s="240">
        <v>1713.396528</v>
      </c>
      <c r="AC32" s="240">
        <v>1716.0786535</v>
      </c>
      <c r="AD32" s="240">
        <v>1711.9564657000001</v>
      </c>
      <c r="AE32" s="240">
        <v>1713.2406894000001</v>
      </c>
      <c r="AF32" s="240">
        <v>1715.4910611</v>
      </c>
      <c r="AG32" s="240">
        <v>1721.1957835999999</v>
      </c>
      <c r="AH32" s="240">
        <v>1723.5122988000001</v>
      </c>
      <c r="AI32" s="240">
        <v>1724.9288098</v>
      </c>
      <c r="AJ32" s="240">
        <v>1723.4759649</v>
      </c>
      <c r="AK32" s="240">
        <v>1724.569481</v>
      </c>
      <c r="AL32" s="240">
        <v>1726.2400064000001</v>
      </c>
      <c r="AM32" s="240">
        <v>1729.0711618</v>
      </c>
      <c r="AN32" s="240">
        <v>1731.4579905000001</v>
      </c>
      <c r="AO32" s="240">
        <v>1733.9841131000001</v>
      </c>
      <c r="AP32" s="240">
        <v>1736.9064564</v>
      </c>
      <c r="AQ32" s="240">
        <v>1739.5184718</v>
      </c>
      <c r="AR32" s="240">
        <v>1742.0770861999999</v>
      </c>
      <c r="AS32" s="240">
        <v>1745.9843805999999</v>
      </c>
      <c r="AT32" s="240">
        <v>1747.3846318000001</v>
      </c>
      <c r="AU32" s="240">
        <v>1747.6799211</v>
      </c>
      <c r="AV32" s="240">
        <v>1743.762017</v>
      </c>
      <c r="AW32" s="240">
        <v>1744.1785559</v>
      </c>
      <c r="AX32" s="240">
        <v>1745.8213063999999</v>
      </c>
      <c r="AY32" s="240">
        <v>1749.4738848</v>
      </c>
      <c r="AZ32" s="240">
        <v>1752.9813462</v>
      </c>
      <c r="BA32" s="240">
        <v>1757.1273068999999</v>
      </c>
      <c r="BB32" s="240">
        <v>1762.5136694</v>
      </c>
      <c r="BC32" s="240">
        <v>1767.4852020000001</v>
      </c>
      <c r="BD32" s="240">
        <v>1772.6438071</v>
      </c>
      <c r="BE32" s="333">
        <v>1777.8789999999999</v>
      </c>
      <c r="BF32" s="333">
        <v>1783.4949999999999</v>
      </c>
      <c r="BG32" s="333">
        <v>1789.38</v>
      </c>
      <c r="BH32" s="333">
        <v>1795.8409999999999</v>
      </c>
      <c r="BI32" s="333">
        <v>1802.0360000000001</v>
      </c>
      <c r="BJ32" s="333">
        <v>1808.2719999999999</v>
      </c>
      <c r="BK32" s="333">
        <v>1814.8979999999999</v>
      </c>
      <c r="BL32" s="333">
        <v>1820.953</v>
      </c>
      <c r="BM32" s="333">
        <v>1826.787</v>
      </c>
      <c r="BN32" s="333">
        <v>1832.0989999999999</v>
      </c>
      <c r="BO32" s="333">
        <v>1837.7170000000001</v>
      </c>
      <c r="BP32" s="333">
        <v>1843.3409999999999</v>
      </c>
      <c r="BQ32" s="333">
        <v>1848.76</v>
      </c>
      <c r="BR32" s="333">
        <v>1854.5519999999999</v>
      </c>
      <c r="BS32" s="333">
        <v>1860.5050000000001</v>
      </c>
      <c r="BT32" s="333">
        <v>1866.6210000000001</v>
      </c>
      <c r="BU32" s="333">
        <v>1872.8989999999999</v>
      </c>
      <c r="BV32" s="333">
        <v>1879.3389999999999</v>
      </c>
    </row>
    <row r="33" spans="1:74" s="163" customFormat="1" ht="11.1" customHeight="1" x14ac:dyDescent="0.2">
      <c r="A33" s="148" t="s">
        <v>911</v>
      </c>
      <c r="B33" s="210" t="s">
        <v>576</v>
      </c>
      <c r="C33" s="240">
        <v>852.73854487000006</v>
      </c>
      <c r="D33" s="240">
        <v>848.88892396999995</v>
      </c>
      <c r="E33" s="240">
        <v>848.39833128999999</v>
      </c>
      <c r="F33" s="240">
        <v>856.17319453000005</v>
      </c>
      <c r="G33" s="240">
        <v>858.72083752000003</v>
      </c>
      <c r="H33" s="240">
        <v>860.94768796000005</v>
      </c>
      <c r="I33" s="240">
        <v>862.72187712000004</v>
      </c>
      <c r="J33" s="240">
        <v>864.40604399999995</v>
      </c>
      <c r="K33" s="240">
        <v>865.86831988999995</v>
      </c>
      <c r="L33" s="240">
        <v>864.95725766999999</v>
      </c>
      <c r="M33" s="240">
        <v>867.58933688000002</v>
      </c>
      <c r="N33" s="240">
        <v>871.61311042</v>
      </c>
      <c r="O33" s="240">
        <v>879.71860943000001</v>
      </c>
      <c r="P33" s="240">
        <v>884.50824825999996</v>
      </c>
      <c r="Q33" s="240">
        <v>888.67205806000004</v>
      </c>
      <c r="R33" s="240">
        <v>891.35429806000002</v>
      </c>
      <c r="S33" s="240">
        <v>894.90825536</v>
      </c>
      <c r="T33" s="240">
        <v>898.47818919999997</v>
      </c>
      <c r="U33" s="240">
        <v>901.71378917000004</v>
      </c>
      <c r="V33" s="240">
        <v>905.57840887999998</v>
      </c>
      <c r="W33" s="240">
        <v>909.72173793000002</v>
      </c>
      <c r="X33" s="240">
        <v>915.51994867999997</v>
      </c>
      <c r="Y33" s="240">
        <v>919.18856714000003</v>
      </c>
      <c r="Z33" s="240">
        <v>922.10376566000002</v>
      </c>
      <c r="AA33" s="240">
        <v>922.67930806000004</v>
      </c>
      <c r="AB33" s="240">
        <v>925.27734385999997</v>
      </c>
      <c r="AC33" s="240">
        <v>928.31163687000003</v>
      </c>
      <c r="AD33" s="240">
        <v>932.95997213999999</v>
      </c>
      <c r="AE33" s="240">
        <v>935.98344076000001</v>
      </c>
      <c r="AF33" s="240">
        <v>938.55982779999999</v>
      </c>
      <c r="AG33" s="240">
        <v>940.19862413999999</v>
      </c>
      <c r="AH33" s="240">
        <v>942.24872984000001</v>
      </c>
      <c r="AI33" s="240">
        <v>944.21963578999998</v>
      </c>
      <c r="AJ33" s="240">
        <v>946.19578646000002</v>
      </c>
      <c r="AK33" s="240">
        <v>947.94495956000003</v>
      </c>
      <c r="AL33" s="240">
        <v>949.55159957000001</v>
      </c>
      <c r="AM33" s="240">
        <v>950.33030869000004</v>
      </c>
      <c r="AN33" s="240">
        <v>952.16593082999998</v>
      </c>
      <c r="AO33" s="240">
        <v>954.37306822000005</v>
      </c>
      <c r="AP33" s="240">
        <v>956.72600303000002</v>
      </c>
      <c r="AQ33" s="240">
        <v>959.84545924999998</v>
      </c>
      <c r="AR33" s="240">
        <v>963.50571907000005</v>
      </c>
      <c r="AS33" s="240">
        <v>970.63502326000003</v>
      </c>
      <c r="AT33" s="240">
        <v>973.18070969999997</v>
      </c>
      <c r="AU33" s="240">
        <v>974.07101915999999</v>
      </c>
      <c r="AV33" s="240">
        <v>970.00061661999996</v>
      </c>
      <c r="AW33" s="240">
        <v>970.05917338999996</v>
      </c>
      <c r="AX33" s="240">
        <v>970.94135444999995</v>
      </c>
      <c r="AY33" s="240">
        <v>973.10882208999999</v>
      </c>
      <c r="AZ33" s="240">
        <v>975.29200502000003</v>
      </c>
      <c r="BA33" s="240">
        <v>977.95256551</v>
      </c>
      <c r="BB33" s="240">
        <v>981.81645959000002</v>
      </c>
      <c r="BC33" s="240">
        <v>984.88730822000002</v>
      </c>
      <c r="BD33" s="240">
        <v>987.8910674</v>
      </c>
      <c r="BE33" s="333">
        <v>990.56579999999997</v>
      </c>
      <c r="BF33" s="333">
        <v>993.6318</v>
      </c>
      <c r="BG33" s="333">
        <v>996.82719999999995</v>
      </c>
      <c r="BH33" s="333">
        <v>1000.259</v>
      </c>
      <c r="BI33" s="333">
        <v>1003.633</v>
      </c>
      <c r="BJ33" s="333">
        <v>1007.056</v>
      </c>
      <c r="BK33" s="333">
        <v>1010.801</v>
      </c>
      <c r="BL33" s="333">
        <v>1014.1180000000001</v>
      </c>
      <c r="BM33" s="333">
        <v>1017.28</v>
      </c>
      <c r="BN33" s="333">
        <v>1020.066</v>
      </c>
      <c r="BO33" s="333">
        <v>1023.0839999999999</v>
      </c>
      <c r="BP33" s="333">
        <v>1026.1120000000001</v>
      </c>
      <c r="BQ33" s="333">
        <v>1029.002</v>
      </c>
      <c r="BR33" s="333">
        <v>1032.164</v>
      </c>
      <c r="BS33" s="333">
        <v>1035.4480000000001</v>
      </c>
      <c r="BT33" s="333">
        <v>1038.855</v>
      </c>
      <c r="BU33" s="333">
        <v>1042.386</v>
      </c>
      <c r="BV33" s="333">
        <v>1046.038</v>
      </c>
    </row>
    <row r="34" spans="1:74" s="163" customFormat="1" ht="11.1" customHeight="1" x14ac:dyDescent="0.2">
      <c r="A34" s="148" t="s">
        <v>912</v>
      </c>
      <c r="B34" s="210" t="s">
        <v>577</v>
      </c>
      <c r="C34" s="240">
        <v>2050.0023637999998</v>
      </c>
      <c r="D34" s="240">
        <v>2031.4892414999999</v>
      </c>
      <c r="E34" s="240">
        <v>2026.1901679</v>
      </c>
      <c r="F34" s="240">
        <v>2052.7474167999999</v>
      </c>
      <c r="G34" s="240">
        <v>2059.8947351000002</v>
      </c>
      <c r="H34" s="240">
        <v>2066.2743967000001</v>
      </c>
      <c r="I34" s="240">
        <v>2070.4668907</v>
      </c>
      <c r="J34" s="240">
        <v>2076.3758720000001</v>
      </c>
      <c r="K34" s="240">
        <v>2082.5818298999998</v>
      </c>
      <c r="L34" s="240">
        <v>2088.5551599</v>
      </c>
      <c r="M34" s="240">
        <v>2095.7522739999999</v>
      </c>
      <c r="N34" s="240">
        <v>2103.6435677999998</v>
      </c>
      <c r="O34" s="240">
        <v>2112.7172903000001</v>
      </c>
      <c r="P34" s="240">
        <v>2121.6307569000001</v>
      </c>
      <c r="Q34" s="240">
        <v>2130.8722165999998</v>
      </c>
      <c r="R34" s="240">
        <v>2139.8193844000002</v>
      </c>
      <c r="S34" s="240">
        <v>2150.1835437999998</v>
      </c>
      <c r="T34" s="240">
        <v>2161.3424098999999</v>
      </c>
      <c r="U34" s="240">
        <v>2175.5088372</v>
      </c>
      <c r="V34" s="240">
        <v>2186.5974758000002</v>
      </c>
      <c r="W34" s="240">
        <v>2196.8211802000001</v>
      </c>
      <c r="X34" s="240">
        <v>2203.7816050000001</v>
      </c>
      <c r="Y34" s="240">
        <v>2214.0742</v>
      </c>
      <c r="Z34" s="240">
        <v>2225.3006197999998</v>
      </c>
      <c r="AA34" s="240">
        <v>2239.0866283</v>
      </c>
      <c r="AB34" s="240">
        <v>2250.9613748000002</v>
      </c>
      <c r="AC34" s="240">
        <v>2262.5506231999998</v>
      </c>
      <c r="AD34" s="240">
        <v>2276.0130819999999</v>
      </c>
      <c r="AE34" s="240">
        <v>2285.4123029000002</v>
      </c>
      <c r="AF34" s="240">
        <v>2292.9069945000001</v>
      </c>
      <c r="AG34" s="240">
        <v>2295.0956808999999</v>
      </c>
      <c r="AH34" s="240">
        <v>2301.3324204</v>
      </c>
      <c r="AI34" s="240">
        <v>2308.2157373</v>
      </c>
      <c r="AJ34" s="240">
        <v>2318.3052987999999</v>
      </c>
      <c r="AK34" s="240">
        <v>2324.5620198000001</v>
      </c>
      <c r="AL34" s="240">
        <v>2329.5455677</v>
      </c>
      <c r="AM34" s="240">
        <v>2330.1543787999999</v>
      </c>
      <c r="AN34" s="240">
        <v>2334.9177531</v>
      </c>
      <c r="AO34" s="240">
        <v>2340.7341268999999</v>
      </c>
      <c r="AP34" s="240">
        <v>2349.0044978000001</v>
      </c>
      <c r="AQ34" s="240">
        <v>2355.8761224999998</v>
      </c>
      <c r="AR34" s="240">
        <v>2362.7499985999998</v>
      </c>
      <c r="AS34" s="240">
        <v>2371.8891622000001</v>
      </c>
      <c r="AT34" s="240">
        <v>2377.070264</v>
      </c>
      <c r="AU34" s="240">
        <v>2380.5563400999999</v>
      </c>
      <c r="AV34" s="240">
        <v>2379.7687703000001</v>
      </c>
      <c r="AW34" s="240">
        <v>2381.7987601999998</v>
      </c>
      <c r="AX34" s="240">
        <v>2384.0676893999998</v>
      </c>
      <c r="AY34" s="240">
        <v>2385.2897845000002</v>
      </c>
      <c r="AZ34" s="240">
        <v>2389.0009229000002</v>
      </c>
      <c r="BA34" s="240">
        <v>2393.9153308999998</v>
      </c>
      <c r="BB34" s="240">
        <v>2401.5698932</v>
      </c>
      <c r="BC34" s="240">
        <v>2407.7381773000002</v>
      </c>
      <c r="BD34" s="240">
        <v>2413.9570677000002</v>
      </c>
      <c r="BE34" s="333">
        <v>2419.8980000000001</v>
      </c>
      <c r="BF34" s="333">
        <v>2426.4650000000001</v>
      </c>
      <c r="BG34" s="333">
        <v>2433.328</v>
      </c>
      <c r="BH34" s="333">
        <v>2440.7330000000002</v>
      </c>
      <c r="BI34" s="333">
        <v>2448.0059999999999</v>
      </c>
      <c r="BJ34" s="333">
        <v>2455.393</v>
      </c>
      <c r="BK34" s="333">
        <v>2463.453</v>
      </c>
      <c r="BL34" s="333">
        <v>2470.6439999999998</v>
      </c>
      <c r="BM34" s="333">
        <v>2477.5259999999998</v>
      </c>
      <c r="BN34" s="333">
        <v>2483.7040000000002</v>
      </c>
      <c r="BO34" s="333">
        <v>2490.2669999999998</v>
      </c>
      <c r="BP34" s="333">
        <v>2496.819</v>
      </c>
      <c r="BQ34" s="333">
        <v>2502.9180000000001</v>
      </c>
      <c r="BR34" s="333">
        <v>2509.779</v>
      </c>
      <c r="BS34" s="333">
        <v>2516.9609999999998</v>
      </c>
      <c r="BT34" s="333">
        <v>2524.4630000000002</v>
      </c>
      <c r="BU34" s="333">
        <v>2532.2860000000001</v>
      </c>
      <c r="BV34" s="333">
        <v>2540.4290000000001</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913</v>
      </c>
      <c r="B36" s="210" t="s">
        <v>570</v>
      </c>
      <c r="C36" s="240">
        <v>5762.3793876999998</v>
      </c>
      <c r="D36" s="240">
        <v>5765.6523819000004</v>
      </c>
      <c r="E36" s="240">
        <v>5767.7042729000004</v>
      </c>
      <c r="F36" s="240">
        <v>5767.9659664000001</v>
      </c>
      <c r="G36" s="240">
        <v>5767.4263038999998</v>
      </c>
      <c r="H36" s="240">
        <v>5767.4636111999998</v>
      </c>
      <c r="I36" s="240">
        <v>5769.0958185</v>
      </c>
      <c r="J36" s="240">
        <v>5771.8992759000002</v>
      </c>
      <c r="K36" s="240">
        <v>5775.0899381999998</v>
      </c>
      <c r="L36" s="240">
        <v>5778.0159666999998</v>
      </c>
      <c r="M36" s="240">
        <v>5780.5543484999998</v>
      </c>
      <c r="N36" s="240">
        <v>5782.7142772999996</v>
      </c>
      <c r="O36" s="240">
        <v>5784.6279281999996</v>
      </c>
      <c r="P36" s="240">
        <v>5786.9194031999996</v>
      </c>
      <c r="Q36" s="240">
        <v>5790.3357859999996</v>
      </c>
      <c r="R36" s="240">
        <v>5795.2400922999996</v>
      </c>
      <c r="S36" s="240">
        <v>5800.4590674999999</v>
      </c>
      <c r="T36" s="240">
        <v>5804.4353892999998</v>
      </c>
      <c r="U36" s="240">
        <v>5806.0661152000002</v>
      </c>
      <c r="V36" s="240">
        <v>5806.0658223</v>
      </c>
      <c r="W36" s="240">
        <v>5805.6034675000001</v>
      </c>
      <c r="X36" s="240">
        <v>5805.6115417999999</v>
      </c>
      <c r="Y36" s="240">
        <v>5806.0766727</v>
      </c>
      <c r="Z36" s="240">
        <v>5806.7490213999999</v>
      </c>
      <c r="AA36" s="240">
        <v>5807.3921270999999</v>
      </c>
      <c r="AB36" s="240">
        <v>5807.8230395999999</v>
      </c>
      <c r="AC36" s="240">
        <v>5807.8721863000001</v>
      </c>
      <c r="AD36" s="240">
        <v>5807.5077258000001</v>
      </c>
      <c r="AE36" s="240">
        <v>5807.2487401999997</v>
      </c>
      <c r="AF36" s="240">
        <v>5807.7520427999998</v>
      </c>
      <c r="AG36" s="240">
        <v>5809.4581015000003</v>
      </c>
      <c r="AH36" s="240">
        <v>5811.9420034000004</v>
      </c>
      <c r="AI36" s="240">
        <v>5814.5624900000003</v>
      </c>
      <c r="AJ36" s="240">
        <v>5816.8213273000001</v>
      </c>
      <c r="AK36" s="240">
        <v>5818.7923775999998</v>
      </c>
      <c r="AL36" s="240">
        <v>5820.6925276000002</v>
      </c>
      <c r="AM36" s="240">
        <v>5822.6907067000002</v>
      </c>
      <c r="AN36" s="240">
        <v>5824.7640148</v>
      </c>
      <c r="AO36" s="240">
        <v>5826.8415949</v>
      </c>
      <c r="AP36" s="240">
        <v>5828.8391204999998</v>
      </c>
      <c r="AQ36" s="240">
        <v>5830.6183886999997</v>
      </c>
      <c r="AR36" s="240">
        <v>5832.0277274</v>
      </c>
      <c r="AS36" s="240">
        <v>5832.9902504000001</v>
      </c>
      <c r="AT36" s="240">
        <v>5833.7282145999998</v>
      </c>
      <c r="AU36" s="240">
        <v>5834.5386630000003</v>
      </c>
      <c r="AV36" s="240">
        <v>5835.6206565000002</v>
      </c>
      <c r="AW36" s="240">
        <v>5836.7813299999998</v>
      </c>
      <c r="AX36" s="240">
        <v>5837.7298364999997</v>
      </c>
      <c r="AY36" s="240">
        <v>5838.3242674000003</v>
      </c>
      <c r="AZ36" s="240">
        <v>5839.0184669999999</v>
      </c>
      <c r="BA36" s="240">
        <v>5840.4152182999997</v>
      </c>
      <c r="BB36" s="240">
        <v>5842.9092891</v>
      </c>
      <c r="BC36" s="240">
        <v>5846.0633873999996</v>
      </c>
      <c r="BD36" s="240">
        <v>5849.2322062000003</v>
      </c>
      <c r="BE36" s="333">
        <v>5851.9449999999997</v>
      </c>
      <c r="BF36" s="333">
        <v>5854.433</v>
      </c>
      <c r="BG36" s="333">
        <v>5857.1</v>
      </c>
      <c r="BH36" s="333">
        <v>5860.2460000000001</v>
      </c>
      <c r="BI36" s="333">
        <v>5863.7550000000001</v>
      </c>
      <c r="BJ36" s="333">
        <v>5867.4070000000002</v>
      </c>
      <c r="BK36" s="333">
        <v>5871.018</v>
      </c>
      <c r="BL36" s="333">
        <v>5874.56</v>
      </c>
      <c r="BM36" s="333">
        <v>5878.0389999999998</v>
      </c>
      <c r="BN36" s="333">
        <v>5881.4639999999999</v>
      </c>
      <c r="BO36" s="333">
        <v>5884.8339999999998</v>
      </c>
      <c r="BP36" s="333">
        <v>5888.1490000000003</v>
      </c>
      <c r="BQ36" s="333">
        <v>5891.42</v>
      </c>
      <c r="BR36" s="333">
        <v>5894.7120000000004</v>
      </c>
      <c r="BS36" s="333">
        <v>5898.098</v>
      </c>
      <c r="BT36" s="333">
        <v>5901.6329999999998</v>
      </c>
      <c r="BU36" s="333">
        <v>5905.2820000000002</v>
      </c>
      <c r="BV36" s="333">
        <v>5908.9880000000003</v>
      </c>
    </row>
    <row r="37" spans="1:74" s="163" customFormat="1" ht="11.1" customHeight="1" x14ac:dyDescent="0.2">
      <c r="A37" s="148" t="s">
        <v>914</v>
      </c>
      <c r="B37" s="210" t="s">
        <v>603</v>
      </c>
      <c r="C37" s="240">
        <v>15831.446663999999</v>
      </c>
      <c r="D37" s="240">
        <v>15840.461197000001</v>
      </c>
      <c r="E37" s="240">
        <v>15846.217924</v>
      </c>
      <c r="F37" s="240">
        <v>15847.281584</v>
      </c>
      <c r="G37" s="240">
        <v>15846.046904000001</v>
      </c>
      <c r="H37" s="240">
        <v>15845.866107</v>
      </c>
      <c r="I37" s="240">
        <v>15849.241375</v>
      </c>
      <c r="J37" s="240">
        <v>15855.274713000001</v>
      </c>
      <c r="K37" s="240">
        <v>15862.218083</v>
      </c>
      <c r="L37" s="240">
        <v>15868.602685</v>
      </c>
      <c r="M37" s="240">
        <v>15874.076674</v>
      </c>
      <c r="N37" s="240">
        <v>15878.567440999999</v>
      </c>
      <c r="O37" s="240">
        <v>15882.354184</v>
      </c>
      <c r="P37" s="240">
        <v>15887.123324</v>
      </c>
      <c r="Q37" s="240">
        <v>15894.913086</v>
      </c>
      <c r="R37" s="240">
        <v>15906.734005</v>
      </c>
      <c r="S37" s="240">
        <v>15919.485849999999</v>
      </c>
      <c r="T37" s="240">
        <v>15929.040696</v>
      </c>
      <c r="U37" s="240">
        <v>15932.468808</v>
      </c>
      <c r="V37" s="240">
        <v>15931.633206</v>
      </c>
      <c r="W37" s="240">
        <v>15929.5951</v>
      </c>
      <c r="X37" s="240">
        <v>15928.79371</v>
      </c>
      <c r="Y37" s="240">
        <v>15929.180297999999</v>
      </c>
      <c r="Z37" s="240">
        <v>15930.084138</v>
      </c>
      <c r="AA37" s="240">
        <v>15930.883253</v>
      </c>
      <c r="AB37" s="240">
        <v>15931.150670999999</v>
      </c>
      <c r="AC37" s="240">
        <v>15930.508168</v>
      </c>
      <c r="AD37" s="240">
        <v>15928.880434999999</v>
      </c>
      <c r="AE37" s="240">
        <v>15927.403815</v>
      </c>
      <c r="AF37" s="240">
        <v>15927.517565</v>
      </c>
      <c r="AG37" s="240">
        <v>15930.208229</v>
      </c>
      <c r="AH37" s="240">
        <v>15934.651501</v>
      </c>
      <c r="AI37" s="240">
        <v>15939.570363999999</v>
      </c>
      <c r="AJ37" s="240">
        <v>15943.939785</v>
      </c>
      <c r="AK37" s="240">
        <v>15947.742665</v>
      </c>
      <c r="AL37" s="240">
        <v>15951.213890999999</v>
      </c>
      <c r="AM37" s="240">
        <v>15954.5602</v>
      </c>
      <c r="AN37" s="240">
        <v>15957.875725</v>
      </c>
      <c r="AO37" s="240">
        <v>15961.226449</v>
      </c>
      <c r="AP37" s="240">
        <v>15964.628087999999</v>
      </c>
      <c r="AQ37" s="240">
        <v>15967.895277</v>
      </c>
      <c r="AR37" s="240">
        <v>15970.792385999999</v>
      </c>
      <c r="AS37" s="240">
        <v>15973.165034</v>
      </c>
      <c r="AT37" s="240">
        <v>15975.183851</v>
      </c>
      <c r="AU37" s="240">
        <v>15977.100718</v>
      </c>
      <c r="AV37" s="240">
        <v>15979.046383000001</v>
      </c>
      <c r="AW37" s="240">
        <v>15980.667067</v>
      </c>
      <c r="AX37" s="240">
        <v>15981.487856</v>
      </c>
      <c r="AY37" s="240">
        <v>15981.359181</v>
      </c>
      <c r="AZ37" s="240">
        <v>15981.432843000001</v>
      </c>
      <c r="BA37" s="240">
        <v>15983.185982999999</v>
      </c>
      <c r="BB37" s="240">
        <v>15987.615191000001</v>
      </c>
      <c r="BC37" s="240">
        <v>15993.794824000001</v>
      </c>
      <c r="BD37" s="240">
        <v>16000.318689</v>
      </c>
      <c r="BE37" s="333">
        <v>16006.12</v>
      </c>
      <c r="BF37" s="333">
        <v>16011.49</v>
      </c>
      <c r="BG37" s="333">
        <v>16017.05</v>
      </c>
      <c r="BH37" s="333">
        <v>16023.29</v>
      </c>
      <c r="BI37" s="333">
        <v>16030.15</v>
      </c>
      <c r="BJ37" s="333">
        <v>16037.43</v>
      </c>
      <c r="BK37" s="333">
        <v>16044.92</v>
      </c>
      <c r="BL37" s="333">
        <v>16052.51</v>
      </c>
      <c r="BM37" s="333">
        <v>16060.08</v>
      </c>
      <c r="BN37" s="333">
        <v>16067.54</v>
      </c>
      <c r="BO37" s="333">
        <v>16074.97</v>
      </c>
      <c r="BP37" s="333">
        <v>16082.47</v>
      </c>
      <c r="BQ37" s="333">
        <v>16090.12</v>
      </c>
      <c r="BR37" s="333">
        <v>16097.91</v>
      </c>
      <c r="BS37" s="333">
        <v>16105.84</v>
      </c>
      <c r="BT37" s="333">
        <v>16113.87</v>
      </c>
      <c r="BU37" s="333">
        <v>16121.97</v>
      </c>
      <c r="BV37" s="333">
        <v>16130.11</v>
      </c>
    </row>
    <row r="38" spans="1:74" s="163" customFormat="1" ht="11.1" customHeight="1" x14ac:dyDescent="0.2">
      <c r="A38" s="148" t="s">
        <v>915</v>
      </c>
      <c r="B38" s="210" t="s">
        <v>571</v>
      </c>
      <c r="C38" s="240">
        <v>18448.602760000002</v>
      </c>
      <c r="D38" s="240">
        <v>18469.650900000001</v>
      </c>
      <c r="E38" s="240">
        <v>18488.410011</v>
      </c>
      <c r="F38" s="240">
        <v>18503.277999000002</v>
      </c>
      <c r="G38" s="240">
        <v>18513.977917</v>
      </c>
      <c r="H38" s="240">
        <v>18520.564111</v>
      </c>
      <c r="I38" s="240">
        <v>18523.380496000002</v>
      </c>
      <c r="J38" s="240">
        <v>18523.929272000001</v>
      </c>
      <c r="K38" s="240">
        <v>18524.002215</v>
      </c>
      <c r="L38" s="240">
        <v>18524.952773000001</v>
      </c>
      <c r="M38" s="240">
        <v>18526.381109999998</v>
      </c>
      <c r="N38" s="240">
        <v>18527.449062</v>
      </c>
      <c r="O38" s="240">
        <v>18527.718295999999</v>
      </c>
      <c r="P38" s="240">
        <v>18528.349782000001</v>
      </c>
      <c r="Q38" s="240">
        <v>18530.904317</v>
      </c>
      <c r="R38" s="240">
        <v>18536.54896</v>
      </c>
      <c r="S38" s="240">
        <v>18544.875811000002</v>
      </c>
      <c r="T38" s="240">
        <v>18555.083234000002</v>
      </c>
      <c r="U38" s="240">
        <v>18566.427107</v>
      </c>
      <c r="V38" s="240">
        <v>18578.393366</v>
      </c>
      <c r="W38" s="240">
        <v>18590.525463999998</v>
      </c>
      <c r="X38" s="240">
        <v>18602.462849</v>
      </c>
      <c r="Y38" s="240">
        <v>18614.228944999999</v>
      </c>
      <c r="Z38" s="240">
        <v>18625.943169999999</v>
      </c>
      <c r="AA38" s="240">
        <v>18637.70161</v>
      </c>
      <c r="AB38" s="240">
        <v>18649.507013999999</v>
      </c>
      <c r="AC38" s="240">
        <v>18661.338797</v>
      </c>
      <c r="AD38" s="240">
        <v>18673.027952</v>
      </c>
      <c r="AE38" s="240">
        <v>18683.811773000001</v>
      </c>
      <c r="AF38" s="240">
        <v>18692.779132</v>
      </c>
      <c r="AG38" s="240">
        <v>18699.402934000002</v>
      </c>
      <c r="AH38" s="240">
        <v>18704.692212999998</v>
      </c>
      <c r="AI38" s="240">
        <v>18710.040039</v>
      </c>
      <c r="AJ38" s="240">
        <v>18716.448086</v>
      </c>
      <c r="AK38" s="240">
        <v>18723.352453</v>
      </c>
      <c r="AL38" s="240">
        <v>18729.797847999998</v>
      </c>
      <c r="AM38" s="240">
        <v>18735.108929999999</v>
      </c>
      <c r="AN38" s="240">
        <v>18739.730177000001</v>
      </c>
      <c r="AO38" s="240">
        <v>18744.386019000001</v>
      </c>
      <c r="AP38" s="240">
        <v>18749.57072</v>
      </c>
      <c r="AQ38" s="240">
        <v>18754.857854999998</v>
      </c>
      <c r="AR38" s="240">
        <v>18759.590834999999</v>
      </c>
      <c r="AS38" s="240">
        <v>18763.30097</v>
      </c>
      <c r="AT38" s="240">
        <v>18766.271178999999</v>
      </c>
      <c r="AU38" s="240">
        <v>18768.972285</v>
      </c>
      <c r="AV38" s="240">
        <v>18771.737966000001</v>
      </c>
      <c r="AW38" s="240">
        <v>18774.353330999998</v>
      </c>
      <c r="AX38" s="240">
        <v>18776.466347000001</v>
      </c>
      <c r="AY38" s="240">
        <v>18777.999389000001</v>
      </c>
      <c r="AZ38" s="240">
        <v>18779.972471000001</v>
      </c>
      <c r="BA38" s="240">
        <v>18783.680018999999</v>
      </c>
      <c r="BB38" s="240">
        <v>18789.966344</v>
      </c>
      <c r="BC38" s="240">
        <v>18797.875318999999</v>
      </c>
      <c r="BD38" s="240">
        <v>18806.000702000001</v>
      </c>
      <c r="BE38" s="333">
        <v>18813.29</v>
      </c>
      <c r="BF38" s="333">
        <v>18820.09</v>
      </c>
      <c r="BG38" s="333">
        <v>18827.099999999999</v>
      </c>
      <c r="BH38" s="333">
        <v>18834.87</v>
      </c>
      <c r="BI38" s="333">
        <v>18843.349999999999</v>
      </c>
      <c r="BJ38" s="333">
        <v>18852.34</v>
      </c>
      <c r="BK38" s="333">
        <v>18861.64</v>
      </c>
      <c r="BL38" s="333">
        <v>18871.14</v>
      </c>
      <c r="BM38" s="333">
        <v>18880.759999999998</v>
      </c>
      <c r="BN38" s="333">
        <v>18890.419999999998</v>
      </c>
      <c r="BO38" s="333">
        <v>18900.169999999998</v>
      </c>
      <c r="BP38" s="333">
        <v>18910.099999999999</v>
      </c>
      <c r="BQ38" s="333">
        <v>18920.240000000002</v>
      </c>
      <c r="BR38" s="333">
        <v>18930.509999999998</v>
      </c>
      <c r="BS38" s="333">
        <v>18940.82</v>
      </c>
      <c r="BT38" s="333">
        <v>18951.080000000002</v>
      </c>
      <c r="BU38" s="333">
        <v>18961.29</v>
      </c>
      <c r="BV38" s="333">
        <v>18971.47</v>
      </c>
    </row>
    <row r="39" spans="1:74" s="163" customFormat="1" ht="11.1" customHeight="1" x14ac:dyDescent="0.2">
      <c r="A39" s="148" t="s">
        <v>916</v>
      </c>
      <c r="B39" s="210" t="s">
        <v>572</v>
      </c>
      <c r="C39" s="240">
        <v>8335.4659035000004</v>
      </c>
      <c r="D39" s="240">
        <v>8345.5805906000005</v>
      </c>
      <c r="E39" s="240">
        <v>8354.7030771000009</v>
      </c>
      <c r="F39" s="240">
        <v>8362.1300491999991</v>
      </c>
      <c r="G39" s="240">
        <v>8367.6328255999997</v>
      </c>
      <c r="H39" s="240">
        <v>8371.1013829999993</v>
      </c>
      <c r="I39" s="240">
        <v>8372.6003808000005</v>
      </c>
      <c r="J39" s="240">
        <v>8372.8932086999994</v>
      </c>
      <c r="K39" s="240">
        <v>8372.9179392999995</v>
      </c>
      <c r="L39" s="240">
        <v>8373.3924453</v>
      </c>
      <c r="M39" s="240">
        <v>8374.1538005000002</v>
      </c>
      <c r="N39" s="240">
        <v>8374.8188786999999</v>
      </c>
      <c r="O39" s="240">
        <v>8375.1675013999993</v>
      </c>
      <c r="P39" s="240">
        <v>8375.6312799000007</v>
      </c>
      <c r="Q39" s="240">
        <v>8376.8047731000006</v>
      </c>
      <c r="R39" s="240">
        <v>8379.1978486000007</v>
      </c>
      <c r="S39" s="240">
        <v>8382.9816093000009</v>
      </c>
      <c r="T39" s="240">
        <v>8388.2424668000003</v>
      </c>
      <c r="U39" s="240">
        <v>8394.9418372</v>
      </c>
      <c r="V39" s="240">
        <v>8402.5411545999996</v>
      </c>
      <c r="W39" s="240">
        <v>8410.3768576000002</v>
      </c>
      <c r="X39" s="240">
        <v>8417.9277354000005</v>
      </c>
      <c r="Y39" s="240">
        <v>8425.2419795000005</v>
      </c>
      <c r="Z39" s="240">
        <v>8432.5101319000005</v>
      </c>
      <c r="AA39" s="240">
        <v>8439.8745256999991</v>
      </c>
      <c r="AB39" s="240">
        <v>8447.2846585999996</v>
      </c>
      <c r="AC39" s="240">
        <v>8454.6418193999998</v>
      </c>
      <c r="AD39" s="240">
        <v>8461.8318041999992</v>
      </c>
      <c r="AE39" s="240">
        <v>8468.6784394000006</v>
      </c>
      <c r="AF39" s="240">
        <v>8474.9900584999996</v>
      </c>
      <c r="AG39" s="240">
        <v>8480.6585967999999</v>
      </c>
      <c r="AH39" s="240">
        <v>8485.9103955999999</v>
      </c>
      <c r="AI39" s="240">
        <v>8491.0553980000004</v>
      </c>
      <c r="AJ39" s="240">
        <v>8496.3344068999995</v>
      </c>
      <c r="AK39" s="240">
        <v>8501.7116650999997</v>
      </c>
      <c r="AL39" s="240">
        <v>8507.0822755999998</v>
      </c>
      <c r="AM39" s="240">
        <v>8512.3761376999992</v>
      </c>
      <c r="AN39" s="240">
        <v>8517.6623376000007</v>
      </c>
      <c r="AO39" s="240">
        <v>8523.0447583000005</v>
      </c>
      <c r="AP39" s="240">
        <v>8528.5798446999997</v>
      </c>
      <c r="AQ39" s="240">
        <v>8534.1342912</v>
      </c>
      <c r="AR39" s="240">
        <v>8539.5273543000003</v>
      </c>
      <c r="AS39" s="240">
        <v>8544.6243159000005</v>
      </c>
      <c r="AT39" s="240">
        <v>8549.4745590999992</v>
      </c>
      <c r="AU39" s="240">
        <v>8554.1734919999999</v>
      </c>
      <c r="AV39" s="240">
        <v>8558.7981256999992</v>
      </c>
      <c r="AW39" s="240">
        <v>8563.3518829000004</v>
      </c>
      <c r="AX39" s="240">
        <v>8567.8197892000007</v>
      </c>
      <c r="AY39" s="240">
        <v>8572.2673821999997</v>
      </c>
      <c r="AZ39" s="240">
        <v>8577.0822484</v>
      </c>
      <c r="BA39" s="240">
        <v>8582.7324862999994</v>
      </c>
      <c r="BB39" s="240">
        <v>8589.4944778999998</v>
      </c>
      <c r="BC39" s="240">
        <v>8596.8777391999993</v>
      </c>
      <c r="BD39" s="240">
        <v>8604.2000700000008</v>
      </c>
      <c r="BE39" s="333">
        <v>8610.9680000000008</v>
      </c>
      <c r="BF39" s="333">
        <v>8617.4390000000003</v>
      </c>
      <c r="BG39" s="333">
        <v>8624.0619999999999</v>
      </c>
      <c r="BH39" s="333">
        <v>8631.1859999999997</v>
      </c>
      <c r="BI39" s="333">
        <v>8638.7669999999998</v>
      </c>
      <c r="BJ39" s="333">
        <v>8646.6640000000007</v>
      </c>
      <c r="BK39" s="333">
        <v>8654.7610000000004</v>
      </c>
      <c r="BL39" s="333">
        <v>8663.0319999999992</v>
      </c>
      <c r="BM39" s="333">
        <v>8671.4779999999992</v>
      </c>
      <c r="BN39" s="333">
        <v>8680.0640000000003</v>
      </c>
      <c r="BO39" s="333">
        <v>8688.6200000000008</v>
      </c>
      <c r="BP39" s="333">
        <v>8696.9410000000007</v>
      </c>
      <c r="BQ39" s="333">
        <v>8704.89</v>
      </c>
      <c r="BR39" s="333">
        <v>8712.5949999999993</v>
      </c>
      <c r="BS39" s="333">
        <v>8720.2530000000006</v>
      </c>
      <c r="BT39" s="333">
        <v>8728.018</v>
      </c>
      <c r="BU39" s="333">
        <v>8735.8809999999994</v>
      </c>
      <c r="BV39" s="333">
        <v>8743.7929999999997</v>
      </c>
    </row>
    <row r="40" spans="1:74" s="163" customFormat="1" ht="11.1" customHeight="1" x14ac:dyDescent="0.2">
      <c r="A40" s="148" t="s">
        <v>917</v>
      </c>
      <c r="B40" s="210" t="s">
        <v>573</v>
      </c>
      <c r="C40" s="240">
        <v>23965.265022</v>
      </c>
      <c r="D40" s="240">
        <v>23993.806322</v>
      </c>
      <c r="E40" s="240">
        <v>24017.788476999998</v>
      </c>
      <c r="F40" s="240">
        <v>24035.022784000001</v>
      </c>
      <c r="G40" s="240">
        <v>24048.429939000001</v>
      </c>
      <c r="H40" s="240">
        <v>24062.207992</v>
      </c>
      <c r="I40" s="240">
        <v>24079.549295000001</v>
      </c>
      <c r="J40" s="240">
        <v>24099.623434000001</v>
      </c>
      <c r="K40" s="240">
        <v>24120.594295999999</v>
      </c>
      <c r="L40" s="240">
        <v>24140.937722999999</v>
      </c>
      <c r="M40" s="240">
        <v>24160.377349999999</v>
      </c>
      <c r="N40" s="240">
        <v>24178.948766000001</v>
      </c>
      <c r="O40" s="240">
        <v>24196.963992000001</v>
      </c>
      <c r="P40" s="240">
        <v>24215.840791999999</v>
      </c>
      <c r="Q40" s="240">
        <v>24237.273367999998</v>
      </c>
      <c r="R40" s="240">
        <v>24262.543828999998</v>
      </c>
      <c r="S40" s="240">
        <v>24291.285937000001</v>
      </c>
      <c r="T40" s="240">
        <v>24322.721363000001</v>
      </c>
      <c r="U40" s="240">
        <v>24356.062927999999</v>
      </c>
      <c r="V40" s="240">
        <v>24390.488052000001</v>
      </c>
      <c r="W40" s="240">
        <v>24425.165304999999</v>
      </c>
      <c r="X40" s="240">
        <v>24459.458404000001</v>
      </c>
      <c r="Y40" s="240">
        <v>24493.511663000001</v>
      </c>
      <c r="Z40" s="240">
        <v>24527.664542999999</v>
      </c>
      <c r="AA40" s="240">
        <v>24562.112099999998</v>
      </c>
      <c r="AB40" s="240">
        <v>24596.471754999999</v>
      </c>
      <c r="AC40" s="240">
        <v>24630.216523999999</v>
      </c>
      <c r="AD40" s="240">
        <v>24663.009459000001</v>
      </c>
      <c r="AE40" s="240">
        <v>24695.273761</v>
      </c>
      <c r="AF40" s="240">
        <v>24727.622668</v>
      </c>
      <c r="AG40" s="240">
        <v>24760.517453</v>
      </c>
      <c r="AH40" s="240">
        <v>24793.811534</v>
      </c>
      <c r="AI40" s="240">
        <v>24827.20636</v>
      </c>
      <c r="AJ40" s="240">
        <v>24860.479225999999</v>
      </c>
      <c r="AK40" s="240">
        <v>24893.710788</v>
      </c>
      <c r="AL40" s="240">
        <v>24927.057548000001</v>
      </c>
      <c r="AM40" s="240">
        <v>24960.628378000001</v>
      </c>
      <c r="AN40" s="240">
        <v>24994.341651999999</v>
      </c>
      <c r="AO40" s="240">
        <v>25028.068119</v>
      </c>
      <c r="AP40" s="240">
        <v>25061.627124999999</v>
      </c>
      <c r="AQ40" s="240">
        <v>25094.632422999999</v>
      </c>
      <c r="AR40" s="240">
        <v>25126.646361999999</v>
      </c>
      <c r="AS40" s="240">
        <v>25157.378702000002</v>
      </c>
      <c r="AT40" s="240">
        <v>25187.128837</v>
      </c>
      <c r="AU40" s="240">
        <v>25216.343568</v>
      </c>
      <c r="AV40" s="240">
        <v>25245.302348000001</v>
      </c>
      <c r="AW40" s="240">
        <v>25273.615245000001</v>
      </c>
      <c r="AX40" s="240">
        <v>25300.724977999998</v>
      </c>
      <c r="AY40" s="240">
        <v>25326.544181000001</v>
      </c>
      <c r="AZ40" s="240">
        <v>25352.865129000002</v>
      </c>
      <c r="BA40" s="240">
        <v>25381.950013000001</v>
      </c>
      <c r="BB40" s="240">
        <v>25415.265679</v>
      </c>
      <c r="BC40" s="240">
        <v>25451.097608</v>
      </c>
      <c r="BD40" s="240">
        <v>25486.935936999998</v>
      </c>
      <c r="BE40" s="333">
        <v>25520.92</v>
      </c>
      <c r="BF40" s="333">
        <v>25553.8</v>
      </c>
      <c r="BG40" s="333">
        <v>25586.95</v>
      </c>
      <c r="BH40" s="333">
        <v>25621.46</v>
      </c>
      <c r="BI40" s="333">
        <v>25657.03</v>
      </c>
      <c r="BJ40" s="333">
        <v>25693.09</v>
      </c>
      <c r="BK40" s="333">
        <v>25729.11</v>
      </c>
      <c r="BL40" s="333">
        <v>25764.99</v>
      </c>
      <c r="BM40" s="333">
        <v>25800.71</v>
      </c>
      <c r="BN40" s="333">
        <v>25836.26</v>
      </c>
      <c r="BO40" s="333">
        <v>25871.58</v>
      </c>
      <c r="BP40" s="333">
        <v>25906.62</v>
      </c>
      <c r="BQ40" s="333">
        <v>25941.38</v>
      </c>
      <c r="BR40" s="333">
        <v>25976.080000000002</v>
      </c>
      <c r="BS40" s="333">
        <v>26011.01</v>
      </c>
      <c r="BT40" s="333">
        <v>26046.37</v>
      </c>
      <c r="BU40" s="333">
        <v>26082.06</v>
      </c>
      <c r="BV40" s="333">
        <v>26117.93</v>
      </c>
    </row>
    <row r="41" spans="1:74" s="163" customFormat="1" ht="11.1" customHeight="1" x14ac:dyDescent="0.2">
      <c r="A41" s="148" t="s">
        <v>918</v>
      </c>
      <c r="B41" s="210" t="s">
        <v>574</v>
      </c>
      <c r="C41" s="240">
        <v>7425.7391654000003</v>
      </c>
      <c r="D41" s="240">
        <v>7431.2712081999998</v>
      </c>
      <c r="E41" s="240">
        <v>7435.3365093000002</v>
      </c>
      <c r="F41" s="240">
        <v>7437.2632984000002</v>
      </c>
      <c r="G41" s="240">
        <v>7438.0529448999996</v>
      </c>
      <c r="H41" s="240">
        <v>7439.1251033999997</v>
      </c>
      <c r="I41" s="240">
        <v>7441.5493286000001</v>
      </c>
      <c r="J41" s="240">
        <v>7444.9947767000003</v>
      </c>
      <c r="K41" s="240">
        <v>7448.7805039000004</v>
      </c>
      <c r="L41" s="240">
        <v>7452.3390106999996</v>
      </c>
      <c r="M41" s="240">
        <v>7455.5565737999996</v>
      </c>
      <c r="N41" s="240">
        <v>7458.4329139000001</v>
      </c>
      <c r="O41" s="240">
        <v>7461.0814717000003</v>
      </c>
      <c r="P41" s="240">
        <v>7464.0705670999996</v>
      </c>
      <c r="Q41" s="240">
        <v>7468.0822398</v>
      </c>
      <c r="R41" s="240">
        <v>7473.5397628000001</v>
      </c>
      <c r="S41" s="240">
        <v>7479.8313422000001</v>
      </c>
      <c r="T41" s="240">
        <v>7486.0864173</v>
      </c>
      <c r="U41" s="240">
        <v>7491.6427031000003</v>
      </c>
      <c r="V41" s="240">
        <v>7496.6710168999998</v>
      </c>
      <c r="W41" s="240">
        <v>7501.5504517999998</v>
      </c>
      <c r="X41" s="240">
        <v>7506.5830745000003</v>
      </c>
      <c r="Y41" s="240">
        <v>7511.7628461000004</v>
      </c>
      <c r="Z41" s="240">
        <v>7517.0067010000002</v>
      </c>
      <c r="AA41" s="240">
        <v>7522.2376238999996</v>
      </c>
      <c r="AB41" s="240">
        <v>7527.4027986999999</v>
      </c>
      <c r="AC41" s="240">
        <v>7532.4554595</v>
      </c>
      <c r="AD41" s="240">
        <v>7537.3428640000002</v>
      </c>
      <c r="AE41" s="240">
        <v>7541.9883663999999</v>
      </c>
      <c r="AF41" s="240">
        <v>7546.3093446000003</v>
      </c>
      <c r="AG41" s="240">
        <v>7550.2868957999999</v>
      </c>
      <c r="AH41" s="240">
        <v>7554.1569941999996</v>
      </c>
      <c r="AI41" s="240">
        <v>7558.2193329000002</v>
      </c>
      <c r="AJ41" s="240">
        <v>7562.6738259000003</v>
      </c>
      <c r="AK41" s="240">
        <v>7567.3212690999999</v>
      </c>
      <c r="AL41" s="240">
        <v>7571.8626791999995</v>
      </c>
      <c r="AM41" s="240">
        <v>7576.0976135999999</v>
      </c>
      <c r="AN41" s="240">
        <v>7580.2197920999997</v>
      </c>
      <c r="AO41" s="240">
        <v>7584.5214754999997</v>
      </c>
      <c r="AP41" s="240">
        <v>7589.1951323000003</v>
      </c>
      <c r="AQ41" s="240">
        <v>7594.0340620999996</v>
      </c>
      <c r="AR41" s="240">
        <v>7598.7317725000003</v>
      </c>
      <c r="AS41" s="240">
        <v>7603.0609268999997</v>
      </c>
      <c r="AT41" s="240">
        <v>7607.1108113</v>
      </c>
      <c r="AU41" s="240">
        <v>7611.0498674999999</v>
      </c>
      <c r="AV41" s="240">
        <v>7614.9865590999998</v>
      </c>
      <c r="AW41" s="240">
        <v>7618.7894367999997</v>
      </c>
      <c r="AX41" s="240">
        <v>7622.2670733000004</v>
      </c>
      <c r="AY41" s="240">
        <v>7625.3717994999997</v>
      </c>
      <c r="AZ41" s="240">
        <v>7628.6309793</v>
      </c>
      <c r="BA41" s="240">
        <v>7632.7157352000004</v>
      </c>
      <c r="BB41" s="240">
        <v>7638.0656214999999</v>
      </c>
      <c r="BC41" s="240">
        <v>7644.1939210999999</v>
      </c>
      <c r="BD41" s="240">
        <v>7650.3823488999997</v>
      </c>
      <c r="BE41" s="333">
        <v>7656.0929999999998</v>
      </c>
      <c r="BF41" s="333">
        <v>7661.5060000000003</v>
      </c>
      <c r="BG41" s="333">
        <v>7666.9849999999997</v>
      </c>
      <c r="BH41" s="333">
        <v>7672.81</v>
      </c>
      <c r="BI41" s="333">
        <v>7678.942</v>
      </c>
      <c r="BJ41" s="333">
        <v>7685.2640000000001</v>
      </c>
      <c r="BK41" s="333">
        <v>7691.6750000000002</v>
      </c>
      <c r="BL41" s="333">
        <v>7698.1570000000002</v>
      </c>
      <c r="BM41" s="333">
        <v>7704.7089999999998</v>
      </c>
      <c r="BN41" s="333">
        <v>7711.3280000000004</v>
      </c>
      <c r="BO41" s="333">
        <v>7717.9989999999998</v>
      </c>
      <c r="BP41" s="333">
        <v>7724.7030000000004</v>
      </c>
      <c r="BQ41" s="333">
        <v>7731.424</v>
      </c>
      <c r="BR41" s="333">
        <v>7738.14</v>
      </c>
      <c r="BS41" s="333">
        <v>7744.83</v>
      </c>
      <c r="BT41" s="333">
        <v>7751.482</v>
      </c>
      <c r="BU41" s="333">
        <v>7758.1030000000001</v>
      </c>
      <c r="BV41" s="333">
        <v>7764.7079999999996</v>
      </c>
    </row>
    <row r="42" spans="1:74" s="163" customFormat="1" ht="11.1" customHeight="1" x14ac:dyDescent="0.2">
      <c r="A42" s="148" t="s">
        <v>919</v>
      </c>
      <c r="B42" s="210" t="s">
        <v>575</v>
      </c>
      <c r="C42" s="240">
        <v>13875.21061</v>
      </c>
      <c r="D42" s="240">
        <v>13898.679726</v>
      </c>
      <c r="E42" s="240">
        <v>13920.044302</v>
      </c>
      <c r="F42" s="240">
        <v>13938.009448000001</v>
      </c>
      <c r="G42" s="240">
        <v>13953.235097999999</v>
      </c>
      <c r="H42" s="240">
        <v>13966.869893999999</v>
      </c>
      <c r="I42" s="240">
        <v>13979.912700999999</v>
      </c>
      <c r="J42" s="240">
        <v>13992.763268000001</v>
      </c>
      <c r="K42" s="240">
        <v>14005.671568</v>
      </c>
      <c r="L42" s="240">
        <v>14018.784197000001</v>
      </c>
      <c r="M42" s="240">
        <v>14031.834249</v>
      </c>
      <c r="N42" s="240">
        <v>14044.451440000001</v>
      </c>
      <c r="O42" s="240">
        <v>14056.532391000001</v>
      </c>
      <c r="P42" s="240">
        <v>14069.041335</v>
      </c>
      <c r="Q42" s="240">
        <v>14083.209411</v>
      </c>
      <c r="R42" s="240">
        <v>14099.888136</v>
      </c>
      <c r="S42" s="240">
        <v>14118.410556000001</v>
      </c>
      <c r="T42" s="240">
        <v>14137.730095999999</v>
      </c>
      <c r="U42" s="240">
        <v>14156.991155</v>
      </c>
      <c r="V42" s="240">
        <v>14176.102021999999</v>
      </c>
      <c r="W42" s="240">
        <v>14195.161955</v>
      </c>
      <c r="X42" s="240">
        <v>14214.255150000001</v>
      </c>
      <c r="Y42" s="240">
        <v>14233.405542</v>
      </c>
      <c r="Z42" s="240">
        <v>14252.622003</v>
      </c>
      <c r="AA42" s="240">
        <v>14271.889429000001</v>
      </c>
      <c r="AB42" s="240">
        <v>14291.096831000001</v>
      </c>
      <c r="AC42" s="240">
        <v>14310.109243999999</v>
      </c>
      <c r="AD42" s="240">
        <v>14328.790875000001</v>
      </c>
      <c r="AE42" s="240">
        <v>14347.002605</v>
      </c>
      <c r="AF42" s="240">
        <v>14364.604488000001</v>
      </c>
      <c r="AG42" s="240">
        <v>14381.515969</v>
      </c>
      <c r="AH42" s="240">
        <v>14397.894071999999</v>
      </c>
      <c r="AI42" s="240">
        <v>14413.955212999999</v>
      </c>
      <c r="AJ42" s="240">
        <v>14429.903270999999</v>
      </c>
      <c r="AK42" s="240">
        <v>14445.891958</v>
      </c>
      <c r="AL42" s="240">
        <v>14462.062449999999</v>
      </c>
      <c r="AM42" s="240">
        <v>14478.528195000001</v>
      </c>
      <c r="AN42" s="240">
        <v>14495.291745</v>
      </c>
      <c r="AO42" s="240">
        <v>14512.327923999999</v>
      </c>
      <c r="AP42" s="240">
        <v>14529.576555</v>
      </c>
      <c r="AQ42" s="240">
        <v>14546.837448</v>
      </c>
      <c r="AR42" s="240">
        <v>14563.875409</v>
      </c>
      <c r="AS42" s="240">
        <v>14580.5033</v>
      </c>
      <c r="AT42" s="240">
        <v>14596.726199000001</v>
      </c>
      <c r="AU42" s="240">
        <v>14612.597238</v>
      </c>
      <c r="AV42" s="240">
        <v>14628.128019</v>
      </c>
      <c r="AW42" s="240">
        <v>14643.164021000001</v>
      </c>
      <c r="AX42" s="240">
        <v>14657.509189</v>
      </c>
      <c r="AY42" s="240">
        <v>14671.217071999999</v>
      </c>
      <c r="AZ42" s="240">
        <v>14685.339615000001</v>
      </c>
      <c r="BA42" s="240">
        <v>14701.178365</v>
      </c>
      <c r="BB42" s="240">
        <v>14719.574979000001</v>
      </c>
      <c r="BC42" s="240">
        <v>14739.531563</v>
      </c>
      <c r="BD42" s="240">
        <v>14759.590332</v>
      </c>
      <c r="BE42" s="333">
        <v>14778.66</v>
      </c>
      <c r="BF42" s="333">
        <v>14797.12</v>
      </c>
      <c r="BG42" s="333">
        <v>14815.73</v>
      </c>
      <c r="BH42" s="333">
        <v>14835.05</v>
      </c>
      <c r="BI42" s="333">
        <v>14854.98</v>
      </c>
      <c r="BJ42" s="333">
        <v>14875.24</v>
      </c>
      <c r="BK42" s="333">
        <v>14895.61</v>
      </c>
      <c r="BL42" s="333">
        <v>14916.05</v>
      </c>
      <c r="BM42" s="333">
        <v>14936.56</v>
      </c>
      <c r="BN42" s="333">
        <v>14957.15</v>
      </c>
      <c r="BO42" s="333">
        <v>14977.74</v>
      </c>
      <c r="BP42" s="333">
        <v>14998.22</v>
      </c>
      <c r="BQ42" s="333">
        <v>15018.54</v>
      </c>
      <c r="BR42" s="333">
        <v>15038.8</v>
      </c>
      <c r="BS42" s="333">
        <v>15059.11</v>
      </c>
      <c r="BT42" s="333">
        <v>15079.57</v>
      </c>
      <c r="BU42" s="333">
        <v>15100.16</v>
      </c>
      <c r="BV42" s="333">
        <v>15120.81</v>
      </c>
    </row>
    <row r="43" spans="1:74" s="163" customFormat="1" ht="11.1" customHeight="1" x14ac:dyDescent="0.2">
      <c r="A43" s="148" t="s">
        <v>920</v>
      </c>
      <c r="B43" s="210" t="s">
        <v>576</v>
      </c>
      <c r="C43" s="240">
        <v>8526.5283930000005</v>
      </c>
      <c r="D43" s="240">
        <v>8534.8397439</v>
      </c>
      <c r="E43" s="240">
        <v>8541.1058408000008</v>
      </c>
      <c r="F43" s="240">
        <v>8544.5111385</v>
      </c>
      <c r="G43" s="240">
        <v>8546.9748048000001</v>
      </c>
      <c r="H43" s="240">
        <v>8551.0996859000006</v>
      </c>
      <c r="I43" s="240">
        <v>8558.7619539999996</v>
      </c>
      <c r="J43" s="240">
        <v>8568.9310855000003</v>
      </c>
      <c r="K43" s="240">
        <v>8579.8498823999998</v>
      </c>
      <c r="L43" s="240">
        <v>8590.0963496999993</v>
      </c>
      <c r="M43" s="240">
        <v>8599.5893018000006</v>
      </c>
      <c r="N43" s="240">
        <v>8608.5827559999998</v>
      </c>
      <c r="O43" s="240">
        <v>8617.4119169999994</v>
      </c>
      <c r="P43" s="240">
        <v>8626.7367403999997</v>
      </c>
      <c r="Q43" s="240">
        <v>8637.2983697</v>
      </c>
      <c r="R43" s="240">
        <v>8649.5367409999999</v>
      </c>
      <c r="S43" s="240">
        <v>8662.6869616000004</v>
      </c>
      <c r="T43" s="240">
        <v>8675.6829318</v>
      </c>
      <c r="U43" s="240">
        <v>8687.7194144999994</v>
      </c>
      <c r="V43" s="240">
        <v>8699.0346231999993</v>
      </c>
      <c r="W43" s="240">
        <v>8710.1276345000006</v>
      </c>
      <c r="X43" s="240">
        <v>8721.4058409999998</v>
      </c>
      <c r="Y43" s="240">
        <v>8732.9099016</v>
      </c>
      <c r="Z43" s="240">
        <v>8744.5887913999995</v>
      </c>
      <c r="AA43" s="240">
        <v>8756.3507981000002</v>
      </c>
      <c r="AB43" s="240">
        <v>8767.9414603000005</v>
      </c>
      <c r="AC43" s="240">
        <v>8779.0656288999999</v>
      </c>
      <c r="AD43" s="240">
        <v>8789.6140030000006</v>
      </c>
      <c r="AE43" s="240">
        <v>8800.2206735</v>
      </c>
      <c r="AF43" s="240">
        <v>8811.7055793</v>
      </c>
      <c r="AG43" s="240">
        <v>8824.6190903999995</v>
      </c>
      <c r="AH43" s="240">
        <v>8838.4333007999994</v>
      </c>
      <c r="AI43" s="240">
        <v>8852.3507356999999</v>
      </c>
      <c r="AJ43" s="240">
        <v>8865.7757892000009</v>
      </c>
      <c r="AK43" s="240">
        <v>8878.9203304000002</v>
      </c>
      <c r="AL43" s="240">
        <v>8892.1980977999992</v>
      </c>
      <c r="AM43" s="240">
        <v>8905.8968660999999</v>
      </c>
      <c r="AN43" s="240">
        <v>8919.8005560000001</v>
      </c>
      <c r="AO43" s="240">
        <v>8933.5671249999996</v>
      </c>
      <c r="AP43" s="240">
        <v>8946.9274593999999</v>
      </c>
      <c r="AQ43" s="240">
        <v>8959.9041629000003</v>
      </c>
      <c r="AR43" s="240">
        <v>8972.5927683000009</v>
      </c>
      <c r="AS43" s="240">
        <v>8985.0971683000007</v>
      </c>
      <c r="AT43" s="240">
        <v>8997.5546962999997</v>
      </c>
      <c r="AU43" s="240">
        <v>9010.1110456000006</v>
      </c>
      <c r="AV43" s="240">
        <v>9022.8152575000004</v>
      </c>
      <c r="AW43" s="240">
        <v>9035.3297652000001</v>
      </c>
      <c r="AX43" s="240">
        <v>9047.2203501000004</v>
      </c>
      <c r="AY43" s="240">
        <v>9058.2943899999991</v>
      </c>
      <c r="AZ43" s="240">
        <v>9069.3256490000003</v>
      </c>
      <c r="BA43" s="240">
        <v>9081.3294877000008</v>
      </c>
      <c r="BB43" s="240">
        <v>9094.9923314999996</v>
      </c>
      <c r="BC43" s="240">
        <v>9109.6848644000002</v>
      </c>
      <c r="BD43" s="240">
        <v>9124.4488354000005</v>
      </c>
      <c r="BE43" s="333">
        <v>9138.5640000000003</v>
      </c>
      <c r="BF43" s="333">
        <v>9152.2649999999994</v>
      </c>
      <c r="BG43" s="333">
        <v>9166.0229999999992</v>
      </c>
      <c r="BH43" s="333">
        <v>9180.2070000000003</v>
      </c>
      <c r="BI43" s="333">
        <v>9194.7710000000006</v>
      </c>
      <c r="BJ43" s="333">
        <v>9209.5689999999995</v>
      </c>
      <c r="BK43" s="333">
        <v>9224.4680000000008</v>
      </c>
      <c r="BL43" s="333">
        <v>9239.4</v>
      </c>
      <c r="BM43" s="333">
        <v>9254.3119999999999</v>
      </c>
      <c r="BN43" s="333">
        <v>9269.1679999999997</v>
      </c>
      <c r="BO43" s="333">
        <v>9283.9940000000006</v>
      </c>
      <c r="BP43" s="333">
        <v>9298.8330000000005</v>
      </c>
      <c r="BQ43" s="333">
        <v>9313.7129999999997</v>
      </c>
      <c r="BR43" s="333">
        <v>9328.6180000000004</v>
      </c>
      <c r="BS43" s="333">
        <v>9343.5190000000002</v>
      </c>
      <c r="BT43" s="333">
        <v>9358.3960000000006</v>
      </c>
      <c r="BU43" s="333">
        <v>9373.2510000000002</v>
      </c>
      <c r="BV43" s="333">
        <v>9388.0959999999995</v>
      </c>
    </row>
    <row r="44" spans="1:74" s="163" customFormat="1" ht="11.1" customHeight="1" x14ac:dyDescent="0.2">
      <c r="A44" s="148" t="s">
        <v>921</v>
      </c>
      <c r="B44" s="210" t="s">
        <v>577</v>
      </c>
      <c r="C44" s="240">
        <v>17956.809431000001</v>
      </c>
      <c r="D44" s="240">
        <v>17982.076306999999</v>
      </c>
      <c r="E44" s="240">
        <v>18004.689585</v>
      </c>
      <c r="F44" s="240">
        <v>18022.90928</v>
      </c>
      <c r="G44" s="240">
        <v>18037.505430000001</v>
      </c>
      <c r="H44" s="240">
        <v>18049.875582000001</v>
      </c>
      <c r="I44" s="240">
        <v>18061.254946000001</v>
      </c>
      <c r="J44" s="240">
        <v>18072.229406999999</v>
      </c>
      <c r="K44" s="240">
        <v>18083.222513000001</v>
      </c>
      <c r="L44" s="240">
        <v>18094.509877</v>
      </c>
      <c r="M44" s="240">
        <v>18105.775356999999</v>
      </c>
      <c r="N44" s="240">
        <v>18116.554874000001</v>
      </c>
      <c r="O44" s="240">
        <v>18126.700485000001</v>
      </c>
      <c r="P44" s="240">
        <v>18137.328791</v>
      </c>
      <c r="Q44" s="240">
        <v>18149.872527</v>
      </c>
      <c r="R44" s="240">
        <v>18165.400508999999</v>
      </c>
      <c r="S44" s="240">
        <v>18183.525867</v>
      </c>
      <c r="T44" s="240">
        <v>18203.497813999998</v>
      </c>
      <c r="U44" s="240">
        <v>18224.612056000002</v>
      </c>
      <c r="V44" s="240">
        <v>18246.350289000002</v>
      </c>
      <c r="W44" s="240">
        <v>18268.240704</v>
      </c>
      <c r="X44" s="240">
        <v>18289.918826000001</v>
      </c>
      <c r="Y44" s="240">
        <v>18311.449516000001</v>
      </c>
      <c r="Z44" s="240">
        <v>18333.004970000002</v>
      </c>
      <c r="AA44" s="240">
        <v>18354.692578999999</v>
      </c>
      <c r="AB44" s="240">
        <v>18376.360520999999</v>
      </c>
      <c r="AC44" s="240">
        <v>18397.792172000001</v>
      </c>
      <c r="AD44" s="240">
        <v>18418.778907</v>
      </c>
      <c r="AE44" s="240">
        <v>18439.144099000001</v>
      </c>
      <c r="AF44" s="240">
        <v>18458.719121999999</v>
      </c>
      <c r="AG44" s="240">
        <v>18477.410281</v>
      </c>
      <c r="AH44" s="240">
        <v>18495.423608000001</v>
      </c>
      <c r="AI44" s="240">
        <v>18513.040066000001</v>
      </c>
      <c r="AJ44" s="240">
        <v>18530.530054999999</v>
      </c>
      <c r="AK44" s="240">
        <v>18548.121729999999</v>
      </c>
      <c r="AL44" s="240">
        <v>18566.032683000001</v>
      </c>
      <c r="AM44" s="240">
        <v>18584.412336000001</v>
      </c>
      <c r="AN44" s="240">
        <v>18603.137429999999</v>
      </c>
      <c r="AO44" s="240">
        <v>18622.016534999999</v>
      </c>
      <c r="AP44" s="240">
        <v>18640.819399</v>
      </c>
      <c r="AQ44" s="240">
        <v>18659.160473</v>
      </c>
      <c r="AR44" s="240">
        <v>18676.615385000001</v>
      </c>
      <c r="AS44" s="240">
        <v>18692.952121999999</v>
      </c>
      <c r="AT44" s="240">
        <v>18708.708106999999</v>
      </c>
      <c r="AU44" s="240">
        <v>18724.613124</v>
      </c>
      <c r="AV44" s="240">
        <v>18741.143413999998</v>
      </c>
      <c r="AW44" s="240">
        <v>18757.761053999999</v>
      </c>
      <c r="AX44" s="240">
        <v>18773.674579999999</v>
      </c>
      <c r="AY44" s="240">
        <v>18788.512409999999</v>
      </c>
      <c r="AZ44" s="240">
        <v>18803.5825</v>
      </c>
      <c r="BA44" s="240">
        <v>18820.612692999999</v>
      </c>
      <c r="BB44" s="240">
        <v>18840.732627000001</v>
      </c>
      <c r="BC44" s="240">
        <v>18862.679143000001</v>
      </c>
      <c r="BD44" s="240">
        <v>18884.59088</v>
      </c>
      <c r="BE44" s="333">
        <v>18905.080000000002</v>
      </c>
      <c r="BF44" s="333">
        <v>18924.63</v>
      </c>
      <c r="BG44" s="333">
        <v>18944.2</v>
      </c>
      <c r="BH44" s="333">
        <v>18964.54</v>
      </c>
      <c r="BI44" s="333">
        <v>18985.47</v>
      </c>
      <c r="BJ44" s="333">
        <v>19006.599999999999</v>
      </c>
      <c r="BK44" s="333">
        <v>19027.62</v>
      </c>
      <c r="BL44" s="333">
        <v>19048.57</v>
      </c>
      <c r="BM44" s="333">
        <v>19069.55</v>
      </c>
      <c r="BN44" s="333">
        <v>19090.650000000001</v>
      </c>
      <c r="BO44" s="333">
        <v>19111.82</v>
      </c>
      <c r="BP44" s="333">
        <v>19132.96</v>
      </c>
      <c r="BQ44" s="333">
        <v>19153.98</v>
      </c>
      <c r="BR44" s="333">
        <v>19174.77</v>
      </c>
      <c r="BS44" s="333">
        <v>19195.22</v>
      </c>
      <c r="BT44" s="333">
        <v>19215.259999999998</v>
      </c>
      <c r="BU44" s="333">
        <v>19235.009999999998</v>
      </c>
      <c r="BV44" s="333">
        <v>19254.599999999999</v>
      </c>
    </row>
    <row r="45" spans="1:74" s="163" customFormat="1" ht="11.1" customHeight="1" x14ac:dyDescent="0.2">
      <c r="A45" s="148"/>
      <c r="B45" s="168" t="s">
        <v>922</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923</v>
      </c>
      <c r="B46" s="210" t="s">
        <v>570</v>
      </c>
      <c r="C46" s="258">
        <v>6.9668788040000003</v>
      </c>
      <c r="D46" s="258">
        <v>6.9767513079999999</v>
      </c>
      <c r="E46" s="258">
        <v>6.9874567632</v>
      </c>
      <c r="F46" s="258">
        <v>7.0038982455000003</v>
      </c>
      <c r="G46" s="258">
        <v>7.0125922960000002</v>
      </c>
      <c r="H46" s="258">
        <v>7.0184419906000004</v>
      </c>
      <c r="I46" s="258">
        <v>7.0166357982000003</v>
      </c>
      <c r="J46" s="258">
        <v>7.0204054296000002</v>
      </c>
      <c r="K46" s="258">
        <v>7.0249393534999998</v>
      </c>
      <c r="L46" s="258">
        <v>7.0304778273000004</v>
      </c>
      <c r="M46" s="258">
        <v>7.0363601433999996</v>
      </c>
      <c r="N46" s="258">
        <v>7.0428265590999999</v>
      </c>
      <c r="O46" s="258">
        <v>7.0486590989</v>
      </c>
      <c r="P46" s="258">
        <v>7.0572071954000002</v>
      </c>
      <c r="Q46" s="258">
        <v>7.0672528733000002</v>
      </c>
      <c r="R46" s="258">
        <v>7.0826397627000004</v>
      </c>
      <c r="S46" s="258">
        <v>7.0927978804</v>
      </c>
      <c r="T46" s="258">
        <v>7.1015708566000004</v>
      </c>
      <c r="U46" s="258">
        <v>7.1051856133999998</v>
      </c>
      <c r="V46" s="258">
        <v>7.1140181154000004</v>
      </c>
      <c r="W46" s="258">
        <v>7.1242952843999996</v>
      </c>
      <c r="X46" s="258">
        <v>7.1409134909</v>
      </c>
      <c r="Y46" s="258">
        <v>7.1504077164000002</v>
      </c>
      <c r="Z46" s="258">
        <v>7.1576743312</v>
      </c>
      <c r="AA46" s="258">
        <v>7.1554128365</v>
      </c>
      <c r="AB46" s="258">
        <v>7.1636996040999996</v>
      </c>
      <c r="AC46" s="258">
        <v>7.1752341351000002</v>
      </c>
      <c r="AD46" s="258">
        <v>7.1993973760000003</v>
      </c>
      <c r="AE46" s="258">
        <v>7.2103917241</v>
      </c>
      <c r="AF46" s="258">
        <v>7.2175981259000004</v>
      </c>
      <c r="AG46" s="258">
        <v>7.2140470525999998</v>
      </c>
      <c r="AH46" s="258">
        <v>7.2189047081000002</v>
      </c>
      <c r="AI46" s="258">
        <v>7.2252015635999998</v>
      </c>
      <c r="AJ46" s="258">
        <v>7.2333829576999999</v>
      </c>
      <c r="AK46" s="258">
        <v>7.2422242094999998</v>
      </c>
      <c r="AL46" s="258">
        <v>7.2521706573999998</v>
      </c>
      <c r="AM46" s="258">
        <v>7.2682557078999999</v>
      </c>
      <c r="AN46" s="258">
        <v>7.2766374935</v>
      </c>
      <c r="AO46" s="258">
        <v>7.2823494204000001</v>
      </c>
      <c r="AP46" s="258">
        <v>7.2780750451999996</v>
      </c>
      <c r="AQ46" s="258">
        <v>7.2839345875000001</v>
      </c>
      <c r="AR46" s="258">
        <v>7.2926116038000002</v>
      </c>
      <c r="AS46" s="258">
        <v>7.3122119482999999</v>
      </c>
      <c r="AT46" s="258">
        <v>7.3204445217999998</v>
      </c>
      <c r="AU46" s="258">
        <v>7.3254151786000001</v>
      </c>
      <c r="AV46" s="258">
        <v>7.3185816460000002</v>
      </c>
      <c r="AW46" s="258">
        <v>7.3234351738000001</v>
      </c>
      <c r="AX46" s="258">
        <v>7.3314334895000002</v>
      </c>
      <c r="AY46" s="258">
        <v>7.3492729904000003</v>
      </c>
      <c r="AZ46" s="258">
        <v>7.3585385835999997</v>
      </c>
      <c r="BA46" s="258">
        <v>7.3659266665000001</v>
      </c>
      <c r="BB46" s="258">
        <v>7.3690502608999999</v>
      </c>
      <c r="BC46" s="258">
        <v>7.3744735568999999</v>
      </c>
      <c r="BD46" s="258">
        <v>7.3798095763999996</v>
      </c>
      <c r="BE46" s="346">
        <v>7.3851789999999999</v>
      </c>
      <c r="BF46" s="346">
        <v>7.39025</v>
      </c>
      <c r="BG46" s="346">
        <v>7.395143</v>
      </c>
      <c r="BH46" s="346">
        <v>7.4000909999999998</v>
      </c>
      <c r="BI46" s="346">
        <v>7.4044549999999996</v>
      </c>
      <c r="BJ46" s="346">
        <v>7.4084680000000001</v>
      </c>
      <c r="BK46" s="346">
        <v>7.4115469999999997</v>
      </c>
      <c r="BL46" s="346">
        <v>7.4152930000000001</v>
      </c>
      <c r="BM46" s="346">
        <v>7.4191250000000002</v>
      </c>
      <c r="BN46" s="346">
        <v>7.4237039999999999</v>
      </c>
      <c r="BO46" s="346">
        <v>7.4272090000000004</v>
      </c>
      <c r="BP46" s="346">
        <v>7.4303030000000003</v>
      </c>
      <c r="BQ46" s="346">
        <v>7.4320969999999997</v>
      </c>
      <c r="BR46" s="346">
        <v>7.4350329999999998</v>
      </c>
      <c r="BS46" s="346">
        <v>7.4382229999999998</v>
      </c>
      <c r="BT46" s="346">
        <v>7.4416669999999998</v>
      </c>
      <c r="BU46" s="346">
        <v>7.4453649999999998</v>
      </c>
      <c r="BV46" s="346">
        <v>7.4493169999999997</v>
      </c>
    </row>
    <row r="47" spans="1:74" s="163" customFormat="1" ht="11.1" customHeight="1" x14ac:dyDescent="0.2">
      <c r="A47" s="148" t="s">
        <v>924</v>
      </c>
      <c r="B47" s="210" t="s">
        <v>603</v>
      </c>
      <c r="C47" s="258">
        <v>18.451908333999999</v>
      </c>
      <c r="D47" s="258">
        <v>18.474433616999999</v>
      </c>
      <c r="E47" s="258">
        <v>18.493237267000001</v>
      </c>
      <c r="F47" s="258">
        <v>18.503606038000001</v>
      </c>
      <c r="G47" s="258">
        <v>18.518501356000002</v>
      </c>
      <c r="H47" s="258">
        <v>18.533209973999998</v>
      </c>
      <c r="I47" s="258">
        <v>18.544547282</v>
      </c>
      <c r="J47" s="258">
        <v>18.561270961999998</v>
      </c>
      <c r="K47" s="258">
        <v>18.580196401999999</v>
      </c>
      <c r="L47" s="258">
        <v>18.610253628999999</v>
      </c>
      <c r="M47" s="258">
        <v>18.626885067</v>
      </c>
      <c r="N47" s="258">
        <v>18.639020744</v>
      </c>
      <c r="O47" s="258">
        <v>18.629164265</v>
      </c>
      <c r="P47" s="258">
        <v>18.645430716</v>
      </c>
      <c r="Q47" s="258">
        <v>18.670323703000001</v>
      </c>
      <c r="R47" s="258">
        <v>18.720053644</v>
      </c>
      <c r="S47" s="258">
        <v>18.750041885000002</v>
      </c>
      <c r="T47" s="258">
        <v>18.776498846999999</v>
      </c>
      <c r="U47" s="258">
        <v>18.795157817</v>
      </c>
      <c r="V47" s="258">
        <v>18.817752253999998</v>
      </c>
      <c r="W47" s="258">
        <v>18.840015445999999</v>
      </c>
      <c r="X47" s="258">
        <v>18.864450103999999</v>
      </c>
      <c r="Y47" s="258">
        <v>18.88417377</v>
      </c>
      <c r="Z47" s="258">
        <v>18.901689155</v>
      </c>
      <c r="AA47" s="258">
        <v>18.911076123000001</v>
      </c>
      <c r="AB47" s="258">
        <v>18.928615051000001</v>
      </c>
      <c r="AC47" s="258">
        <v>18.948385803000001</v>
      </c>
      <c r="AD47" s="258">
        <v>18.973976473</v>
      </c>
      <c r="AE47" s="258">
        <v>18.995519801</v>
      </c>
      <c r="AF47" s="258">
        <v>19.016603882999998</v>
      </c>
      <c r="AG47" s="258">
        <v>19.034851761999999</v>
      </c>
      <c r="AH47" s="258">
        <v>19.056800066000001</v>
      </c>
      <c r="AI47" s="258">
        <v>19.080071837999999</v>
      </c>
      <c r="AJ47" s="258">
        <v>19.107781943999999</v>
      </c>
      <c r="AK47" s="258">
        <v>19.131364507000001</v>
      </c>
      <c r="AL47" s="258">
        <v>19.153934391</v>
      </c>
      <c r="AM47" s="258">
        <v>19.177284004000001</v>
      </c>
      <c r="AN47" s="258">
        <v>19.196484224999999</v>
      </c>
      <c r="AO47" s="258">
        <v>19.213327460999999</v>
      </c>
      <c r="AP47" s="258">
        <v>19.217082990000002</v>
      </c>
      <c r="AQ47" s="258">
        <v>19.237260300999999</v>
      </c>
      <c r="AR47" s="258">
        <v>19.263128671</v>
      </c>
      <c r="AS47" s="258">
        <v>19.311491931999999</v>
      </c>
      <c r="AT47" s="258">
        <v>19.336139545000002</v>
      </c>
      <c r="AU47" s="258">
        <v>19.353875340999998</v>
      </c>
      <c r="AV47" s="258">
        <v>19.348346509999999</v>
      </c>
      <c r="AW47" s="258">
        <v>19.364523284000001</v>
      </c>
      <c r="AX47" s="258">
        <v>19.386052851999999</v>
      </c>
      <c r="AY47" s="258">
        <v>19.428564690999998</v>
      </c>
      <c r="AZ47" s="258">
        <v>19.449077739</v>
      </c>
      <c r="BA47" s="258">
        <v>19.463221472000001</v>
      </c>
      <c r="BB47" s="258">
        <v>19.460922378999999</v>
      </c>
      <c r="BC47" s="258">
        <v>19.469882617</v>
      </c>
      <c r="BD47" s="258">
        <v>19.480028674</v>
      </c>
      <c r="BE47" s="346">
        <v>19.49362</v>
      </c>
      <c r="BF47" s="346">
        <v>19.504439999999999</v>
      </c>
      <c r="BG47" s="346">
        <v>19.514759999999999</v>
      </c>
      <c r="BH47" s="346">
        <v>19.52459</v>
      </c>
      <c r="BI47" s="346">
        <v>19.53387</v>
      </c>
      <c r="BJ47" s="346">
        <v>19.54261</v>
      </c>
      <c r="BK47" s="346">
        <v>19.549980000000001</v>
      </c>
      <c r="BL47" s="346">
        <v>19.558299999999999</v>
      </c>
      <c r="BM47" s="346">
        <v>19.56673</v>
      </c>
      <c r="BN47" s="346">
        <v>19.576329999999999</v>
      </c>
      <c r="BO47" s="346">
        <v>19.58417</v>
      </c>
      <c r="BP47" s="346">
        <v>19.5913</v>
      </c>
      <c r="BQ47" s="346">
        <v>19.596609999999998</v>
      </c>
      <c r="BR47" s="346">
        <v>19.603200000000001</v>
      </c>
      <c r="BS47" s="346">
        <v>19.609940000000002</v>
      </c>
      <c r="BT47" s="346">
        <v>19.61683</v>
      </c>
      <c r="BU47" s="346">
        <v>19.62387</v>
      </c>
      <c r="BV47" s="346">
        <v>19.631060000000002</v>
      </c>
    </row>
    <row r="48" spans="1:74" s="163" customFormat="1" ht="11.1" customHeight="1" x14ac:dyDescent="0.2">
      <c r="A48" s="148" t="s">
        <v>925</v>
      </c>
      <c r="B48" s="210" t="s">
        <v>571</v>
      </c>
      <c r="C48" s="258">
        <v>20.736577700000002</v>
      </c>
      <c r="D48" s="258">
        <v>20.760182820000001</v>
      </c>
      <c r="E48" s="258">
        <v>20.780784381</v>
      </c>
      <c r="F48" s="258">
        <v>20.792209717999999</v>
      </c>
      <c r="G48" s="258">
        <v>20.811433659999999</v>
      </c>
      <c r="H48" s="258">
        <v>20.832283541999999</v>
      </c>
      <c r="I48" s="258">
        <v>20.854942045000001</v>
      </c>
      <c r="J48" s="258">
        <v>20.878906795999999</v>
      </c>
      <c r="K48" s="258">
        <v>20.904360476000001</v>
      </c>
      <c r="L48" s="258">
        <v>20.938678954</v>
      </c>
      <c r="M48" s="258">
        <v>20.961578588999998</v>
      </c>
      <c r="N48" s="258">
        <v>20.980435250999999</v>
      </c>
      <c r="O48" s="258">
        <v>20.98056751</v>
      </c>
      <c r="P48" s="258">
        <v>21.002349297999999</v>
      </c>
      <c r="Q48" s="258">
        <v>21.031099183999999</v>
      </c>
      <c r="R48" s="258">
        <v>21.081185937000001</v>
      </c>
      <c r="S48" s="258">
        <v>21.113095443999999</v>
      </c>
      <c r="T48" s="258">
        <v>21.141196473000001</v>
      </c>
      <c r="U48" s="258">
        <v>21.156598005999999</v>
      </c>
      <c r="V48" s="258">
        <v>21.183750345</v>
      </c>
      <c r="W48" s="258">
        <v>21.213762468999999</v>
      </c>
      <c r="X48" s="258">
        <v>21.255391953</v>
      </c>
      <c r="Y48" s="258">
        <v>21.284555472000001</v>
      </c>
      <c r="Z48" s="258">
        <v>21.310010598000002</v>
      </c>
      <c r="AA48" s="258">
        <v>21.320730216000001</v>
      </c>
      <c r="AB48" s="258">
        <v>21.347038896000001</v>
      </c>
      <c r="AC48" s="258">
        <v>21.377909520999999</v>
      </c>
      <c r="AD48" s="258">
        <v>21.427025101000002</v>
      </c>
      <c r="AE48" s="258">
        <v>21.456757360000001</v>
      </c>
      <c r="AF48" s="258">
        <v>21.480789308999999</v>
      </c>
      <c r="AG48" s="258">
        <v>21.489503653</v>
      </c>
      <c r="AH48" s="258">
        <v>21.509347947999998</v>
      </c>
      <c r="AI48" s="258">
        <v>21.530704902</v>
      </c>
      <c r="AJ48" s="258">
        <v>21.552030975000001</v>
      </c>
      <c r="AK48" s="258">
        <v>21.577570901000001</v>
      </c>
      <c r="AL48" s="258">
        <v>21.605781140000001</v>
      </c>
      <c r="AM48" s="258">
        <v>21.649565454000001</v>
      </c>
      <c r="AN48" s="258">
        <v>21.673438497999999</v>
      </c>
      <c r="AO48" s="258">
        <v>21.690304034</v>
      </c>
      <c r="AP48" s="258">
        <v>21.682656900000001</v>
      </c>
      <c r="AQ48" s="258">
        <v>21.698636291</v>
      </c>
      <c r="AR48" s="258">
        <v>21.720737046</v>
      </c>
      <c r="AS48" s="258">
        <v>21.762670349</v>
      </c>
      <c r="AT48" s="258">
        <v>21.786730442</v>
      </c>
      <c r="AU48" s="258">
        <v>21.806628509999999</v>
      </c>
      <c r="AV48" s="258">
        <v>21.816423837999999</v>
      </c>
      <c r="AW48" s="258">
        <v>21.832453389000001</v>
      </c>
      <c r="AX48" s="258">
        <v>21.848776449999999</v>
      </c>
      <c r="AY48" s="258">
        <v>21.867564525999999</v>
      </c>
      <c r="AZ48" s="258">
        <v>21.882845974999999</v>
      </c>
      <c r="BA48" s="258">
        <v>21.896792303000002</v>
      </c>
      <c r="BB48" s="258">
        <v>21.908022556999999</v>
      </c>
      <c r="BC48" s="258">
        <v>21.920334358000002</v>
      </c>
      <c r="BD48" s="258">
        <v>21.932346754000001</v>
      </c>
      <c r="BE48" s="346">
        <v>21.94408</v>
      </c>
      <c r="BF48" s="346">
        <v>21.955480000000001</v>
      </c>
      <c r="BG48" s="346">
        <v>21.966560000000001</v>
      </c>
      <c r="BH48" s="346">
        <v>21.977049999999998</v>
      </c>
      <c r="BI48" s="346">
        <v>21.9877</v>
      </c>
      <c r="BJ48" s="346">
        <v>21.998249999999999</v>
      </c>
      <c r="BK48" s="346">
        <v>22.005700000000001</v>
      </c>
      <c r="BL48" s="346">
        <v>22.018280000000001</v>
      </c>
      <c r="BM48" s="346">
        <v>22.033000000000001</v>
      </c>
      <c r="BN48" s="346">
        <v>22.054559999999999</v>
      </c>
      <c r="BO48" s="346">
        <v>22.07002</v>
      </c>
      <c r="BP48" s="346">
        <v>22.08409</v>
      </c>
      <c r="BQ48" s="346">
        <v>22.09516</v>
      </c>
      <c r="BR48" s="346">
        <v>22.107659999999999</v>
      </c>
      <c r="BS48" s="346">
        <v>22.119969999999999</v>
      </c>
      <c r="BT48" s="346">
        <v>22.132090000000002</v>
      </c>
      <c r="BU48" s="346">
        <v>22.144030000000001</v>
      </c>
      <c r="BV48" s="346">
        <v>22.15578</v>
      </c>
    </row>
    <row r="49" spans="1:74" s="163" customFormat="1" ht="11.1" customHeight="1" x14ac:dyDescent="0.2">
      <c r="A49" s="148" t="s">
        <v>926</v>
      </c>
      <c r="B49" s="210" t="s">
        <v>572</v>
      </c>
      <c r="C49" s="258">
        <v>10.135498005000001</v>
      </c>
      <c r="D49" s="258">
        <v>10.147024344</v>
      </c>
      <c r="E49" s="258">
        <v>10.156554</v>
      </c>
      <c r="F49" s="258">
        <v>10.158832421</v>
      </c>
      <c r="G49" s="258">
        <v>10.168309623000001</v>
      </c>
      <c r="H49" s="258">
        <v>10.179731055</v>
      </c>
      <c r="I49" s="258">
        <v>10.195774624</v>
      </c>
      <c r="J49" s="258">
        <v>10.209076085</v>
      </c>
      <c r="K49" s="258">
        <v>10.222313346</v>
      </c>
      <c r="L49" s="258">
        <v>10.238875207</v>
      </c>
      <c r="M49" s="258">
        <v>10.249442466</v>
      </c>
      <c r="N49" s="258">
        <v>10.257403923</v>
      </c>
      <c r="O49" s="258">
        <v>10.255159852</v>
      </c>
      <c r="P49" s="258">
        <v>10.263609502</v>
      </c>
      <c r="Q49" s="258">
        <v>10.275153145000001</v>
      </c>
      <c r="R49" s="258">
        <v>10.294457401000001</v>
      </c>
      <c r="S49" s="258">
        <v>10.308689067</v>
      </c>
      <c r="T49" s="258">
        <v>10.322514762000001</v>
      </c>
      <c r="U49" s="258">
        <v>10.337024443000001</v>
      </c>
      <c r="V49" s="258">
        <v>10.349220728000001</v>
      </c>
      <c r="W49" s="258">
        <v>10.360193573</v>
      </c>
      <c r="X49" s="258">
        <v>10.365651911</v>
      </c>
      <c r="Y49" s="258">
        <v>10.37739618</v>
      </c>
      <c r="Z49" s="258">
        <v>10.391135310999999</v>
      </c>
      <c r="AA49" s="258">
        <v>10.411946707</v>
      </c>
      <c r="AB49" s="258">
        <v>10.425867511</v>
      </c>
      <c r="AC49" s="258">
        <v>10.437975124999999</v>
      </c>
      <c r="AD49" s="258">
        <v>10.448885797999999</v>
      </c>
      <c r="AE49" s="258">
        <v>10.456904848000001</v>
      </c>
      <c r="AF49" s="258">
        <v>10.462648523</v>
      </c>
      <c r="AG49" s="258">
        <v>10.46055089</v>
      </c>
      <c r="AH49" s="258">
        <v>10.465918265999999</v>
      </c>
      <c r="AI49" s="258">
        <v>10.473184717000001</v>
      </c>
      <c r="AJ49" s="258">
        <v>10.484997432</v>
      </c>
      <c r="AK49" s="258">
        <v>10.494076643</v>
      </c>
      <c r="AL49" s="258">
        <v>10.503069539</v>
      </c>
      <c r="AM49" s="258">
        <v>10.512740247</v>
      </c>
      <c r="AN49" s="258">
        <v>10.520987413</v>
      </c>
      <c r="AO49" s="258">
        <v>10.528575167</v>
      </c>
      <c r="AP49" s="258">
        <v>10.532196580999999</v>
      </c>
      <c r="AQ49" s="258">
        <v>10.540945705</v>
      </c>
      <c r="AR49" s="258">
        <v>10.551515612999999</v>
      </c>
      <c r="AS49" s="258">
        <v>10.567591296</v>
      </c>
      <c r="AT49" s="258">
        <v>10.579039026</v>
      </c>
      <c r="AU49" s="258">
        <v>10.589543795000001</v>
      </c>
      <c r="AV49" s="258">
        <v>10.598950428</v>
      </c>
      <c r="AW49" s="258">
        <v>10.607685655999999</v>
      </c>
      <c r="AX49" s="258">
        <v>10.615594305</v>
      </c>
      <c r="AY49" s="258">
        <v>10.620635066</v>
      </c>
      <c r="AZ49" s="258">
        <v>10.628421533999999</v>
      </c>
      <c r="BA49" s="258">
        <v>10.636912404</v>
      </c>
      <c r="BB49" s="258">
        <v>10.647926927</v>
      </c>
      <c r="BC49" s="258">
        <v>10.656462157</v>
      </c>
      <c r="BD49" s="258">
        <v>10.664337347</v>
      </c>
      <c r="BE49" s="346">
        <v>10.670780000000001</v>
      </c>
      <c r="BF49" s="346">
        <v>10.67792</v>
      </c>
      <c r="BG49" s="346">
        <v>10.68496</v>
      </c>
      <c r="BH49" s="346">
        <v>10.69214</v>
      </c>
      <c r="BI49" s="346">
        <v>10.69886</v>
      </c>
      <c r="BJ49" s="346">
        <v>10.70533</v>
      </c>
      <c r="BK49" s="346">
        <v>10.71053</v>
      </c>
      <c r="BL49" s="346">
        <v>10.717269999999999</v>
      </c>
      <c r="BM49" s="346">
        <v>10.72452</v>
      </c>
      <c r="BN49" s="346">
        <v>10.73358</v>
      </c>
      <c r="BO49" s="346">
        <v>10.74091</v>
      </c>
      <c r="BP49" s="346">
        <v>10.74779</v>
      </c>
      <c r="BQ49" s="346">
        <v>10.753590000000001</v>
      </c>
      <c r="BR49" s="346">
        <v>10.76005</v>
      </c>
      <c r="BS49" s="346">
        <v>10.766529999999999</v>
      </c>
      <c r="BT49" s="346">
        <v>10.77305</v>
      </c>
      <c r="BU49" s="346">
        <v>10.779590000000001</v>
      </c>
      <c r="BV49" s="346">
        <v>10.786149999999999</v>
      </c>
    </row>
    <row r="50" spans="1:74" s="163" customFormat="1" ht="11.1" customHeight="1" x14ac:dyDescent="0.2">
      <c r="A50" s="148" t="s">
        <v>927</v>
      </c>
      <c r="B50" s="210" t="s">
        <v>573</v>
      </c>
      <c r="C50" s="258">
        <v>25.603437875000001</v>
      </c>
      <c r="D50" s="258">
        <v>25.642163908000001</v>
      </c>
      <c r="E50" s="258">
        <v>25.67657917</v>
      </c>
      <c r="F50" s="258">
        <v>25.697363315</v>
      </c>
      <c r="G50" s="258">
        <v>25.730147293999998</v>
      </c>
      <c r="H50" s="258">
        <v>25.765610760000001</v>
      </c>
      <c r="I50" s="258">
        <v>25.807786914000001</v>
      </c>
      <c r="J50" s="258">
        <v>25.845584456000001</v>
      </c>
      <c r="K50" s="258">
        <v>25.883036586999999</v>
      </c>
      <c r="L50" s="258">
        <v>25.922014472000001</v>
      </c>
      <c r="M50" s="258">
        <v>25.957372403000001</v>
      </c>
      <c r="N50" s="258">
        <v>25.990981547000001</v>
      </c>
      <c r="O50" s="258">
        <v>26.006265561999999</v>
      </c>
      <c r="P50" s="258">
        <v>26.048809386999999</v>
      </c>
      <c r="Q50" s="258">
        <v>26.102036682000001</v>
      </c>
      <c r="R50" s="258">
        <v>26.185777050999999</v>
      </c>
      <c r="S50" s="258">
        <v>26.245499078000002</v>
      </c>
      <c r="T50" s="258">
        <v>26.301032369000001</v>
      </c>
      <c r="U50" s="258">
        <v>26.345538523999998</v>
      </c>
      <c r="V50" s="258">
        <v>26.397823143</v>
      </c>
      <c r="W50" s="258">
        <v>26.451047826</v>
      </c>
      <c r="X50" s="258">
        <v>26.503987447</v>
      </c>
      <c r="Y50" s="258">
        <v>26.560011102000001</v>
      </c>
      <c r="Z50" s="258">
        <v>26.617893666000001</v>
      </c>
      <c r="AA50" s="258">
        <v>26.682188093000001</v>
      </c>
      <c r="AB50" s="258">
        <v>26.740373758</v>
      </c>
      <c r="AC50" s="258">
        <v>26.797003614000001</v>
      </c>
      <c r="AD50" s="258">
        <v>26.847351095</v>
      </c>
      <c r="AE50" s="258">
        <v>26.904414262</v>
      </c>
      <c r="AF50" s="258">
        <v>26.963466548</v>
      </c>
      <c r="AG50" s="258">
        <v>27.024237341999999</v>
      </c>
      <c r="AH50" s="258">
        <v>27.087470821</v>
      </c>
      <c r="AI50" s="258">
        <v>27.152896375000001</v>
      </c>
      <c r="AJ50" s="258">
        <v>27.232956416</v>
      </c>
      <c r="AK50" s="258">
        <v>27.293434310999999</v>
      </c>
      <c r="AL50" s="258">
        <v>27.346772474000002</v>
      </c>
      <c r="AM50" s="258">
        <v>27.381297649</v>
      </c>
      <c r="AN50" s="258">
        <v>27.429111285000001</v>
      </c>
      <c r="AO50" s="258">
        <v>27.478540127999999</v>
      </c>
      <c r="AP50" s="258">
        <v>27.529282435999999</v>
      </c>
      <c r="AQ50" s="258">
        <v>27.582167999999999</v>
      </c>
      <c r="AR50" s="258">
        <v>27.636895076999998</v>
      </c>
      <c r="AS50" s="258">
        <v>27.702467461000001</v>
      </c>
      <c r="AT50" s="258">
        <v>27.754124721</v>
      </c>
      <c r="AU50" s="258">
        <v>27.80087065</v>
      </c>
      <c r="AV50" s="258">
        <v>27.834799477000001</v>
      </c>
      <c r="AW50" s="258">
        <v>27.877652073</v>
      </c>
      <c r="AX50" s="258">
        <v>27.921522666000001</v>
      </c>
      <c r="AY50" s="258">
        <v>27.972855565</v>
      </c>
      <c r="AZ50" s="258">
        <v>28.013928921000002</v>
      </c>
      <c r="BA50" s="258">
        <v>28.051187042999999</v>
      </c>
      <c r="BB50" s="258">
        <v>28.077994343</v>
      </c>
      <c r="BC50" s="258">
        <v>28.112598688999999</v>
      </c>
      <c r="BD50" s="258">
        <v>28.148364490999999</v>
      </c>
      <c r="BE50" s="346">
        <v>28.188089999999999</v>
      </c>
      <c r="BF50" s="346">
        <v>28.224080000000001</v>
      </c>
      <c r="BG50" s="346">
        <v>28.259129999999999</v>
      </c>
      <c r="BH50" s="346">
        <v>28.293849999999999</v>
      </c>
      <c r="BI50" s="346">
        <v>28.32657</v>
      </c>
      <c r="BJ50" s="346">
        <v>28.357900000000001</v>
      </c>
      <c r="BK50" s="346">
        <v>28.384029999999999</v>
      </c>
      <c r="BL50" s="346">
        <v>28.415410000000001</v>
      </c>
      <c r="BM50" s="346">
        <v>28.448250000000002</v>
      </c>
      <c r="BN50" s="346">
        <v>28.48639</v>
      </c>
      <c r="BO50" s="346">
        <v>28.51924</v>
      </c>
      <c r="BP50" s="346">
        <v>28.550650000000001</v>
      </c>
      <c r="BQ50" s="346">
        <v>28.579170000000001</v>
      </c>
      <c r="BR50" s="346">
        <v>28.608799999999999</v>
      </c>
      <c r="BS50" s="346">
        <v>28.638100000000001</v>
      </c>
      <c r="BT50" s="346">
        <v>28.66705</v>
      </c>
      <c r="BU50" s="346">
        <v>28.695650000000001</v>
      </c>
      <c r="BV50" s="346">
        <v>28.72392</v>
      </c>
    </row>
    <row r="51" spans="1:74" s="163" customFormat="1" ht="11.1" customHeight="1" x14ac:dyDescent="0.2">
      <c r="A51" s="148" t="s">
        <v>928</v>
      </c>
      <c r="B51" s="210" t="s">
        <v>574</v>
      </c>
      <c r="C51" s="258">
        <v>7.5314108550999999</v>
      </c>
      <c r="D51" s="258">
        <v>7.5403060149999996</v>
      </c>
      <c r="E51" s="258">
        <v>7.5492011385</v>
      </c>
      <c r="F51" s="258">
        <v>7.5594452004999999</v>
      </c>
      <c r="G51" s="258">
        <v>7.5673285201000002</v>
      </c>
      <c r="H51" s="258">
        <v>7.574200072</v>
      </c>
      <c r="I51" s="258">
        <v>7.5762766726999997</v>
      </c>
      <c r="J51" s="258">
        <v>7.5839620772999998</v>
      </c>
      <c r="K51" s="258">
        <v>7.5934731020999999</v>
      </c>
      <c r="L51" s="258">
        <v>7.6097414338</v>
      </c>
      <c r="M51" s="258">
        <v>7.6192049339999999</v>
      </c>
      <c r="N51" s="258">
        <v>7.6267952895000004</v>
      </c>
      <c r="O51" s="258">
        <v>7.6278069776999997</v>
      </c>
      <c r="P51" s="258">
        <v>7.6351801855000003</v>
      </c>
      <c r="Q51" s="258">
        <v>7.6442093902000003</v>
      </c>
      <c r="R51" s="258">
        <v>7.6559163374999999</v>
      </c>
      <c r="S51" s="258">
        <v>7.6674912273000002</v>
      </c>
      <c r="T51" s="258">
        <v>7.6799558049999996</v>
      </c>
      <c r="U51" s="258">
        <v>7.6951298694999997</v>
      </c>
      <c r="V51" s="258">
        <v>7.7080089740000002</v>
      </c>
      <c r="W51" s="258">
        <v>7.7204129175</v>
      </c>
      <c r="X51" s="258">
        <v>7.7334317413999996</v>
      </c>
      <c r="Y51" s="258">
        <v>7.7440678314999998</v>
      </c>
      <c r="Z51" s="258">
        <v>7.7534112292000001</v>
      </c>
      <c r="AA51" s="258">
        <v>7.7572285209</v>
      </c>
      <c r="AB51" s="258">
        <v>7.7671615944000001</v>
      </c>
      <c r="AC51" s="258">
        <v>7.7789770357999997</v>
      </c>
      <c r="AD51" s="258">
        <v>7.7958230528000003</v>
      </c>
      <c r="AE51" s="258">
        <v>7.8090420745999998</v>
      </c>
      <c r="AF51" s="258">
        <v>7.8217823085999996</v>
      </c>
      <c r="AG51" s="258">
        <v>7.8323464832000003</v>
      </c>
      <c r="AH51" s="258">
        <v>7.8454020954999999</v>
      </c>
      <c r="AI51" s="258">
        <v>7.8592518739999999</v>
      </c>
      <c r="AJ51" s="258">
        <v>7.8757185378000001</v>
      </c>
      <c r="AK51" s="258">
        <v>7.8897896088000001</v>
      </c>
      <c r="AL51" s="258">
        <v>7.9032878063999998</v>
      </c>
      <c r="AM51" s="258">
        <v>7.9182365667000001</v>
      </c>
      <c r="AN51" s="258">
        <v>7.9290714403999996</v>
      </c>
      <c r="AO51" s="258">
        <v>7.9378158637</v>
      </c>
      <c r="AP51" s="258">
        <v>7.9385436134000003</v>
      </c>
      <c r="AQ51" s="258">
        <v>7.9475518030999996</v>
      </c>
      <c r="AR51" s="258">
        <v>7.9589142097999996</v>
      </c>
      <c r="AS51" s="258">
        <v>7.9783659772000002</v>
      </c>
      <c r="AT51" s="258">
        <v>7.9901354599000003</v>
      </c>
      <c r="AU51" s="258">
        <v>7.9999578017999999</v>
      </c>
      <c r="AV51" s="258">
        <v>8.0037097296000006</v>
      </c>
      <c r="AW51" s="258">
        <v>8.0127302447000002</v>
      </c>
      <c r="AX51" s="258">
        <v>8.0228960740000002</v>
      </c>
      <c r="AY51" s="258">
        <v>8.0376910807000002</v>
      </c>
      <c r="AZ51" s="258">
        <v>8.0475346405000003</v>
      </c>
      <c r="BA51" s="258">
        <v>8.0559106169000003</v>
      </c>
      <c r="BB51" s="258">
        <v>8.0606056074999994</v>
      </c>
      <c r="BC51" s="258">
        <v>8.0677064684000008</v>
      </c>
      <c r="BD51" s="258">
        <v>8.0749997975000003</v>
      </c>
      <c r="BE51" s="346">
        <v>8.0833370000000002</v>
      </c>
      <c r="BF51" s="346">
        <v>8.0903770000000002</v>
      </c>
      <c r="BG51" s="346">
        <v>8.0969709999999999</v>
      </c>
      <c r="BH51" s="346">
        <v>8.1025759999999991</v>
      </c>
      <c r="BI51" s="346">
        <v>8.1086860000000005</v>
      </c>
      <c r="BJ51" s="346">
        <v>8.1147570000000009</v>
      </c>
      <c r="BK51" s="346">
        <v>8.1200960000000002</v>
      </c>
      <c r="BL51" s="346">
        <v>8.1266099999999994</v>
      </c>
      <c r="BM51" s="346">
        <v>8.1336060000000003</v>
      </c>
      <c r="BN51" s="346">
        <v>8.1425710000000002</v>
      </c>
      <c r="BO51" s="346">
        <v>8.1494149999999994</v>
      </c>
      <c r="BP51" s="346">
        <v>8.1556239999999995</v>
      </c>
      <c r="BQ51" s="346">
        <v>8.1603639999999995</v>
      </c>
      <c r="BR51" s="346">
        <v>8.1659319999999997</v>
      </c>
      <c r="BS51" s="346">
        <v>8.1714929999999999</v>
      </c>
      <c r="BT51" s="346">
        <v>8.1770479999999992</v>
      </c>
      <c r="BU51" s="346">
        <v>8.1825949999999992</v>
      </c>
      <c r="BV51" s="346">
        <v>8.1881350000000008</v>
      </c>
    </row>
    <row r="52" spans="1:74" s="163" customFormat="1" ht="11.1" customHeight="1" x14ac:dyDescent="0.2">
      <c r="A52" s="148" t="s">
        <v>929</v>
      </c>
      <c r="B52" s="210" t="s">
        <v>575</v>
      </c>
      <c r="C52" s="258">
        <v>15.782022523</v>
      </c>
      <c r="D52" s="258">
        <v>15.813399994999999</v>
      </c>
      <c r="E52" s="258">
        <v>15.84588486</v>
      </c>
      <c r="F52" s="258">
        <v>15.882917369999999</v>
      </c>
      <c r="G52" s="258">
        <v>15.91503683</v>
      </c>
      <c r="H52" s="258">
        <v>15.945683492000001</v>
      </c>
      <c r="I52" s="258">
        <v>15.975004517</v>
      </c>
      <c r="J52" s="258">
        <v>16.002595214999999</v>
      </c>
      <c r="K52" s="258">
        <v>16.028602745000001</v>
      </c>
      <c r="L52" s="258">
        <v>16.048586880999999</v>
      </c>
      <c r="M52" s="258">
        <v>16.074758245999998</v>
      </c>
      <c r="N52" s="258">
        <v>16.102676613</v>
      </c>
      <c r="O52" s="258">
        <v>16.128678049000001</v>
      </c>
      <c r="P52" s="258">
        <v>16.162838370999999</v>
      </c>
      <c r="Q52" s="258">
        <v>16.201493644999999</v>
      </c>
      <c r="R52" s="258">
        <v>16.252331397999999</v>
      </c>
      <c r="S52" s="258">
        <v>16.294210932999999</v>
      </c>
      <c r="T52" s="258">
        <v>16.334819775</v>
      </c>
      <c r="U52" s="258">
        <v>16.370171927000001</v>
      </c>
      <c r="V52" s="258">
        <v>16.411228884</v>
      </c>
      <c r="W52" s="258">
        <v>16.454004648000002</v>
      </c>
      <c r="X52" s="258">
        <v>16.510897588999999</v>
      </c>
      <c r="Y52" s="258">
        <v>16.547812187000002</v>
      </c>
      <c r="Z52" s="258">
        <v>16.577146811999999</v>
      </c>
      <c r="AA52" s="258">
        <v>16.593575115</v>
      </c>
      <c r="AB52" s="258">
        <v>16.611744557000002</v>
      </c>
      <c r="AC52" s="258">
        <v>16.626328789999999</v>
      </c>
      <c r="AD52" s="258">
        <v>16.629257160000002</v>
      </c>
      <c r="AE52" s="258">
        <v>16.642723962000002</v>
      </c>
      <c r="AF52" s="258">
        <v>16.658658544000001</v>
      </c>
      <c r="AG52" s="258">
        <v>16.683555002999999</v>
      </c>
      <c r="AH52" s="258">
        <v>16.699554571</v>
      </c>
      <c r="AI52" s="258">
        <v>16.713151346</v>
      </c>
      <c r="AJ52" s="258">
        <v>16.722739529999998</v>
      </c>
      <c r="AK52" s="258">
        <v>16.732735065</v>
      </c>
      <c r="AL52" s="258">
        <v>16.741532155000002</v>
      </c>
      <c r="AM52" s="258">
        <v>16.748082633999999</v>
      </c>
      <c r="AN52" s="258">
        <v>16.755268955999998</v>
      </c>
      <c r="AO52" s="258">
        <v>16.762042955999998</v>
      </c>
      <c r="AP52" s="258">
        <v>16.763584042000002</v>
      </c>
      <c r="AQ52" s="258">
        <v>16.773148841000001</v>
      </c>
      <c r="AR52" s="258">
        <v>16.785916761999999</v>
      </c>
      <c r="AS52" s="258">
        <v>16.802906178000001</v>
      </c>
      <c r="AT52" s="258">
        <v>16.821316562</v>
      </c>
      <c r="AU52" s="258">
        <v>16.842166287000001</v>
      </c>
      <c r="AV52" s="258">
        <v>16.864478121000001</v>
      </c>
      <c r="AW52" s="258">
        <v>16.890939453000001</v>
      </c>
      <c r="AX52" s="258">
        <v>16.920573050000002</v>
      </c>
      <c r="AY52" s="258">
        <v>16.961631738000001</v>
      </c>
      <c r="AZ52" s="258">
        <v>16.991420249000001</v>
      </c>
      <c r="BA52" s="258">
        <v>17.018191408</v>
      </c>
      <c r="BB52" s="258">
        <v>17.036936597</v>
      </c>
      <c r="BC52" s="258">
        <v>17.061429514</v>
      </c>
      <c r="BD52" s="258">
        <v>17.086661540000001</v>
      </c>
      <c r="BE52" s="346">
        <v>17.113810000000001</v>
      </c>
      <c r="BF52" s="346">
        <v>17.13964</v>
      </c>
      <c r="BG52" s="346">
        <v>17.165330000000001</v>
      </c>
      <c r="BH52" s="346">
        <v>17.192620000000002</v>
      </c>
      <c r="BI52" s="346">
        <v>17.216719999999999</v>
      </c>
      <c r="BJ52" s="346">
        <v>17.239370000000001</v>
      </c>
      <c r="BK52" s="346">
        <v>17.257380000000001</v>
      </c>
      <c r="BL52" s="346">
        <v>17.279540000000001</v>
      </c>
      <c r="BM52" s="346">
        <v>17.302669999999999</v>
      </c>
      <c r="BN52" s="346">
        <v>17.32892</v>
      </c>
      <c r="BO52" s="346">
        <v>17.352329999999998</v>
      </c>
      <c r="BP52" s="346">
        <v>17.375060000000001</v>
      </c>
      <c r="BQ52" s="346">
        <v>17.396170000000001</v>
      </c>
      <c r="BR52" s="346">
        <v>17.41827</v>
      </c>
      <c r="BS52" s="346">
        <v>17.44042</v>
      </c>
      <c r="BT52" s="346">
        <v>17.462610000000002</v>
      </c>
      <c r="BU52" s="346">
        <v>17.484839999999998</v>
      </c>
      <c r="BV52" s="346">
        <v>17.507110000000001</v>
      </c>
    </row>
    <row r="53" spans="1:74" s="163" customFormat="1" ht="11.1" customHeight="1" x14ac:dyDescent="0.2">
      <c r="A53" s="148" t="s">
        <v>930</v>
      </c>
      <c r="B53" s="210" t="s">
        <v>576</v>
      </c>
      <c r="C53" s="258">
        <v>9.4180722321000001</v>
      </c>
      <c r="D53" s="258">
        <v>9.4376303795999998</v>
      </c>
      <c r="E53" s="258">
        <v>9.4580325778999992</v>
      </c>
      <c r="F53" s="258">
        <v>9.4831464389000004</v>
      </c>
      <c r="G53" s="258">
        <v>9.5023360297000004</v>
      </c>
      <c r="H53" s="258">
        <v>9.5194689621999995</v>
      </c>
      <c r="I53" s="258">
        <v>9.5298290183999992</v>
      </c>
      <c r="J53" s="258">
        <v>9.5463857978999993</v>
      </c>
      <c r="K53" s="258">
        <v>9.5644230826999994</v>
      </c>
      <c r="L53" s="258">
        <v>9.5864486209000006</v>
      </c>
      <c r="M53" s="258">
        <v>9.6055661050999994</v>
      </c>
      <c r="N53" s="258">
        <v>9.6242832835000005</v>
      </c>
      <c r="O53" s="258">
        <v>9.6407073017999991</v>
      </c>
      <c r="P53" s="258">
        <v>9.6600435090999994</v>
      </c>
      <c r="Q53" s="258">
        <v>9.6803990512000002</v>
      </c>
      <c r="R53" s="258">
        <v>9.7029122439000002</v>
      </c>
      <c r="S53" s="258">
        <v>9.7244527187000003</v>
      </c>
      <c r="T53" s="258">
        <v>9.7461587912999992</v>
      </c>
      <c r="U53" s="258">
        <v>9.7674244784000006</v>
      </c>
      <c r="V53" s="258">
        <v>9.7899162345999997</v>
      </c>
      <c r="W53" s="258">
        <v>9.8130280763000002</v>
      </c>
      <c r="X53" s="258">
        <v>9.8355506700999999</v>
      </c>
      <c r="Y53" s="258">
        <v>9.8608096828999994</v>
      </c>
      <c r="Z53" s="258">
        <v>9.8875957814</v>
      </c>
      <c r="AA53" s="258">
        <v>9.9234432798000007</v>
      </c>
      <c r="AB53" s="258">
        <v>9.9476328138000003</v>
      </c>
      <c r="AC53" s="258">
        <v>9.9676986976999995</v>
      </c>
      <c r="AD53" s="258">
        <v>9.9773012001999994</v>
      </c>
      <c r="AE53" s="258">
        <v>9.9938745825000002</v>
      </c>
      <c r="AF53" s="258">
        <v>10.011079112999999</v>
      </c>
      <c r="AG53" s="258">
        <v>10.027340681</v>
      </c>
      <c r="AH53" s="258">
        <v>10.046988091999999</v>
      </c>
      <c r="AI53" s="258">
        <v>10.068447236000001</v>
      </c>
      <c r="AJ53" s="258">
        <v>10.095863416</v>
      </c>
      <c r="AK53" s="258">
        <v>10.117837047</v>
      </c>
      <c r="AL53" s="258">
        <v>10.138513432</v>
      </c>
      <c r="AM53" s="258">
        <v>10.156760545999999</v>
      </c>
      <c r="AN53" s="258">
        <v>10.175691458999999</v>
      </c>
      <c r="AO53" s="258">
        <v>10.194174144</v>
      </c>
      <c r="AP53" s="258">
        <v>10.207426417000001</v>
      </c>
      <c r="AQ53" s="258">
        <v>10.228599287</v>
      </c>
      <c r="AR53" s="258">
        <v>10.252910569999999</v>
      </c>
      <c r="AS53" s="258">
        <v>10.289854178000001</v>
      </c>
      <c r="AT53" s="258">
        <v>10.313321848999999</v>
      </c>
      <c r="AU53" s="258">
        <v>10.332807495999999</v>
      </c>
      <c r="AV53" s="258">
        <v>10.344161554999999</v>
      </c>
      <c r="AW53" s="258">
        <v>10.358795331</v>
      </c>
      <c r="AX53" s="258">
        <v>10.372559257000001</v>
      </c>
      <c r="AY53" s="258">
        <v>10.381834269000001</v>
      </c>
      <c r="AZ53" s="258">
        <v>10.396572795999999</v>
      </c>
      <c r="BA53" s="258">
        <v>10.413155772</v>
      </c>
      <c r="BB53" s="258">
        <v>10.434434571000001</v>
      </c>
      <c r="BC53" s="258">
        <v>10.452567917</v>
      </c>
      <c r="BD53" s="258">
        <v>10.470407184000001</v>
      </c>
      <c r="BE53" s="346">
        <v>10.487819999999999</v>
      </c>
      <c r="BF53" s="346">
        <v>10.50517</v>
      </c>
      <c r="BG53" s="346">
        <v>10.52233</v>
      </c>
      <c r="BH53" s="346">
        <v>10.53941</v>
      </c>
      <c r="BI53" s="346">
        <v>10.55611</v>
      </c>
      <c r="BJ53" s="346">
        <v>10.57253</v>
      </c>
      <c r="BK53" s="346">
        <v>10.588889999999999</v>
      </c>
      <c r="BL53" s="346">
        <v>10.604609999999999</v>
      </c>
      <c r="BM53" s="346">
        <v>10.619899999999999</v>
      </c>
      <c r="BN53" s="346">
        <v>10.6349</v>
      </c>
      <c r="BO53" s="346">
        <v>10.649229999999999</v>
      </c>
      <c r="BP53" s="346">
        <v>10.663029999999999</v>
      </c>
      <c r="BQ53" s="346">
        <v>10.675549999999999</v>
      </c>
      <c r="BR53" s="346">
        <v>10.68885</v>
      </c>
      <c r="BS53" s="346">
        <v>10.702170000000001</v>
      </c>
      <c r="BT53" s="346">
        <v>10.71552</v>
      </c>
      <c r="BU53" s="346">
        <v>10.72889</v>
      </c>
      <c r="BV53" s="346">
        <v>10.742290000000001</v>
      </c>
    </row>
    <row r="54" spans="1:74" s="163" customFormat="1" ht="11.1" customHeight="1" x14ac:dyDescent="0.2">
      <c r="A54" s="149" t="s">
        <v>931</v>
      </c>
      <c r="B54" s="211" t="s">
        <v>577</v>
      </c>
      <c r="C54" s="69">
        <v>20.448370829000002</v>
      </c>
      <c r="D54" s="69">
        <v>20.491586251000001</v>
      </c>
      <c r="E54" s="69">
        <v>20.537507565999999</v>
      </c>
      <c r="F54" s="69">
        <v>20.594042634000001</v>
      </c>
      <c r="G54" s="69">
        <v>20.639444843</v>
      </c>
      <c r="H54" s="69">
        <v>20.681622051000002</v>
      </c>
      <c r="I54" s="69">
        <v>20.713514457999999</v>
      </c>
      <c r="J54" s="69">
        <v>20.754536514000002</v>
      </c>
      <c r="K54" s="69">
        <v>20.797628419999999</v>
      </c>
      <c r="L54" s="69">
        <v>20.845393810000001</v>
      </c>
      <c r="M54" s="69">
        <v>20.890672686999999</v>
      </c>
      <c r="N54" s="69">
        <v>20.936068685999999</v>
      </c>
      <c r="O54" s="69">
        <v>20.984048556000001</v>
      </c>
      <c r="P54" s="69">
        <v>21.027828738</v>
      </c>
      <c r="Q54" s="69">
        <v>21.069875980999999</v>
      </c>
      <c r="R54" s="69">
        <v>21.103537500000002</v>
      </c>
      <c r="S54" s="69">
        <v>21.147108453000001</v>
      </c>
      <c r="T54" s="69">
        <v>21.193936055000002</v>
      </c>
      <c r="U54" s="69">
        <v>21.248372751000002</v>
      </c>
      <c r="V54" s="69">
        <v>21.298449317999999</v>
      </c>
      <c r="W54" s="69">
        <v>21.348518199000001</v>
      </c>
      <c r="X54" s="69">
        <v>21.396068691</v>
      </c>
      <c r="Y54" s="69">
        <v>21.448005232</v>
      </c>
      <c r="Z54" s="69">
        <v>21.501817118000002</v>
      </c>
      <c r="AA54" s="69">
        <v>21.560935677</v>
      </c>
      <c r="AB54" s="69">
        <v>21.615924753000002</v>
      </c>
      <c r="AC54" s="69">
        <v>21.670215676000002</v>
      </c>
      <c r="AD54" s="69">
        <v>21.720514960999999</v>
      </c>
      <c r="AE54" s="69">
        <v>21.775879693</v>
      </c>
      <c r="AF54" s="69">
        <v>21.833016386000001</v>
      </c>
      <c r="AG54" s="69">
        <v>21.897284032000002</v>
      </c>
      <c r="AH54" s="69">
        <v>21.953945405999999</v>
      </c>
      <c r="AI54" s="69">
        <v>22.008359499000001</v>
      </c>
      <c r="AJ54" s="69">
        <v>22.061093448000001</v>
      </c>
      <c r="AK54" s="69">
        <v>22.110587626000001</v>
      </c>
      <c r="AL54" s="69">
        <v>22.157409169000001</v>
      </c>
      <c r="AM54" s="69">
        <v>22.193978908999998</v>
      </c>
      <c r="AN54" s="69">
        <v>22.241139560000001</v>
      </c>
      <c r="AO54" s="69">
        <v>22.291311955000001</v>
      </c>
      <c r="AP54" s="69">
        <v>22.355804993</v>
      </c>
      <c r="AQ54" s="69">
        <v>22.403519199000002</v>
      </c>
      <c r="AR54" s="69">
        <v>22.445763471999999</v>
      </c>
      <c r="AS54" s="69">
        <v>22.472362090000001</v>
      </c>
      <c r="AT54" s="69">
        <v>22.511298292999999</v>
      </c>
      <c r="AU54" s="69">
        <v>22.552396356999999</v>
      </c>
      <c r="AV54" s="69">
        <v>22.609837668000001</v>
      </c>
      <c r="AW54" s="69">
        <v>22.644623415000002</v>
      </c>
      <c r="AX54" s="69">
        <v>22.670934983999999</v>
      </c>
      <c r="AY54" s="69">
        <v>22.674349484</v>
      </c>
      <c r="AZ54" s="69">
        <v>22.694529865</v>
      </c>
      <c r="BA54" s="69">
        <v>22.717053236000002</v>
      </c>
      <c r="BB54" s="69">
        <v>22.744738929</v>
      </c>
      <c r="BC54" s="69">
        <v>22.769833781999999</v>
      </c>
      <c r="BD54" s="69">
        <v>22.795157127</v>
      </c>
      <c r="BE54" s="350">
        <v>22.821380000000001</v>
      </c>
      <c r="BF54" s="350">
        <v>22.84666</v>
      </c>
      <c r="BG54" s="350">
        <v>22.871659999999999</v>
      </c>
      <c r="BH54" s="350">
        <v>22.89593</v>
      </c>
      <c r="BI54" s="350">
        <v>22.920719999999999</v>
      </c>
      <c r="BJ54" s="350">
        <v>22.94558</v>
      </c>
      <c r="BK54" s="350">
        <v>22.970379999999999</v>
      </c>
      <c r="BL54" s="350">
        <v>22.995450000000002</v>
      </c>
      <c r="BM54" s="350">
        <v>23.020669999999999</v>
      </c>
      <c r="BN54" s="350">
        <v>23.048729999999999</v>
      </c>
      <c r="BO54" s="350">
        <v>23.072220000000002</v>
      </c>
      <c r="BP54" s="350">
        <v>23.09384</v>
      </c>
      <c r="BQ54" s="350">
        <v>23.110340000000001</v>
      </c>
      <c r="BR54" s="350">
        <v>23.13064</v>
      </c>
      <c r="BS54" s="350">
        <v>23.151499999999999</v>
      </c>
      <c r="BT54" s="350">
        <v>23.172910000000002</v>
      </c>
      <c r="BU54" s="350">
        <v>23.194880000000001</v>
      </c>
      <c r="BV54" s="350">
        <v>23.217410000000001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8"/>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822" t="s">
        <v>1018</v>
      </c>
      <c r="C56" s="819"/>
      <c r="D56" s="819"/>
      <c r="E56" s="819"/>
      <c r="F56" s="819"/>
      <c r="G56" s="819"/>
      <c r="H56" s="819"/>
      <c r="I56" s="819"/>
      <c r="J56" s="819"/>
      <c r="K56" s="819"/>
      <c r="L56" s="819"/>
      <c r="M56" s="819"/>
      <c r="N56" s="819"/>
      <c r="O56" s="819"/>
      <c r="P56" s="819"/>
      <c r="Q56" s="819"/>
      <c r="AY56" s="510"/>
      <c r="AZ56" s="510"/>
      <c r="BA56" s="510"/>
      <c r="BB56" s="510"/>
      <c r="BC56" s="510"/>
      <c r="BD56" s="510"/>
      <c r="BE56" s="510"/>
      <c r="BF56" s="729"/>
      <c r="BG56" s="510"/>
      <c r="BH56" s="510"/>
      <c r="BI56" s="510"/>
      <c r="BJ56" s="510"/>
    </row>
    <row r="57" spans="1:74" s="470" customFormat="1" ht="12" customHeight="1" x14ac:dyDescent="0.2">
      <c r="A57" s="469"/>
      <c r="B57" s="808" t="s">
        <v>1043</v>
      </c>
      <c r="C57" s="809"/>
      <c r="D57" s="809"/>
      <c r="E57" s="809"/>
      <c r="F57" s="809"/>
      <c r="G57" s="809"/>
      <c r="H57" s="809"/>
      <c r="I57" s="809"/>
      <c r="J57" s="809"/>
      <c r="K57" s="809"/>
      <c r="L57" s="809"/>
      <c r="M57" s="809"/>
      <c r="N57" s="809"/>
      <c r="O57" s="809"/>
      <c r="P57" s="809"/>
      <c r="Q57" s="805"/>
      <c r="AY57" s="511"/>
      <c r="AZ57" s="511"/>
      <c r="BA57" s="511"/>
      <c r="BB57" s="511"/>
      <c r="BC57" s="511"/>
      <c r="BD57" s="511"/>
      <c r="BE57" s="511"/>
      <c r="BF57" s="730"/>
      <c r="BG57" s="511"/>
      <c r="BH57" s="511"/>
      <c r="BI57" s="511"/>
      <c r="BJ57" s="511"/>
    </row>
    <row r="58" spans="1:74" s="470" customFormat="1" ht="12" customHeight="1" x14ac:dyDescent="0.2">
      <c r="A58" s="469"/>
      <c r="B58" s="803" t="s">
        <v>1082</v>
      </c>
      <c r="C58" s="809"/>
      <c r="D58" s="809"/>
      <c r="E58" s="809"/>
      <c r="F58" s="809"/>
      <c r="G58" s="809"/>
      <c r="H58" s="809"/>
      <c r="I58" s="809"/>
      <c r="J58" s="809"/>
      <c r="K58" s="809"/>
      <c r="L58" s="809"/>
      <c r="M58" s="809"/>
      <c r="N58" s="809"/>
      <c r="O58" s="809"/>
      <c r="P58" s="809"/>
      <c r="Q58" s="805"/>
      <c r="AY58" s="511"/>
      <c r="AZ58" s="511"/>
      <c r="BA58" s="511"/>
      <c r="BB58" s="511"/>
      <c r="BC58" s="511"/>
      <c r="BD58" s="511"/>
      <c r="BE58" s="511"/>
      <c r="BF58" s="730"/>
      <c r="BG58" s="511"/>
      <c r="BH58" s="511"/>
      <c r="BI58" s="511"/>
      <c r="BJ58" s="511"/>
    </row>
    <row r="59" spans="1:74" s="471" customFormat="1" ht="12" customHeight="1" x14ac:dyDescent="0.2">
      <c r="A59" s="469"/>
      <c r="B59" s="847" t="s">
        <v>1083</v>
      </c>
      <c r="C59" s="805"/>
      <c r="D59" s="805"/>
      <c r="E59" s="805"/>
      <c r="F59" s="805"/>
      <c r="G59" s="805"/>
      <c r="H59" s="805"/>
      <c r="I59" s="805"/>
      <c r="J59" s="805"/>
      <c r="K59" s="805"/>
      <c r="L59" s="805"/>
      <c r="M59" s="805"/>
      <c r="N59" s="805"/>
      <c r="O59" s="805"/>
      <c r="P59" s="805"/>
      <c r="Q59" s="805"/>
      <c r="AY59" s="512"/>
      <c r="AZ59" s="512"/>
      <c r="BA59" s="512"/>
      <c r="BB59" s="512"/>
      <c r="BC59" s="512"/>
      <c r="BD59" s="512"/>
      <c r="BE59" s="512"/>
      <c r="BF59" s="731"/>
      <c r="BG59" s="512"/>
      <c r="BH59" s="512"/>
      <c r="BI59" s="512"/>
      <c r="BJ59" s="512"/>
    </row>
    <row r="60" spans="1:74" s="470" customFormat="1" ht="12" customHeight="1" x14ac:dyDescent="0.2">
      <c r="A60" s="469"/>
      <c r="B60" s="808" t="s">
        <v>4</v>
      </c>
      <c r="C60" s="809"/>
      <c r="D60" s="809"/>
      <c r="E60" s="809"/>
      <c r="F60" s="809"/>
      <c r="G60" s="809"/>
      <c r="H60" s="809"/>
      <c r="I60" s="809"/>
      <c r="J60" s="809"/>
      <c r="K60" s="809"/>
      <c r="L60" s="809"/>
      <c r="M60" s="809"/>
      <c r="N60" s="809"/>
      <c r="O60" s="809"/>
      <c r="P60" s="809"/>
      <c r="Q60" s="805"/>
      <c r="AY60" s="511"/>
      <c r="AZ60" s="511"/>
      <c r="BA60" s="511"/>
      <c r="BB60" s="511"/>
      <c r="BC60" s="511"/>
      <c r="BD60" s="511"/>
      <c r="BE60" s="511"/>
      <c r="BF60" s="730"/>
      <c r="BG60" s="511"/>
      <c r="BH60" s="511"/>
      <c r="BI60" s="511"/>
      <c r="BJ60" s="511"/>
    </row>
    <row r="61" spans="1:74" s="470" customFormat="1" ht="12" customHeight="1" x14ac:dyDescent="0.2">
      <c r="A61" s="469"/>
      <c r="B61" s="803" t="s">
        <v>1047</v>
      </c>
      <c r="C61" s="804"/>
      <c r="D61" s="804"/>
      <c r="E61" s="804"/>
      <c r="F61" s="804"/>
      <c r="G61" s="804"/>
      <c r="H61" s="804"/>
      <c r="I61" s="804"/>
      <c r="J61" s="804"/>
      <c r="K61" s="804"/>
      <c r="L61" s="804"/>
      <c r="M61" s="804"/>
      <c r="N61" s="804"/>
      <c r="O61" s="804"/>
      <c r="P61" s="804"/>
      <c r="Q61" s="805"/>
      <c r="AY61" s="511"/>
      <c r="AZ61" s="511"/>
      <c r="BA61" s="511"/>
      <c r="BB61" s="511"/>
      <c r="BC61" s="511"/>
      <c r="BD61" s="511"/>
      <c r="BE61" s="511"/>
      <c r="BF61" s="730"/>
      <c r="BG61" s="511"/>
      <c r="BH61" s="511"/>
      <c r="BI61" s="511"/>
      <c r="BJ61" s="511"/>
    </row>
    <row r="62" spans="1:74" s="470" customFormat="1" ht="12" customHeight="1" x14ac:dyDescent="0.2">
      <c r="A62" s="436"/>
      <c r="B62" s="825" t="s">
        <v>5</v>
      </c>
      <c r="C62" s="805"/>
      <c r="D62" s="805"/>
      <c r="E62" s="805"/>
      <c r="F62" s="805"/>
      <c r="G62" s="805"/>
      <c r="H62" s="805"/>
      <c r="I62" s="805"/>
      <c r="J62" s="805"/>
      <c r="K62" s="805"/>
      <c r="L62" s="805"/>
      <c r="M62" s="805"/>
      <c r="N62" s="805"/>
      <c r="O62" s="805"/>
      <c r="P62" s="805"/>
      <c r="Q62" s="805"/>
      <c r="AY62" s="511"/>
      <c r="AZ62" s="511"/>
      <c r="BA62" s="511"/>
      <c r="BB62" s="511"/>
      <c r="BC62" s="511"/>
      <c r="BD62" s="511"/>
      <c r="BE62" s="511"/>
      <c r="BF62" s="730"/>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S5" activePane="bottomRight" state="frozen"/>
      <selection activeCell="BC15" sqref="BC15"/>
      <selection pane="topRight" activeCell="BC15" sqref="BC15"/>
      <selection pane="bottomLeft" activeCell="BC15" sqref="BC15"/>
      <selection pane="bottomRight" activeCell="BD14" sqref="BD14"/>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3" customWidth="1"/>
    <col min="59" max="62" width="6.5703125" style="344" customWidth="1"/>
    <col min="63" max="74" width="6.5703125" style="191" customWidth="1"/>
    <col min="75" max="16384" width="9.5703125" style="191"/>
  </cols>
  <sheetData>
    <row r="1" spans="1:74" ht="13.35" customHeight="1" x14ac:dyDescent="0.2">
      <c r="A1" s="811" t="s">
        <v>997</v>
      </c>
      <c r="B1" s="876" t="s">
        <v>255</v>
      </c>
      <c r="C1" s="877"/>
      <c r="D1" s="877"/>
      <c r="E1" s="877"/>
      <c r="F1" s="877"/>
      <c r="G1" s="877"/>
      <c r="H1" s="877"/>
      <c r="I1" s="877"/>
      <c r="J1" s="877"/>
      <c r="K1" s="877"/>
      <c r="L1" s="877"/>
      <c r="M1" s="877"/>
      <c r="N1" s="877"/>
      <c r="O1" s="877"/>
      <c r="P1" s="877"/>
      <c r="Q1" s="877"/>
      <c r="R1" s="877"/>
      <c r="S1" s="877"/>
      <c r="T1" s="877"/>
      <c r="U1" s="877"/>
      <c r="V1" s="877"/>
      <c r="W1" s="877"/>
      <c r="X1" s="877"/>
      <c r="Y1" s="877"/>
      <c r="Z1" s="877"/>
      <c r="AA1" s="877"/>
      <c r="AB1" s="877"/>
      <c r="AC1" s="877"/>
      <c r="AD1" s="877"/>
      <c r="AE1" s="877"/>
      <c r="AF1" s="877"/>
      <c r="AG1" s="877"/>
      <c r="AH1" s="877"/>
      <c r="AI1" s="877"/>
      <c r="AJ1" s="877"/>
      <c r="AK1" s="877"/>
      <c r="AL1" s="877"/>
      <c r="AM1" s="197"/>
    </row>
    <row r="2" spans="1:74" s="192" customFormat="1" ht="13.35" customHeight="1" x14ac:dyDescent="0.2">
      <c r="A2" s="812"/>
      <c r="B2" s="542" t="str">
        <f>"U.S. Energy Information Administration  |  Short-Term Energy Outlook  - "&amp;Dates!D1</f>
        <v>U.S. Energy Information Administration  |  Short-Term Energy Outlook  - July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4"/>
      <c r="BG2" s="505"/>
      <c r="BH2" s="505"/>
      <c r="BI2" s="505"/>
      <c r="BJ2" s="505"/>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ht="11.25"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8"/>
      <c r="B5" s="193" t="s">
        <v>168</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2"/>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570</v>
      </c>
      <c r="C6" s="275">
        <v>1169.6541007999999</v>
      </c>
      <c r="D6" s="275">
        <v>1026.0608156999999</v>
      </c>
      <c r="E6" s="275">
        <v>920.21672434000004</v>
      </c>
      <c r="F6" s="275">
        <v>565.83893379000006</v>
      </c>
      <c r="G6" s="275">
        <v>244.81344888000001</v>
      </c>
      <c r="H6" s="275">
        <v>35.616847696999997</v>
      </c>
      <c r="I6" s="275">
        <v>1.4316638488</v>
      </c>
      <c r="J6" s="275">
        <v>26.949466388000001</v>
      </c>
      <c r="K6" s="275">
        <v>139.22399672</v>
      </c>
      <c r="L6" s="275">
        <v>397.52691277000002</v>
      </c>
      <c r="M6" s="275">
        <v>785.18582132999995</v>
      </c>
      <c r="N6" s="275">
        <v>1113.2758498999999</v>
      </c>
      <c r="O6" s="275">
        <v>1303.7202311000001</v>
      </c>
      <c r="P6" s="275">
        <v>1141.3015906999999</v>
      </c>
      <c r="Q6" s="275">
        <v>1116.4926422000001</v>
      </c>
      <c r="R6" s="275">
        <v>582.39544708999995</v>
      </c>
      <c r="S6" s="275">
        <v>254.25895611999999</v>
      </c>
      <c r="T6" s="275">
        <v>46.015906508999997</v>
      </c>
      <c r="U6" s="275">
        <v>4.2631023568000002</v>
      </c>
      <c r="V6" s="275">
        <v>32.277120668000002</v>
      </c>
      <c r="W6" s="275">
        <v>110.16879152999999</v>
      </c>
      <c r="X6" s="275">
        <v>358.25920903000002</v>
      </c>
      <c r="Y6" s="275">
        <v>784.54970961000004</v>
      </c>
      <c r="Z6" s="275">
        <v>940.92707314999996</v>
      </c>
      <c r="AA6" s="275">
        <v>1335.9863323</v>
      </c>
      <c r="AB6" s="275">
        <v>1411.8807738999999</v>
      </c>
      <c r="AC6" s="275">
        <v>1101.3015453999999</v>
      </c>
      <c r="AD6" s="275">
        <v>587.78937927000004</v>
      </c>
      <c r="AE6" s="275">
        <v>147.28946973000001</v>
      </c>
      <c r="AF6" s="275">
        <v>83.886833537000001</v>
      </c>
      <c r="AG6" s="275">
        <v>7.1411771934999999</v>
      </c>
      <c r="AH6" s="275">
        <v>7.8641285984999998</v>
      </c>
      <c r="AI6" s="275">
        <v>43.411703047000003</v>
      </c>
      <c r="AJ6" s="275">
        <v>459.03023588000002</v>
      </c>
      <c r="AK6" s="275">
        <v>609.96319131999996</v>
      </c>
      <c r="AL6" s="275">
        <v>725.27179382999998</v>
      </c>
      <c r="AM6" s="275">
        <v>1130.3363614</v>
      </c>
      <c r="AN6" s="275">
        <v>958.19706200999997</v>
      </c>
      <c r="AO6" s="275">
        <v>756.80287214999998</v>
      </c>
      <c r="AP6" s="275">
        <v>605.13098937999996</v>
      </c>
      <c r="AQ6" s="275">
        <v>253.97961029999999</v>
      </c>
      <c r="AR6" s="275">
        <v>46.076749290999999</v>
      </c>
      <c r="AS6" s="275">
        <v>3.6879656872000002</v>
      </c>
      <c r="AT6" s="275">
        <v>4.9853568774000001</v>
      </c>
      <c r="AU6" s="275">
        <v>68.744168737999999</v>
      </c>
      <c r="AV6" s="275">
        <v>390.35567781999998</v>
      </c>
      <c r="AW6" s="275">
        <v>671.91968423000003</v>
      </c>
      <c r="AX6" s="275">
        <v>1056.6411161999999</v>
      </c>
      <c r="AY6" s="275">
        <v>1042.75135</v>
      </c>
      <c r="AZ6" s="275">
        <v>907.38546360999999</v>
      </c>
      <c r="BA6" s="275">
        <v>1041.6856087000001</v>
      </c>
      <c r="BB6" s="275">
        <v>453.55823497</v>
      </c>
      <c r="BC6" s="275">
        <v>312.47349866000002</v>
      </c>
      <c r="BD6" s="275">
        <v>81.390931039999998</v>
      </c>
      <c r="BE6" s="338">
        <v>5.9636225532999996</v>
      </c>
      <c r="BF6" s="338">
        <v>15.358716109</v>
      </c>
      <c r="BG6" s="338">
        <v>109.84542349</v>
      </c>
      <c r="BH6" s="338">
        <v>431.41401760999997</v>
      </c>
      <c r="BI6" s="338">
        <v>700.80366167</v>
      </c>
      <c r="BJ6" s="338">
        <v>1046.2823094</v>
      </c>
      <c r="BK6" s="338">
        <v>1227.8500796000001</v>
      </c>
      <c r="BL6" s="338">
        <v>1035.4938502</v>
      </c>
      <c r="BM6" s="338">
        <v>922.13860188000001</v>
      </c>
      <c r="BN6" s="338">
        <v>562.75316725000005</v>
      </c>
      <c r="BO6" s="338">
        <v>264.79936299000002</v>
      </c>
      <c r="BP6" s="338">
        <v>46.813749983999998</v>
      </c>
      <c r="BQ6" s="338">
        <v>7.3898777348999998</v>
      </c>
      <c r="BR6" s="338">
        <v>17.829314166</v>
      </c>
      <c r="BS6" s="338">
        <v>109.85185193</v>
      </c>
      <c r="BT6" s="338">
        <v>431.42800462000002</v>
      </c>
      <c r="BU6" s="338">
        <v>700.81223740999997</v>
      </c>
      <c r="BV6" s="338">
        <v>1046.2899056000001</v>
      </c>
    </row>
    <row r="7" spans="1:74" ht="11.1" customHeight="1" x14ac:dyDescent="0.2">
      <c r="A7" s="9" t="s">
        <v>72</v>
      </c>
      <c r="B7" s="212" t="s">
        <v>603</v>
      </c>
      <c r="C7" s="275">
        <v>1063.7115699999999</v>
      </c>
      <c r="D7" s="275">
        <v>989.86782897000001</v>
      </c>
      <c r="E7" s="275">
        <v>896.85006089000001</v>
      </c>
      <c r="F7" s="275">
        <v>480.47926569999998</v>
      </c>
      <c r="G7" s="275">
        <v>191.72879981</v>
      </c>
      <c r="H7" s="275">
        <v>22.171988260999999</v>
      </c>
      <c r="I7" s="275">
        <v>0.78477081941000004</v>
      </c>
      <c r="J7" s="275">
        <v>16.604503220000002</v>
      </c>
      <c r="K7" s="275">
        <v>111.08156289</v>
      </c>
      <c r="L7" s="275">
        <v>314.84431782000001</v>
      </c>
      <c r="M7" s="275">
        <v>747.76508196999998</v>
      </c>
      <c r="N7" s="275">
        <v>1002.494133</v>
      </c>
      <c r="O7" s="275">
        <v>1304.8877832999999</v>
      </c>
      <c r="P7" s="275">
        <v>1104.2655792999999</v>
      </c>
      <c r="Q7" s="275">
        <v>1026.2805148</v>
      </c>
      <c r="R7" s="275">
        <v>504.54459912999999</v>
      </c>
      <c r="S7" s="275">
        <v>179.11414508999999</v>
      </c>
      <c r="T7" s="275">
        <v>19.839737196000002</v>
      </c>
      <c r="U7" s="275">
        <v>6.5853775448</v>
      </c>
      <c r="V7" s="275">
        <v>19.479284741000001</v>
      </c>
      <c r="W7" s="275">
        <v>73.952520411999998</v>
      </c>
      <c r="X7" s="275">
        <v>310.95095515999998</v>
      </c>
      <c r="Y7" s="275">
        <v>757.14049463000003</v>
      </c>
      <c r="Z7" s="275">
        <v>896.05018228999995</v>
      </c>
      <c r="AA7" s="275">
        <v>1259.5203331</v>
      </c>
      <c r="AB7" s="275">
        <v>1318.4201748999999</v>
      </c>
      <c r="AC7" s="275">
        <v>1001.9297289</v>
      </c>
      <c r="AD7" s="275">
        <v>481.08177883000002</v>
      </c>
      <c r="AE7" s="275">
        <v>99.945608480000004</v>
      </c>
      <c r="AF7" s="275">
        <v>29.674044631000001</v>
      </c>
      <c r="AG7" s="275">
        <v>4.3987191027000003</v>
      </c>
      <c r="AH7" s="275">
        <v>8.4617765133000002</v>
      </c>
      <c r="AI7" s="275">
        <v>26.830274111000001</v>
      </c>
      <c r="AJ7" s="275">
        <v>390.87675036000002</v>
      </c>
      <c r="AK7" s="275">
        <v>529.10618636000004</v>
      </c>
      <c r="AL7" s="275">
        <v>625.23952992</v>
      </c>
      <c r="AM7" s="275">
        <v>1120.3746725999999</v>
      </c>
      <c r="AN7" s="275">
        <v>901.00004761000002</v>
      </c>
      <c r="AO7" s="275">
        <v>645.30919365</v>
      </c>
      <c r="AP7" s="275">
        <v>515.28474965999999</v>
      </c>
      <c r="AQ7" s="275">
        <v>213.89826284</v>
      </c>
      <c r="AR7" s="275">
        <v>21.600885021</v>
      </c>
      <c r="AS7" s="275">
        <v>0.78429639248000005</v>
      </c>
      <c r="AT7" s="275">
        <v>1.2603474279</v>
      </c>
      <c r="AU7" s="275">
        <v>36.829365396999997</v>
      </c>
      <c r="AV7" s="275">
        <v>316.75355271000001</v>
      </c>
      <c r="AW7" s="275">
        <v>607.73387710999998</v>
      </c>
      <c r="AX7" s="275">
        <v>975.37216837000005</v>
      </c>
      <c r="AY7" s="275">
        <v>973.17614444000003</v>
      </c>
      <c r="AZ7" s="275">
        <v>778.23853122000003</v>
      </c>
      <c r="BA7" s="275">
        <v>909.3212585</v>
      </c>
      <c r="BB7" s="275">
        <v>340.43289756000001</v>
      </c>
      <c r="BC7" s="275">
        <v>222.59884063999999</v>
      </c>
      <c r="BD7" s="275">
        <v>40.837572485999999</v>
      </c>
      <c r="BE7" s="338">
        <v>0.2159705676</v>
      </c>
      <c r="BF7" s="338">
        <v>6.4440902769999999</v>
      </c>
      <c r="BG7" s="338">
        <v>77.175190228999995</v>
      </c>
      <c r="BH7" s="338">
        <v>373.20095808000002</v>
      </c>
      <c r="BI7" s="338">
        <v>646.51462497</v>
      </c>
      <c r="BJ7" s="338">
        <v>980.21169071999998</v>
      </c>
      <c r="BK7" s="338">
        <v>1139.545292</v>
      </c>
      <c r="BL7" s="338">
        <v>965.21877352000001</v>
      </c>
      <c r="BM7" s="338">
        <v>839.32667412000001</v>
      </c>
      <c r="BN7" s="338">
        <v>479.65776361000002</v>
      </c>
      <c r="BO7" s="338">
        <v>204.30114641</v>
      </c>
      <c r="BP7" s="338">
        <v>22.735462838</v>
      </c>
      <c r="BQ7" s="338">
        <v>1.4757454388</v>
      </c>
      <c r="BR7" s="338">
        <v>6.9185349479999996</v>
      </c>
      <c r="BS7" s="338">
        <v>77.163920876000006</v>
      </c>
      <c r="BT7" s="338">
        <v>373.18134774999999</v>
      </c>
      <c r="BU7" s="338">
        <v>646.49156945000004</v>
      </c>
      <c r="BV7" s="338">
        <v>980.18527181000002</v>
      </c>
    </row>
    <row r="8" spans="1:74" ht="11.1" customHeight="1" x14ac:dyDescent="0.2">
      <c r="A8" s="9" t="s">
        <v>73</v>
      </c>
      <c r="B8" s="212" t="s">
        <v>571</v>
      </c>
      <c r="C8" s="275">
        <v>1177.9123322999999</v>
      </c>
      <c r="D8" s="275">
        <v>1089.514514</v>
      </c>
      <c r="E8" s="275">
        <v>1020.9672919</v>
      </c>
      <c r="F8" s="275">
        <v>542.94164563000004</v>
      </c>
      <c r="G8" s="275">
        <v>174.14898142000001</v>
      </c>
      <c r="H8" s="275">
        <v>40.376569291999999</v>
      </c>
      <c r="I8" s="275">
        <v>8.2727717619999996</v>
      </c>
      <c r="J8" s="275">
        <v>21.422329921999999</v>
      </c>
      <c r="K8" s="275">
        <v>88.746017162000001</v>
      </c>
      <c r="L8" s="275">
        <v>391.94104793999998</v>
      </c>
      <c r="M8" s="275">
        <v>836.73385590999999</v>
      </c>
      <c r="N8" s="275">
        <v>1227.5960321</v>
      </c>
      <c r="O8" s="275">
        <v>1517.8410206000001</v>
      </c>
      <c r="P8" s="275">
        <v>1322.3880371</v>
      </c>
      <c r="Q8" s="275">
        <v>1094.3354300999999</v>
      </c>
      <c r="R8" s="275">
        <v>495.85358251000002</v>
      </c>
      <c r="S8" s="275">
        <v>204.77024742</v>
      </c>
      <c r="T8" s="275">
        <v>26.787057441999998</v>
      </c>
      <c r="U8" s="275">
        <v>29.391444557</v>
      </c>
      <c r="V8" s="275">
        <v>19.254451351</v>
      </c>
      <c r="W8" s="275">
        <v>119.56094224</v>
      </c>
      <c r="X8" s="275">
        <v>418.10492435999998</v>
      </c>
      <c r="Y8" s="275">
        <v>936.66940075000002</v>
      </c>
      <c r="Z8" s="275">
        <v>1008.8539105999999</v>
      </c>
      <c r="AA8" s="275">
        <v>1333.6061119999999</v>
      </c>
      <c r="AB8" s="275">
        <v>1404.3754872</v>
      </c>
      <c r="AC8" s="275">
        <v>951.33734181</v>
      </c>
      <c r="AD8" s="275">
        <v>454.42952715000001</v>
      </c>
      <c r="AE8" s="275">
        <v>158.87065175000001</v>
      </c>
      <c r="AF8" s="275">
        <v>45.030145961000002</v>
      </c>
      <c r="AG8" s="275">
        <v>11.616877929999999</v>
      </c>
      <c r="AH8" s="275">
        <v>24.355101339000001</v>
      </c>
      <c r="AI8" s="275">
        <v>38.887987007</v>
      </c>
      <c r="AJ8" s="275">
        <v>364.95944937000002</v>
      </c>
      <c r="AK8" s="275">
        <v>603.56279355000004</v>
      </c>
      <c r="AL8" s="275">
        <v>775.00814245000004</v>
      </c>
      <c r="AM8" s="275">
        <v>1241.1434211999999</v>
      </c>
      <c r="AN8" s="275">
        <v>957.46743659000003</v>
      </c>
      <c r="AO8" s="275">
        <v>670.08350694000001</v>
      </c>
      <c r="AP8" s="275">
        <v>506.12962217</v>
      </c>
      <c r="AQ8" s="275">
        <v>221.29826156999999</v>
      </c>
      <c r="AR8" s="275">
        <v>25.392022155999999</v>
      </c>
      <c r="AS8" s="275">
        <v>2.5985399404999998</v>
      </c>
      <c r="AT8" s="275">
        <v>5.0097239211</v>
      </c>
      <c r="AU8" s="275">
        <v>40.220935474999997</v>
      </c>
      <c r="AV8" s="275">
        <v>284.70365435000002</v>
      </c>
      <c r="AW8" s="275">
        <v>581.89230946999999</v>
      </c>
      <c r="AX8" s="275">
        <v>1165.1865221999999</v>
      </c>
      <c r="AY8" s="275">
        <v>1081.7041991000001</v>
      </c>
      <c r="AZ8" s="275">
        <v>775.08995305999997</v>
      </c>
      <c r="BA8" s="275">
        <v>833.5922908</v>
      </c>
      <c r="BB8" s="275">
        <v>349.25388084999997</v>
      </c>
      <c r="BC8" s="275">
        <v>244.57405933999999</v>
      </c>
      <c r="BD8" s="275">
        <v>39.423379939999997</v>
      </c>
      <c r="BE8" s="338">
        <v>5.6070664808000004</v>
      </c>
      <c r="BF8" s="338">
        <v>18.17938028</v>
      </c>
      <c r="BG8" s="338">
        <v>99.374524354000002</v>
      </c>
      <c r="BH8" s="338">
        <v>399.84378398000001</v>
      </c>
      <c r="BI8" s="338">
        <v>721.43946275999997</v>
      </c>
      <c r="BJ8" s="338">
        <v>1108.1474353000001</v>
      </c>
      <c r="BK8" s="338">
        <v>1241.4637479</v>
      </c>
      <c r="BL8" s="338">
        <v>1029.8800034999999</v>
      </c>
      <c r="BM8" s="338">
        <v>851.99341607999997</v>
      </c>
      <c r="BN8" s="338">
        <v>476.37346381999998</v>
      </c>
      <c r="BO8" s="338">
        <v>223.27947578000001</v>
      </c>
      <c r="BP8" s="338">
        <v>37.177044404</v>
      </c>
      <c r="BQ8" s="338">
        <v>7.1337388595000002</v>
      </c>
      <c r="BR8" s="338">
        <v>19.813454602</v>
      </c>
      <c r="BS8" s="338">
        <v>99.393369010000001</v>
      </c>
      <c r="BT8" s="338">
        <v>399.86983622999998</v>
      </c>
      <c r="BU8" s="338">
        <v>721.45933822999996</v>
      </c>
      <c r="BV8" s="338">
        <v>1108.1575356999999</v>
      </c>
    </row>
    <row r="9" spans="1:74" ht="11.1" customHeight="1" x14ac:dyDescent="0.2">
      <c r="A9" s="9" t="s">
        <v>74</v>
      </c>
      <c r="B9" s="212" t="s">
        <v>572</v>
      </c>
      <c r="C9" s="275">
        <v>1262.9857327</v>
      </c>
      <c r="D9" s="275">
        <v>1096.6899183999999</v>
      </c>
      <c r="E9" s="275">
        <v>1048.4978163999999</v>
      </c>
      <c r="F9" s="275">
        <v>629.53273827999999</v>
      </c>
      <c r="G9" s="275">
        <v>226.94509629000001</v>
      </c>
      <c r="H9" s="275">
        <v>47.784834668000002</v>
      </c>
      <c r="I9" s="275">
        <v>15.016189724</v>
      </c>
      <c r="J9" s="275">
        <v>18.434994664000001</v>
      </c>
      <c r="K9" s="275">
        <v>67.335309676999998</v>
      </c>
      <c r="L9" s="275">
        <v>438.60806036000002</v>
      </c>
      <c r="M9" s="275">
        <v>878.95234887000004</v>
      </c>
      <c r="N9" s="275">
        <v>1404.2300769999999</v>
      </c>
      <c r="O9" s="275">
        <v>1483.3492771000001</v>
      </c>
      <c r="P9" s="275">
        <v>1347.4833087</v>
      </c>
      <c r="Q9" s="275">
        <v>1031.3657740000001</v>
      </c>
      <c r="R9" s="275">
        <v>512.28444510999998</v>
      </c>
      <c r="S9" s="275">
        <v>199.94079812000001</v>
      </c>
      <c r="T9" s="275">
        <v>40.518093976000003</v>
      </c>
      <c r="U9" s="275">
        <v>29.673981761</v>
      </c>
      <c r="V9" s="275">
        <v>20.947650055</v>
      </c>
      <c r="W9" s="275">
        <v>126.01511022</v>
      </c>
      <c r="X9" s="275">
        <v>388.81844819999998</v>
      </c>
      <c r="Y9" s="275">
        <v>1021.0336526</v>
      </c>
      <c r="Z9" s="275">
        <v>1102.2887203</v>
      </c>
      <c r="AA9" s="275">
        <v>1266.4565831</v>
      </c>
      <c r="AB9" s="275">
        <v>1305.4654157</v>
      </c>
      <c r="AC9" s="275">
        <v>802.27527091000002</v>
      </c>
      <c r="AD9" s="275">
        <v>398.47726684999998</v>
      </c>
      <c r="AE9" s="275">
        <v>214.63248902999999</v>
      </c>
      <c r="AF9" s="275">
        <v>39.537542789</v>
      </c>
      <c r="AG9" s="275">
        <v>12.290797975</v>
      </c>
      <c r="AH9" s="275">
        <v>32.994207119999999</v>
      </c>
      <c r="AI9" s="275">
        <v>49.664152418</v>
      </c>
      <c r="AJ9" s="275">
        <v>355.36210763999998</v>
      </c>
      <c r="AK9" s="275">
        <v>650.42943131000004</v>
      </c>
      <c r="AL9" s="275">
        <v>960.17526585999997</v>
      </c>
      <c r="AM9" s="275">
        <v>1303.0971162999999</v>
      </c>
      <c r="AN9" s="275">
        <v>936.33425089000002</v>
      </c>
      <c r="AO9" s="275">
        <v>653.87986415</v>
      </c>
      <c r="AP9" s="275">
        <v>424.69027949000002</v>
      </c>
      <c r="AQ9" s="275">
        <v>207.61893368</v>
      </c>
      <c r="AR9" s="275">
        <v>27.503507683999999</v>
      </c>
      <c r="AS9" s="275">
        <v>11.078149883</v>
      </c>
      <c r="AT9" s="275">
        <v>16.733510500000001</v>
      </c>
      <c r="AU9" s="275">
        <v>75.354262505999998</v>
      </c>
      <c r="AV9" s="275">
        <v>304.15421509999999</v>
      </c>
      <c r="AW9" s="275">
        <v>569.12927806000005</v>
      </c>
      <c r="AX9" s="275">
        <v>1256.7572765</v>
      </c>
      <c r="AY9" s="275">
        <v>1211.3083803</v>
      </c>
      <c r="AZ9" s="275">
        <v>816.66606724999997</v>
      </c>
      <c r="BA9" s="275">
        <v>781.74146991999999</v>
      </c>
      <c r="BB9" s="275">
        <v>401.31152938000002</v>
      </c>
      <c r="BC9" s="275">
        <v>220.56257947</v>
      </c>
      <c r="BD9" s="275">
        <v>35.697532150999997</v>
      </c>
      <c r="BE9" s="338">
        <v>14.581208398999999</v>
      </c>
      <c r="BF9" s="338">
        <v>24.913481340000001</v>
      </c>
      <c r="BG9" s="338">
        <v>121.45153203</v>
      </c>
      <c r="BH9" s="338">
        <v>409.65392833999999</v>
      </c>
      <c r="BI9" s="338">
        <v>785.45700461000001</v>
      </c>
      <c r="BJ9" s="338">
        <v>1200.4243633000001</v>
      </c>
      <c r="BK9" s="338">
        <v>1295.4576557</v>
      </c>
      <c r="BL9" s="338">
        <v>1043.7610703</v>
      </c>
      <c r="BM9" s="338">
        <v>833.99907918999997</v>
      </c>
      <c r="BN9" s="338">
        <v>453.99535208999998</v>
      </c>
      <c r="BO9" s="338">
        <v>202.94171488000001</v>
      </c>
      <c r="BP9" s="338">
        <v>46.104057761</v>
      </c>
      <c r="BQ9" s="338">
        <v>14.361460591</v>
      </c>
      <c r="BR9" s="338">
        <v>25.502975485</v>
      </c>
      <c r="BS9" s="338">
        <v>121.53928712</v>
      </c>
      <c r="BT9" s="338">
        <v>409.82932697000001</v>
      </c>
      <c r="BU9" s="338">
        <v>785.68222247000006</v>
      </c>
      <c r="BV9" s="338">
        <v>1200.6856189</v>
      </c>
    </row>
    <row r="10" spans="1:74" ht="11.1" customHeight="1" x14ac:dyDescent="0.2">
      <c r="A10" s="9" t="s">
        <v>352</v>
      </c>
      <c r="B10" s="212" t="s">
        <v>604</v>
      </c>
      <c r="C10" s="275">
        <v>504.83841116000002</v>
      </c>
      <c r="D10" s="275">
        <v>504.42768060999998</v>
      </c>
      <c r="E10" s="275">
        <v>503.97330929999998</v>
      </c>
      <c r="F10" s="275">
        <v>149.81509937000001</v>
      </c>
      <c r="G10" s="275">
        <v>60.096569262000003</v>
      </c>
      <c r="H10" s="275">
        <v>1.2210223417999999</v>
      </c>
      <c r="I10" s="275">
        <v>5.9843763945000003E-2</v>
      </c>
      <c r="J10" s="275">
        <v>1.0741990750999999</v>
      </c>
      <c r="K10" s="275">
        <v>18.952020647000001</v>
      </c>
      <c r="L10" s="275">
        <v>123.88550116</v>
      </c>
      <c r="M10" s="275">
        <v>383.57132673000001</v>
      </c>
      <c r="N10" s="275">
        <v>475.46671144999999</v>
      </c>
      <c r="O10" s="275">
        <v>757.99531769999999</v>
      </c>
      <c r="P10" s="275">
        <v>491.99721216</v>
      </c>
      <c r="Q10" s="275">
        <v>459.42083694000002</v>
      </c>
      <c r="R10" s="275">
        <v>156.72212662000001</v>
      </c>
      <c r="S10" s="275">
        <v>36.486242333</v>
      </c>
      <c r="T10" s="275">
        <v>0.80944310447000001</v>
      </c>
      <c r="U10" s="275">
        <v>0.58717681796999999</v>
      </c>
      <c r="V10" s="275">
        <v>1.4554854315000001</v>
      </c>
      <c r="W10" s="275">
        <v>11.192966599</v>
      </c>
      <c r="X10" s="275">
        <v>117.53541009</v>
      </c>
      <c r="Y10" s="275">
        <v>439.99199406999998</v>
      </c>
      <c r="Z10" s="275">
        <v>476.93849181000002</v>
      </c>
      <c r="AA10" s="275">
        <v>643.21495391999997</v>
      </c>
      <c r="AB10" s="275">
        <v>665.83028726999999</v>
      </c>
      <c r="AC10" s="275">
        <v>357.30355384000001</v>
      </c>
      <c r="AD10" s="275">
        <v>131.08015850999999</v>
      </c>
      <c r="AE10" s="275">
        <v>21.965668113</v>
      </c>
      <c r="AF10" s="275">
        <v>0.74057224082999995</v>
      </c>
      <c r="AG10" s="275">
        <v>5.8103674135999997E-2</v>
      </c>
      <c r="AH10" s="275">
        <v>0.39330457503999999</v>
      </c>
      <c r="AI10" s="275">
        <v>7.7483933991000002</v>
      </c>
      <c r="AJ10" s="275">
        <v>142.64849224</v>
      </c>
      <c r="AK10" s="275">
        <v>236.4705701</v>
      </c>
      <c r="AL10" s="275">
        <v>278.71553259000001</v>
      </c>
      <c r="AM10" s="275">
        <v>659.0281976</v>
      </c>
      <c r="AN10" s="275">
        <v>482.14416417000001</v>
      </c>
      <c r="AO10" s="275">
        <v>239.52251698000001</v>
      </c>
      <c r="AP10" s="275">
        <v>150.90712884999999</v>
      </c>
      <c r="AQ10" s="275">
        <v>58.278305766999999</v>
      </c>
      <c r="AR10" s="275">
        <v>0.97353060164000005</v>
      </c>
      <c r="AS10" s="275">
        <v>2.8566595084000002E-2</v>
      </c>
      <c r="AT10" s="275">
        <v>0</v>
      </c>
      <c r="AU10" s="275">
        <v>2.4400531363</v>
      </c>
      <c r="AV10" s="275">
        <v>90.658549070000007</v>
      </c>
      <c r="AW10" s="275">
        <v>289.52792727999997</v>
      </c>
      <c r="AX10" s="275">
        <v>478.39307616999997</v>
      </c>
      <c r="AY10" s="275">
        <v>476.49842889000001</v>
      </c>
      <c r="AZ10" s="275">
        <v>322.94855262999999</v>
      </c>
      <c r="BA10" s="275">
        <v>346.89826771000003</v>
      </c>
      <c r="BB10" s="275">
        <v>75.709754486999998</v>
      </c>
      <c r="BC10" s="275">
        <v>53.674932931000001</v>
      </c>
      <c r="BD10" s="275">
        <v>4.0806022744000003</v>
      </c>
      <c r="BE10" s="338">
        <v>2.8132141966000002E-2</v>
      </c>
      <c r="BF10" s="338">
        <v>0.33640040915000002</v>
      </c>
      <c r="BG10" s="338">
        <v>13.051447865</v>
      </c>
      <c r="BH10" s="338">
        <v>133.60740036000001</v>
      </c>
      <c r="BI10" s="338">
        <v>310.06039355000001</v>
      </c>
      <c r="BJ10" s="338">
        <v>536.70940915999995</v>
      </c>
      <c r="BK10" s="338">
        <v>615.08289647000004</v>
      </c>
      <c r="BL10" s="338">
        <v>479.58822332</v>
      </c>
      <c r="BM10" s="338">
        <v>360.24392009000002</v>
      </c>
      <c r="BN10" s="338">
        <v>157.63987277000001</v>
      </c>
      <c r="BO10" s="338">
        <v>47.109771082000002</v>
      </c>
      <c r="BP10" s="338">
        <v>1.6202480709</v>
      </c>
      <c r="BQ10" s="338">
        <v>2.7758075779E-2</v>
      </c>
      <c r="BR10" s="338">
        <v>0.33382164273999998</v>
      </c>
      <c r="BS10" s="338">
        <v>12.984075412999999</v>
      </c>
      <c r="BT10" s="338">
        <v>133.31260351</v>
      </c>
      <c r="BU10" s="338">
        <v>309.38468365</v>
      </c>
      <c r="BV10" s="338">
        <v>535.76392954000005</v>
      </c>
    </row>
    <row r="11" spans="1:74" ht="11.1" customHeight="1" x14ac:dyDescent="0.2">
      <c r="A11" s="9" t="s">
        <v>75</v>
      </c>
      <c r="B11" s="212" t="s">
        <v>574</v>
      </c>
      <c r="C11" s="275">
        <v>681.03683133000004</v>
      </c>
      <c r="D11" s="275">
        <v>623.49414415000001</v>
      </c>
      <c r="E11" s="275">
        <v>627.80082909999999</v>
      </c>
      <c r="F11" s="275">
        <v>215.95402802999999</v>
      </c>
      <c r="G11" s="275">
        <v>69.770481079999996</v>
      </c>
      <c r="H11" s="275">
        <v>1.4106569364999999</v>
      </c>
      <c r="I11" s="275">
        <v>0</v>
      </c>
      <c r="J11" s="275">
        <v>0</v>
      </c>
      <c r="K11" s="275">
        <v>15.548493725</v>
      </c>
      <c r="L11" s="275">
        <v>169.28040454000001</v>
      </c>
      <c r="M11" s="275">
        <v>543.75300569000001</v>
      </c>
      <c r="N11" s="275">
        <v>700.43463213999996</v>
      </c>
      <c r="O11" s="275">
        <v>1014.4115398</v>
      </c>
      <c r="P11" s="275">
        <v>689.98100240999997</v>
      </c>
      <c r="Q11" s="275">
        <v>564.31530576</v>
      </c>
      <c r="R11" s="275">
        <v>181.57528718</v>
      </c>
      <c r="S11" s="275">
        <v>48.670440563</v>
      </c>
      <c r="T11" s="275">
        <v>0.70439161638000003</v>
      </c>
      <c r="U11" s="275">
        <v>0.70433365096</v>
      </c>
      <c r="V11" s="275">
        <v>0</v>
      </c>
      <c r="W11" s="275">
        <v>16.831918424000001</v>
      </c>
      <c r="X11" s="275">
        <v>161.78729518</v>
      </c>
      <c r="Y11" s="275">
        <v>625.65080030000001</v>
      </c>
      <c r="Z11" s="275">
        <v>627.08962907</v>
      </c>
      <c r="AA11" s="275">
        <v>834.55597805000002</v>
      </c>
      <c r="AB11" s="275">
        <v>863.81642498999997</v>
      </c>
      <c r="AC11" s="275">
        <v>444.61870388</v>
      </c>
      <c r="AD11" s="275">
        <v>146.56844071</v>
      </c>
      <c r="AE11" s="275">
        <v>37.064445730000003</v>
      </c>
      <c r="AF11" s="275">
        <v>0.70362885164</v>
      </c>
      <c r="AG11" s="275">
        <v>0</v>
      </c>
      <c r="AH11" s="275">
        <v>1.1724509163000001</v>
      </c>
      <c r="AI11" s="275">
        <v>13.181809207000001</v>
      </c>
      <c r="AJ11" s="275">
        <v>164.41089008</v>
      </c>
      <c r="AK11" s="275">
        <v>312.39897707</v>
      </c>
      <c r="AL11" s="275">
        <v>401.38353468999998</v>
      </c>
      <c r="AM11" s="275">
        <v>856.32607242999995</v>
      </c>
      <c r="AN11" s="275">
        <v>573.11287371000003</v>
      </c>
      <c r="AO11" s="275">
        <v>322.27394966999998</v>
      </c>
      <c r="AP11" s="275">
        <v>161.65657193000001</v>
      </c>
      <c r="AQ11" s="275">
        <v>70.422900716000001</v>
      </c>
      <c r="AR11" s="275">
        <v>0.23423802727000001</v>
      </c>
      <c r="AS11" s="275">
        <v>0</v>
      </c>
      <c r="AT11" s="275">
        <v>0</v>
      </c>
      <c r="AU11" s="275">
        <v>4.8024997911999998</v>
      </c>
      <c r="AV11" s="275">
        <v>88.554291020999997</v>
      </c>
      <c r="AW11" s="275">
        <v>338.20439457999998</v>
      </c>
      <c r="AX11" s="275">
        <v>670.69607315999997</v>
      </c>
      <c r="AY11" s="275">
        <v>577.70501401000001</v>
      </c>
      <c r="AZ11" s="275">
        <v>408.20828720999998</v>
      </c>
      <c r="BA11" s="275">
        <v>385.24698543</v>
      </c>
      <c r="BB11" s="275">
        <v>92.81197401</v>
      </c>
      <c r="BC11" s="275">
        <v>64.363721768000005</v>
      </c>
      <c r="BD11" s="275">
        <v>6.1109618327000002</v>
      </c>
      <c r="BE11" s="338">
        <v>0</v>
      </c>
      <c r="BF11" s="338">
        <v>0.23395862850999999</v>
      </c>
      <c r="BG11" s="338">
        <v>20.125874901</v>
      </c>
      <c r="BH11" s="338">
        <v>182.42882553999999</v>
      </c>
      <c r="BI11" s="338">
        <v>422.59522456000002</v>
      </c>
      <c r="BJ11" s="338">
        <v>709.82067476999998</v>
      </c>
      <c r="BK11" s="338">
        <v>791.27874943999996</v>
      </c>
      <c r="BL11" s="338">
        <v>606.25979090999999</v>
      </c>
      <c r="BM11" s="338">
        <v>445.97833694000002</v>
      </c>
      <c r="BN11" s="338">
        <v>197.54343370000001</v>
      </c>
      <c r="BO11" s="338">
        <v>60.061961236000002</v>
      </c>
      <c r="BP11" s="338">
        <v>2.1107168487000001</v>
      </c>
      <c r="BQ11" s="338">
        <v>0</v>
      </c>
      <c r="BR11" s="338">
        <v>0.23380404316</v>
      </c>
      <c r="BS11" s="338">
        <v>20.143520404</v>
      </c>
      <c r="BT11" s="338">
        <v>182.52793595</v>
      </c>
      <c r="BU11" s="338">
        <v>422.74088992999998</v>
      </c>
      <c r="BV11" s="338">
        <v>710.00547941000002</v>
      </c>
    </row>
    <row r="12" spans="1:74" ht="11.1" customHeight="1" x14ac:dyDescent="0.2">
      <c r="A12" s="9" t="s">
        <v>76</v>
      </c>
      <c r="B12" s="212" t="s">
        <v>575</v>
      </c>
      <c r="C12" s="275">
        <v>496.83488564999999</v>
      </c>
      <c r="D12" s="275">
        <v>367.97637827</v>
      </c>
      <c r="E12" s="275">
        <v>311.04597171</v>
      </c>
      <c r="F12" s="275">
        <v>123.48967732</v>
      </c>
      <c r="G12" s="275">
        <v>14.539082387000001</v>
      </c>
      <c r="H12" s="275">
        <v>7.7974437600000002E-2</v>
      </c>
      <c r="I12" s="275">
        <v>0</v>
      </c>
      <c r="J12" s="275">
        <v>0.15565349831</v>
      </c>
      <c r="K12" s="275">
        <v>1.2774835283999999</v>
      </c>
      <c r="L12" s="275">
        <v>66.617808011999998</v>
      </c>
      <c r="M12" s="275">
        <v>347.23897846</v>
      </c>
      <c r="N12" s="275">
        <v>596.55810973999996</v>
      </c>
      <c r="O12" s="275">
        <v>649.57837118999998</v>
      </c>
      <c r="P12" s="275">
        <v>478.20897055</v>
      </c>
      <c r="Q12" s="275">
        <v>351.01544151000002</v>
      </c>
      <c r="R12" s="275">
        <v>80.852328294000003</v>
      </c>
      <c r="S12" s="275">
        <v>10.692495162</v>
      </c>
      <c r="T12" s="275">
        <v>7.7120115146999998E-2</v>
      </c>
      <c r="U12" s="275">
        <v>7.7053615010999998E-2</v>
      </c>
      <c r="V12" s="275">
        <v>7.6986225488999999E-2</v>
      </c>
      <c r="W12" s="275">
        <v>3.6200904167000001</v>
      </c>
      <c r="X12" s="275">
        <v>37.176855989000003</v>
      </c>
      <c r="Y12" s="275">
        <v>389.54708863000002</v>
      </c>
      <c r="Z12" s="275">
        <v>420.96944761999998</v>
      </c>
      <c r="AA12" s="275">
        <v>622.92315250000001</v>
      </c>
      <c r="AB12" s="275">
        <v>498.49203089000002</v>
      </c>
      <c r="AC12" s="275">
        <v>278.76305115999997</v>
      </c>
      <c r="AD12" s="275">
        <v>55.118367286999998</v>
      </c>
      <c r="AE12" s="275">
        <v>14.312084843999999</v>
      </c>
      <c r="AF12" s="275">
        <v>0</v>
      </c>
      <c r="AG12" s="275">
        <v>0</v>
      </c>
      <c r="AH12" s="275">
        <v>0.42873232102999997</v>
      </c>
      <c r="AI12" s="275">
        <v>1.2329390643</v>
      </c>
      <c r="AJ12" s="275">
        <v>41.692499681999998</v>
      </c>
      <c r="AK12" s="275">
        <v>217.73478034999999</v>
      </c>
      <c r="AL12" s="275">
        <v>356.94017945000002</v>
      </c>
      <c r="AM12" s="275">
        <v>564.30371953999997</v>
      </c>
      <c r="AN12" s="275">
        <v>309.32733690999999</v>
      </c>
      <c r="AO12" s="275">
        <v>179.56456943000001</v>
      </c>
      <c r="AP12" s="275">
        <v>61.539484358999999</v>
      </c>
      <c r="AQ12" s="275">
        <v>17.159972236000002</v>
      </c>
      <c r="AR12" s="275">
        <v>0</v>
      </c>
      <c r="AS12" s="275">
        <v>0</v>
      </c>
      <c r="AT12" s="275">
        <v>7.5576431789000004E-2</v>
      </c>
      <c r="AU12" s="275">
        <v>1.3694916584000001</v>
      </c>
      <c r="AV12" s="275">
        <v>22.263520228000001</v>
      </c>
      <c r="AW12" s="275">
        <v>155.19564806</v>
      </c>
      <c r="AX12" s="275">
        <v>444.87147085999999</v>
      </c>
      <c r="AY12" s="275">
        <v>417.5506729</v>
      </c>
      <c r="AZ12" s="275">
        <v>209.08033173000001</v>
      </c>
      <c r="BA12" s="275">
        <v>146.76429188</v>
      </c>
      <c r="BB12" s="275">
        <v>51.223564246000002</v>
      </c>
      <c r="BC12" s="275">
        <v>26.199617201999999</v>
      </c>
      <c r="BD12" s="275">
        <v>0.24875923455000001</v>
      </c>
      <c r="BE12" s="338">
        <v>0</v>
      </c>
      <c r="BF12" s="338">
        <v>0.24844090758000001</v>
      </c>
      <c r="BG12" s="338">
        <v>4.2990488263</v>
      </c>
      <c r="BH12" s="338">
        <v>63.514084140000001</v>
      </c>
      <c r="BI12" s="338">
        <v>252.69976195999999</v>
      </c>
      <c r="BJ12" s="338">
        <v>503.74811040999998</v>
      </c>
      <c r="BK12" s="338">
        <v>547.37199282999995</v>
      </c>
      <c r="BL12" s="338">
        <v>392.14141230000001</v>
      </c>
      <c r="BM12" s="338">
        <v>251.15364016000001</v>
      </c>
      <c r="BN12" s="338">
        <v>78.538812403999998</v>
      </c>
      <c r="BO12" s="338">
        <v>9.6239657179999991</v>
      </c>
      <c r="BP12" s="338">
        <v>0.34489221650000002</v>
      </c>
      <c r="BQ12" s="338">
        <v>0</v>
      </c>
      <c r="BR12" s="338">
        <v>0.24660046835999999</v>
      </c>
      <c r="BS12" s="338">
        <v>4.2759636730999997</v>
      </c>
      <c r="BT12" s="338">
        <v>63.376032852999998</v>
      </c>
      <c r="BU12" s="338">
        <v>252.46285689999999</v>
      </c>
      <c r="BV12" s="338">
        <v>503.43536827000003</v>
      </c>
    </row>
    <row r="13" spans="1:74" ht="11.1" customHeight="1" x14ac:dyDescent="0.2">
      <c r="A13" s="9" t="s">
        <v>77</v>
      </c>
      <c r="B13" s="212" t="s">
        <v>576</v>
      </c>
      <c r="C13" s="275">
        <v>1017.981537</v>
      </c>
      <c r="D13" s="275">
        <v>807.93722463999995</v>
      </c>
      <c r="E13" s="275">
        <v>591.88731714000005</v>
      </c>
      <c r="F13" s="275">
        <v>458.57214800999998</v>
      </c>
      <c r="G13" s="275">
        <v>217.35212268000001</v>
      </c>
      <c r="H13" s="275">
        <v>56.651499260000001</v>
      </c>
      <c r="I13" s="275">
        <v>10.549852784</v>
      </c>
      <c r="J13" s="275">
        <v>16.469151761999999</v>
      </c>
      <c r="K13" s="275">
        <v>98.855928547000005</v>
      </c>
      <c r="L13" s="275">
        <v>413.86341575</v>
      </c>
      <c r="M13" s="275">
        <v>613.38528473999997</v>
      </c>
      <c r="N13" s="275">
        <v>969.70764299999996</v>
      </c>
      <c r="O13" s="275">
        <v>834.36915634000002</v>
      </c>
      <c r="P13" s="275">
        <v>704.80012244</v>
      </c>
      <c r="Q13" s="275">
        <v>582.66114597000001</v>
      </c>
      <c r="R13" s="275">
        <v>405.00656898</v>
      </c>
      <c r="S13" s="275">
        <v>218.15642484</v>
      </c>
      <c r="T13" s="275">
        <v>86.359101902000006</v>
      </c>
      <c r="U13" s="275">
        <v>11.202827299999999</v>
      </c>
      <c r="V13" s="275">
        <v>37.369236645000001</v>
      </c>
      <c r="W13" s="275">
        <v>100.10963622</v>
      </c>
      <c r="X13" s="275">
        <v>273.09614009000001</v>
      </c>
      <c r="Y13" s="275">
        <v>653.57782017</v>
      </c>
      <c r="Z13" s="275">
        <v>836.94850188999999</v>
      </c>
      <c r="AA13" s="275">
        <v>817.50447344999998</v>
      </c>
      <c r="AB13" s="275">
        <v>600.16683404000003</v>
      </c>
      <c r="AC13" s="275">
        <v>483.84381669999999</v>
      </c>
      <c r="AD13" s="275">
        <v>396.07527462000002</v>
      </c>
      <c r="AE13" s="275">
        <v>267.82457403000001</v>
      </c>
      <c r="AF13" s="275">
        <v>41.698891566</v>
      </c>
      <c r="AG13" s="275">
        <v>24.076049690000001</v>
      </c>
      <c r="AH13" s="275">
        <v>20.552528648999999</v>
      </c>
      <c r="AI13" s="275">
        <v>78.193280582</v>
      </c>
      <c r="AJ13" s="275">
        <v>247.32444593</v>
      </c>
      <c r="AK13" s="275">
        <v>686.02814332000003</v>
      </c>
      <c r="AL13" s="275">
        <v>936.62344450000001</v>
      </c>
      <c r="AM13" s="275">
        <v>917.31299846000002</v>
      </c>
      <c r="AN13" s="275">
        <v>620.60341036</v>
      </c>
      <c r="AO13" s="275">
        <v>542.32357893999995</v>
      </c>
      <c r="AP13" s="275">
        <v>382.56699954999999</v>
      </c>
      <c r="AQ13" s="275">
        <v>254.55320800999999</v>
      </c>
      <c r="AR13" s="275">
        <v>42.158937940000001</v>
      </c>
      <c r="AS13" s="275">
        <v>14.819901249999999</v>
      </c>
      <c r="AT13" s="275">
        <v>30.724728301999999</v>
      </c>
      <c r="AU13" s="275">
        <v>115.14311816999999</v>
      </c>
      <c r="AV13" s="275">
        <v>265.28711858999998</v>
      </c>
      <c r="AW13" s="275">
        <v>513.55742762</v>
      </c>
      <c r="AX13" s="275">
        <v>925.20851892999997</v>
      </c>
      <c r="AY13" s="275">
        <v>961.61178543999995</v>
      </c>
      <c r="AZ13" s="275">
        <v>627.48266118000004</v>
      </c>
      <c r="BA13" s="275">
        <v>469.34574106999997</v>
      </c>
      <c r="BB13" s="275">
        <v>405.06200523000001</v>
      </c>
      <c r="BC13" s="275">
        <v>208.80662459999999</v>
      </c>
      <c r="BD13" s="275">
        <v>32.924725492</v>
      </c>
      <c r="BE13" s="338">
        <v>16.341996014999999</v>
      </c>
      <c r="BF13" s="338">
        <v>22.548290932</v>
      </c>
      <c r="BG13" s="338">
        <v>113.00442561</v>
      </c>
      <c r="BH13" s="338">
        <v>325.95031535999999</v>
      </c>
      <c r="BI13" s="338">
        <v>611.74163468999996</v>
      </c>
      <c r="BJ13" s="338">
        <v>884.02730727000005</v>
      </c>
      <c r="BK13" s="338">
        <v>867.68837671000006</v>
      </c>
      <c r="BL13" s="338">
        <v>708.15756170999998</v>
      </c>
      <c r="BM13" s="338">
        <v>599.26586208000003</v>
      </c>
      <c r="BN13" s="338">
        <v>399.94865089000001</v>
      </c>
      <c r="BO13" s="338">
        <v>210.80602153999999</v>
      </c>
      <c r="BP13" s="338">
        <v>77.930992700000004</v>
      </c>
      <c r="BQ13" s="338">
        <v>15.8451305</v>
      </c>
      <c r="BR13" s="338">
        <v>22.551384783</v>
      </c>
      <c r="BS13" s="338">
        <v>112.92647965</v>
      </c>
      <c r="BT13" s="338">
        <v>325.75779189000002</v>
      </c>
      <c r="BU13" s="338">
        <v>611.47945490999996</v>
      </c>
      <c r="BV13" s="338">
        <v>883.74004176999995</v>
      </c>
    </row>
    <row r="14" spans="1:74" ht="11.1" customHeight="1" x14ac:dyDescent="0.2">
      <c r="A14" s="9" t="s">
        <v>78</v>
      </c>
      <c r="B14" s="212" t="s">
        <v>577</v>
      </c>
      <c r="C14" s="275">
        <v>645.16404897999996</v>
      </c>
      <c r="D14" s="275">
        <v>519.99491950000004</v>
      </c>
      <c r="E14" s="275">
        <v>392.50639626999998</v>
      </c>
      <c r="F14" s="275">
        <v>289.03403084000001</v>
      </c>
      <c r="G14" s="275">
        <v>157.5892887</v>
      </c>
      <c r="H14" s="275">
        <v>51.184197120999997</v>
      </c>
      <c r="I14" s="275">
        <v>12.275878093999999</v>
      </c>
      <c r="J14" s="275">
        <v>14.427758632</v>
      </c>
      <c r="K14" s="275">
        <v>55.509333535000003</v>
      </c>
      <c r="L14" s="275">
        <v>238.78971396</v>
      </c>
      <c r="M14" s="275">
        <v>389.84640392</v>
      </c>
      <c r="N14" s="275">
        <v>596.37548751999998</v>
      </c>
      <c r="O14" s="275">
        <v>437.56052622999999</v>
      </c>
      <c r="P14" s="275">
        <v>448.92931327000002</v>
      </c>
      <c r="Q14" s="275">
        <v>374.66328915999998</v>
      </c>
      <c r="R14" s="275">
        <v>276.11211373999998</v>
      </c>
      <c r="S14" s="275">
        <v>131.51918961000001</v>
      </c>
      <c r="T14" s="275">
        <v>61.482763445000003</v>
      </c>
      <c r="U14" s="275">
        <v>9.3362741850000006</v>
      </c>
      <c r="V14" s="275">
        <v>10.639131347999999</v>
      </c>
      <c r="W14" s="275">
        <v>36.901021643999997</v>
      </c>
      <c r="X14" s="275">
        <v>122.2354885</v>
      </c>
      <c r="Y14" s="275">
        <v>353.34001239999998</v>
      </c>
      <c r="Z14" s="275">
        <v>511.02891189000002</v>
      </c>
      <c r="AA14" s="275">
        <v>471.13500197000002</v>
      </c>
      <c r="AB14" s="275">
        <v>334.32331470000003</v>
      </c>
      <c r="AC14" s="275">
        <v>284.75494083000001</v>
      </c>
      <c r="AD14" s="275">
        <v>294.53089383999998</v>
      </c>
      <c r="AE14" s="275">
        <v>208.43127805</v>
      </c>
      <c r="AF14" s="275">
        <v>26.021017938</v>
      </c>
      <c r="AG14" s="275">
        <v>7.8648608392000003</v>
      </c>
      <c r="AH14" s="275">
        <v>12.838665410000001</v>
      </c>
      <c r="AI14" s="275">
        <v>57.561967383999999</v>
      </c>
      <c r="AJ14" s="275">
        <v>111.2948437</v>
      </c>
      <c r="AK14" s="275">
        <v>470.70962953999998</v>
      </c>
      <c r="AL14" s="275">
        <v>619.47656493</v>
      </c>
      <c r="AM14" s="275">
        <v>568.30134662</v>
      </c>
      <c r="AN14" s="275">
        <v>341.48505002000002</v>
      </c>
      <c r="AO14" s="275">
        <v>393.37141752000002</v>
      </c>
      <c r="AP14" s="275">
        <v>243.75279560999999</v>
      </c>
      <c r="AQ14" s="275">
        <v>179.34449232</v>
      </c>
      <c r="AR14" s="275">
        <v>44.476583521000002</v>
      </c>
      <c r="AS14" s="275">
        <v>19.386767550999998</v>
      </c>
      <c r="AT14" s="275">
        <v>11.733360572</v>
      </c>
      <c r="AU14" s="275">
        <v>64.900987552000004</v>
      </c>
      <c r="AV14" s="275">
        <v>199.37292515999999</v>
      </c>
      <c r="AW14" s="275">
        <v>331.24022940999998</v>
      </c>
      <c r="AX14" s="275">
        <v>625.92994295000005</v>
      </c>
      <c r="AY14" s="275">
        <v>666.72631952999996</v>
      </c>
      <c r="AZ14" s="275">
        <v>495.42034745000001</v>
      </c>
      <c r="BA14" s="275">
        <v>394.06280068000001</v>
      </c>
      <c r="BB14" s="275">
        <v>308.32614697000002</v>
      </c>
      <c r="BC14" s="275">
        <v>150.00355110000001</v>
      </c>
      <c r="BD14" s="275">
        <v>50.847065366000002</v>
      </c>
      <c r="BE14" s="338">
        <v>20.228073877</v>
      </c>
      <c r="BF14" s="338">
        <v>18.456514070000001</v>
      </c>
      <c r="BG14" s="338">
        <v>49.466875936999998</v>
      </c>
      <c r="BH14" s="338">
        <v>196.74907902000001</v>
      </c>
      <c r="BI14" s="338">
        <v>411.79732984999998</v>
      </c>
      <c r="BJ14" s="338">
        <v>592.81887552000001</v>
      </c>
      <c r="BK14" s="338">
        <v>571.86160720999999</v>
      </c>
      <c r="BL14" s="338">
        <v>475.77741116999999</v>
      </c>
      <c r="BM14" s="338">
        <v>438.19516032000001</v>
      </c>
      <c r="BN14" s="338">
        <v>321.45776672</v>
      </c>
      <c r="BO14" s="338">
        <v>181.37228218999999</v>
      </c>
      <c r="BP14" s="338">
        <v>71.562515652000002</v>
      </c>
      <c r="BQ14" s="338">
        <v>17.925216077000002</v>
      </c>
      <c r="BR14" s="338">
        <v>19.220455608999998</v>
      </c>
      <c r="BS14" s="338">
        <v>49.658926684999997</v>
      </c>
      <c r="BT14" s="338">
        <v>196.99138163999999</v>
      </c>
      <c r="BU14" s="338">
        <v>412.43980127999998</v>
      </c>
      <c r="BV14" s="338">
        <v>593.23705373999996</v>
      </c>
    </row>
    <row r="15" spans="1:74" ht="11.1" customHeight="1" x14ac:dyDescent="0.2">
      <c r="A15" s="9" t="s">
        <v>703</v>
      </c>
      <c r="B15" s="212" t="s">
        <v>605</v>
      </c>
      <c r="C15" s="275">
        <v>827.75131307000004</v>
      </c>
      <c r="D15" s="275">
        <v>732.89542628000004</v>
      </c>
      <c r="E15" s="275">
        <v>659.46465144000001</v>
      </c>
      <c r="F15" s="275">
        <v>347.76599699000002</v>
      </c>
      <c r="G15" s="275">
        <v>136.03692201000001</v>
      </c>
      <c r="H15" s="275">
        <v>26.405798492999999</v>
      </c>
      <c r="I15" s="275">
        <v>5.1503446205000003</v>
      </c>
      <c r="J15" s="275">
        <v>11.554915977</v>
      </c>
      <c r="K15" s="275">
        <v>59.418613352999998</v>
      </c>
      <c r="L15" s="275">
        <v>257.17649101000001</v>
      </c>
      <c r="M15" s="275">
        <v>571.75983814999995</v>
      </c>
      <c r="N15" s="275">
        <v>828.88093069000001</v>
      </c>
      <c r="O15" s="275">
        <v>969.47360149999997</v>
      </c>
      <c r="P15" s="275">
        <v>798.57950964999998</v>
      </c>
      <c r="Q15" s="275">
        <v>682.74720250999997</v>
      </c>
      <c r="R15" s="275">
        <v>324.62052772999999</v>
      </c>
      <c r="S15" s="275">
        <v>126.82184044</v>
      </c>
      <c r="T15" s="275">
        <v>27.799616450999999</v>
      </c>
      <c r="U15" s="275">
        <v>9.8152330397000007</v>
      </c>
      <c r="V15" s="275">
        <v>12.964399932999999</v>
      </c>
      <c r="W15" s="275">
        <v>57.397647321999997</v>
      </c>
      <c r="X15" s="275">
        <v>220.51134307000001</v>
      </c>
      <c r="Y15" s="275">
        <v>614.08809709000002</v>
      </c>
      <c r="Z15" s="275">
        <v>705.32718649000003</v>
      </c>
      <c r="AA15" s="275">
        <v>890.14198735000002</v>
      </c>
      <c r="AB15" s="275">
        <v>866.90672669000003</v>
      </c>
      <c r="AC15" s="275">
        <v>583.76638075000005</v>
      </c>
      <c r="AD15" s="275">
        <v>299.72743475999999</v>
      </c>
      <c r="AE15" s="275">
        <v>118.76823681</v>
      </c>
      <c r="AF15" s="275">
        <v>24.317887496000001</v>
      </c>
      <c r="AG15" s="275">
        <v>6.4525934936000002</v>
      </c>
      <c r="AH15" s="275">
        <v>10.962547719</v>
      </c>
      <c r="AI15" s="275">
        <v>31.947877523999999</v>
      </c>
      <c r="AJ15" s="275">
        <v>226.92970127999999</v>
      </c>
      <c r="AK15" s="275">
        <v>445.17654913000001</v>
      </c>
      <c r="AL15" s="275">
        <v>581.24324865000006</v>
      </c>
      <c r="AM15" s="275">
        <v>870.81967383000006</v>
      </c>
      <c r="AN15" s="275">
        <v>627.91312641000002</v>
      </c>
      <c r="AO15" s="275">
        <v>449.81896876000002</v>
      </c>
      <c r="AP15" s="275">
        <v>309.79038857</v>
      </c>
      <c r="AQ15" s="275">
        <v>150.52137402</v>
      </c>
      <c r="AR15" s="275">
        <v>20.936145244999999</v>
      </c>
      <c r="AS15" s="275">
        <v>5.6403394954000001</v>
      </c>
      <c r="AT15" s="275">
        <v>6.4089675865000002</v>
      </c>
      <c r="AU15" s="275">
        <v>38.656800633000003</v>
      </c>
      <c r="AV15" s="275">
        <v>197.44006464</v>
      </c>
      <c r="AW15" s="275">
        <v>417.93475784999998</v>
      </c>
      <c r="AX15" s="275">
        <v>782.60646517999999</v>
      </c>
      <c r="AY15" s="275">
        <v>766.81600948000005</v>
      </c>
      <c r="AZ15" s="275">
        <v>546.92965261999996</v>
      </c>
      <c r="BA15" s="275">
        <v>543.25539168</v>
      </c>
      <c r="BB15" s="275">
        <v>247.83985622</v>
      </c>
      <c r="BC15" s="275">
        <v>149.88163865999999</v>
      </c>
      <c r="BD15" s="275">
        <v>28.869653517</v>
      </c>
      <c r="BE15" s="338">
        <v>6.5916877298000003</v>
      </c>
      <c r="BF15" s="338">
        <v>10.569052804</v>
      </c>
      <c r="BG15" s="338">
        <v>57.821781543999997</v>
      </c>
      <c r="BH15" s="338">
        <v>252.70790113999999</v>
      </c>
      <c r="BI15" s="338">
        <v>499.24347351</v>
      </c>
      <c r="BJ15" s="338">
        <v>782.52000715999998</v>
      </c>
      <c r="BK15" s="338">
        <v>857.26376677999997</v>
      </c>
      <c r="BL15" s="338">
        <v>695.04008092000004</v>
      </c>
      <c r="BM15" s="338">
        <v>569.90482873999997</v>
      </c>
      <c r="BN15" s="338">
        <v>319.26127653999998</v>
      </c>
      <c r="BO15" s="338">
        <v>142.61835514000001</v>
      </c>
      <c r="BP15" s="338">
        <v>31.379038568999999</v>
      </c>
      <c r="BQ15" s="338">
        <v>6.6100689352000002</v>
      </c>
      <c r="BR15" s="338">
        <v>11.127145161</v>
      </c>
      <c r="BS15" s="338">
        <v>57.736159010999998</v>
      </c>
      <c r="BT15" s="338">
        <v>252.23282368</v>
      </c>
      <c r="BU15" s="338">
        <v>498.57119489000002</v>
      </c>
      <c r="BV15" s="338">
        <v>781.50548184000002</v>
      </c>
    </row>
    <row r="16" spans="1:74" ht="11.1" customHeight="1" x14ac:dyDescent="0.2">
      <c r="A16" s="9"/>
      <c r="B16" s="193" t="s">
        <v>169</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60"/>
      <c r="AZ16" s="760"/>
      <c r="BA16" s="760"/>
      <c r="BB16" s="760"/>
      <c r="BC16" s="760"/>
      <c r="BD16" s="760"/>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148</v>
      </c>
      <c r="B17" s="212" t="s">
        <v>570</v>
      </c>
      <c r="C17" s="275">
        <v>1246.5737796999999</v>
      </c>
      <c r="D17" s="275">
        <v>1055.0984434</v>
      </c>
      <c r="E17" s="275">
        <v>894.83282988999997</v>
      </c>
      <c r="F17" s="275">
        <v>539.15687434999995</v>
      </c>
      <c r="G17" s="275">
        <v>267.09735172000001</v>
      </c>
      <c r="H17" s="275">
        <v>53.579927759999997</v>
      </c>
      <c r="I17" s="275">
        <v>7.3245552563</v>
      </c>
      <c r="J17" s="275">
        <v>16.158753394000001</v>
      </c>
      <c r="K17" s="275">
        <v>105.49579833</v>
      </c>
      <c r="L17" s="275">
        <v>426.04378914</v>
      </c>
      <c r="M17" s="275">
        <v>689.28659164999999</v>
      </c>
      <c r="N17" s="275">
        <v>1043.0297075999999</v>
      </c>
      <c r="O17" s="275">
        <v>1221.9485651</v>
      </c>
      <c r="P17" s="275">
        <v>1038.5177355000001</v>
      </c>
      <c r="Q17" s="275">
        <v>891.40563293000002</v>
      </c>
      <c r="R17" s="275">
        <v>528.80736858</v>
      </c>
      <c r="S17" s="275">
        <v>257.11053930999998</v>
      </c>
      <c r="T17" s="275">
        <v>50.072874210999998</v>
      </c>
      <c r="U17" s="275">
        <v>6.9482437309999998</v>
      </c>
      <c r="V17" s="275">
        <v>18.032690769999999</v>
      </c>
      <c r="W17" s="275">
        <v>109.15399696999999</v>
      </c>
      <c r="X17" s="275">
        <v>415.91353673999998</v>
      </c>
      <c r="Y17" s="275">
        <v>700.74280778000002</v>
      </c>
      <c r="Z17" s="275">
        <v>1050.0927678999999</v>
      </c>
      <c r="AA17" s="275">
        <v>1203.8208128000001</v>
      </c>
      <c r="AB17" s="275">
        <v>1047.2956486</v>
      </c>
      <c r="AC17" s="275">
        <v>914.55995008000002</v>
      </c>
      <c r="AD17" s="275">
        <v>531.62303688999998</v>
      </c>
      <c r="AE17" s="275">
        <v>259.92641996999998</v>
      </c>
      <c r="AF17" s="275">
        <v>46.496949845000003</v>
      </c>
      <c r="AG17" s="275">
        <v>5.8574647840000003</v>
      </c>
      <c r="AH17" s="275">
        <v>19.284732095999999</v>
      </c>
      <c r="AI17" s="275">
        <v>109.20657635000001</v>
      </c>
      <c r="AJ17" s="275">
        <v>405.84928616000002</v>
      </c>
      <c r="AK17" s="275">
        <v>705.96236995000004</v>
      </c>
      <c r="AL17" s="275">
        <v>1035.4467305999999</v>
      </c>
      <c r="AM17" s="275">
        <v>1206.661132</v>
      </c>
      <c r="AN17" s="275">
        <v>1084.7795022</v>
      </c>
      <c r="AO17" s="275">
        <v>920.41306973999997</v>
      </c>
      <c r="AP17" s="275">
        <v>538.49618155999997</v>
      </c>
      <c r="AQ17" s="275">
        <v>232.621261</v>
      </c>
      <c r="AR17" s="275">
        <v>52.608917499999997</v>
      </c>
      <c r="AS17" s="275">
        <v>6.1962868706999998</v>
      </c>
      <c r="AT17" s="275">
        <v>19.410178741999999</v>
      </c>
      <c r="AU17" s="275">
        <v>106.95124454</v>
      </c>
      <c r="AV17" s="275">
        <v>411.89045563000002</v>
      </c>
      <c r="AW17" s="275">
        <v>698.74784552999995</v>
      </c>
      <c r="AX17" s="275">
        <v>994.23921082000004</v>
      </c>
      <c r="AY17" s="275">
        <v>1219.4229273999999</v>
      </c>
      <c r="AZ17" s="275">
        <v>1077.2843621</v>
      </c>
      <c r="BA17" s="275">
        <v>904.21281740999996</v>
      </c>
      <c r="BB17" s="275">
        <v>547.03854145000003</v>
      </c>
      <c r="BC17" s="275">
        <v>230.36119317000001</v>
      </c>
      <c r="BD17" s="275">
        <v>53.413089415000002</v>
      </c>
      <c r="BE17" s="338">
        <v>6.4149989999999999</v>
      </c>
      <c r="BF17" s="338">
        <v>17.118739999999999</v>
      </c>
      <c r="BG17" s="338">
        <v>98.794049999999999</v>
      </c>
      <c r="BH17" s="338">
        <v>404.77050000000003</v>
      </c>
      <c r="BI17" s="338">
        <v>707.66830000000004</v>
      </c>
      <c r="BJ17" s="338">
        <v>1012.727</v>
      </c>
      <c r="BK17" s="338">
        <v>1213.0229999999999</v>
      </c>
      <c r="BL17" s="338">
        <v>1047.8320000000001</v>
      </c>
      <c r="BM17" s="338">
        <v>912.03840000000002</v>
      </c>
      <c r="BN17" s="338">
        <v>527.25649999999996</v>
      </c>
      <c r="BO17" s="338">
        <v>238.5658</v>
      </c>
      <c r="BP17" s="338">
        <v>56.615070000000003</v>
      </c>
      <c r="BQ17" s="338">
        <v>5.9090740000000004</v>
      </c>
      <c r="BR17" s="338">
        <v>16.764690000000002</v>
      </c>
      <c r="BS17" s="338">
        <v>100.4736</v>
      </c>
      <c r="BT17" s="338">
        <v>419.43709999999999</v>
      </c>
      <c r="BU17" s="338">
        <v>699.07860000000005</v>
      </c>
      <c r="BV17" s="338">
        <v>1003.461</v>
      </c>
    </row>
    <row r="18" spans="1:74" ht="11.1" customHeight="1" x14ac:dyDescent="0.2">
      <c r="A18" s="9" t="s">
        <v>149</v>
      </c>
      <c r="B18" s="212" t="s">
        <v>603</v>
      </c>
      <c r="C18" s="275">
        <v>1153.3030256</v>
      </c>
      <c r="D18" s="275">
        <v>989.12716936000004</v>
      </c>
      <c r="E18" s="275">
        <v>795.02604437000002</v>
      </c>
      <c r="F18" s="275">
        <v>453.27588287999998</v>
      </c>
      <c r="G18" s="275">
        <v>198.91351376</v>
      </c>
      <c r="H18" s="275">
        <v>26.184396199999998</v>
      </c>
      <c r="I18" s="275">
        <v>4.4518284456000004</v>
      </c>
      <c r="J18" s="275">
        <v>8.7534961765000006</v>
      </c>
      <c r="K18" s="275">
        <v>70.846576252000006</v>
      </c>
      <c r="L18" s="275">
        <v>372.52677877000002</v>
      </c>
      <c r="M18" s="275">
        <v>629.27976217000003</v>
      </c>
      <c r="N18" s="275">
        <v>976.10124259999998</v>
      </c>
      <c r="O18" s="275">
        <v>1127.8792980999999</v>
      </c>
      <c r="P18" s="275">
        <v>976.17850896000004</v>
      </c>
      <c r="Q18" s="275">
        <v>801.28256609000005</v>
      </c>
      <c r="R18" s="275">
        <v>446.50840916999999</v>
      </c>
      <c r="S18" s="275">
        <v>189.91135073000001</v>
      </c>
      <c r="T18" s="275">
        <v>23.172568597000001</v>
      </c>
      <c r="U18" s="275">
        <v>4.0280598978000004</v>
      </c>
      <c r="V18" s="275">
        <v>10.021116956</v>
      </c>
      <c r="W18" s="275">
        <v>73.956198232000006</v>
      </c>
      <c r="X18" s="275">
        <v>359.31215615000002</v>
      </c>
      <c r="Y18" s="275">
        <v>646.50237038</v>
      </c>
      <c r="Z18" s="275">
        <v>977.05268240999999</v>
      </c>
      <c r="AA18" s="275">
        <v>1121.821913</v>
      </c>
      <c r="AB18" s="275">
        <v>986.55644590999998</v>
      </c>
      <c r="AC18" s="275">
        <v>826.74208755999996</v>
      </c>
      <c r="AD18" s="275">
        <v>450.01290977000002</v>
      </c>
      <c r="AE18" s="275">
        <v>195.46004916000001</v>
      </c>
      <c r="AF18" s="275">
        <v>20.826111090000001</v>
      </c>
      <c r="AG18" s="275">
        <v>3.9322276289999998</v>
      </c>
      <c r="AH18" s="275">
        <v>10.374461908000001</v>
      </c>
      <c r="AI18" s="275">
        <v>75.345657768999999</v>
      </c>
      <c r="AJ18" s="275">
        <v>350.30749008999999</v>
      </c>
      <c r="AK18" s="275">
        <v>659.25514200999999</v>
      </c>
      <c r="AL18" s="275">
        <v>966.29377737000004</v>
      </c>
      <c r="AM18" s="275">
        <v>1128.7342688000001</v>
      </c>
      <c r="AN18" s="275">
        <v>1023.2118067</v>
      </c>
      <c r="AO18" s="275">
        <v>830.59502792000001</v>
      </c>
      <c r="AP18" s="275">
        <v>454.47226885999999</v>
      </c>
      <c r="AQ18" s="275">
        <v>173.17192842</v>
      </c>
      <c r="AR18" s="275">
        <v>23.213099463999999</v>
      </c>
      <c r="AS18" s="275">
        <v>4.2936035985999998</v>
      </c>
      <c r="AT18" s="275">
        <v>10.985152082000001</v>
      </c>
      <c r="AU18" s="275">
        <v>74.371737322000001</v>
      </c>
      <c r="AV18" s="275">
        <v>355.38434288000002</v>
      </c>
      <c r="AW18" s="275">
        <v>652.06461577000005</v>
      </c>
      <c r="AX18" s="275">
        <v>919.00772427000004</v>
      </c>
      <c r="AY18" s="275">
        <v>1150.8322109999999</v>
      </c>
      <c r="AZ18" s="275">
        <v>1018.4383135</v>
      </c>
      <c r="BA18" s="275">
        <v>813.08452962000001</v>
      </c>
      <c r="BB18" s="275">
        <v>463.81280489</v>
      </c>
      <c r="BC18" s="275">
        <v>174.12422050999999</v>
      </c>
      <c r="BD18" s="275">
        <v>22.705658966000001</v>
      </c>
      <c r="BE18" s="338">
        <v>4.2935369999999997</v>
      </c>
      <c r="BF18" s="338">
        <v>10.229749999999999</v>
      </c>
      <c r="BG18" s="338">
        <v>66.21266</v>
      </c>
      <c r="BH18" s="338">
        <v>344.93810000000002</v>
      </c>
      <c r="BI18" s="338">
        <v>658.4932</v>
      </c>
      <c r="BJ18" s="338">
        <v>936.81590000000006</v>
      </c>
      <c r="BK18" s="338">
        <v>1148.4970000000001</v>
      </c>
      <c r="BL18" s="338">
        <v>979.62090000000001</v>
      </c>
      <c r="BM18" s="338">
        <v>818.83939999999996</v>
      </c>
      <c r="BN18" s="338">
        <v>441.13979999999998</v>
      </c>
      <c r="BO18" s="338">
        <v>179.8706</v>
      </c>
      <c r="BP18" s="338">
        <v>24.994140000000002</v>
      </c>
      <c r="BQ18" s="338">
        <v>3.4515570000000002</v>
      </c>
      <c r="BR18" s="338">
        <v>10.14908</v>
      </c>
      <c r="BS18" s="338">
        <v>68.419479999999993</v>
      </c>
      <c r="BT18" s="338">
        <v>362.57530000000003</v>
      </c>
      <c r="BU18" s="338">
        <v>651.32399999999996</v>
      </c>
      <c r="BV18" s="338">
        <v>934.34670000000006</v>
      </c>
    </row>
    <row r="19" spans="1:74" ht="11.1" customHeight="1" x14ac:dyDescent="0.2">
      <c r="A19" s="9" t="s">
        <v>150</v>
      </c>
      <c r="B19" s="212" t="s">
        <v>571</v>
      </c>
      <c r="C19" s="275">
        <v>1257.0021824</v>
      </c>
      <c r="D19" s="275">
        <v>1079.7855952</v>
      </c>
      <c r="E19" s="275">
        <v>794.75451287999999</v>
      </c>
      <c r="F19" s="275">
        <v>446.56357849</v>
      </c>
      <c r="G19" s="275">
        <v>213.36869806000001</v>
      </c>
      <c r="H19" s="275">
        <v>36.004414971999999</v>
      </c>
      <c r="I19" s="275">
        <v>8.7155381711000004</v>
      </c>
      <c r="J19" s="275">
        <v>18.383925329</v>
      </c>
      <c r="K19" s="275">
        <v>95.076943326000006</v>
      </c>
      <c r="L19" s="275">
        <v>405.75168903000002</v>
      </c>
      <c r="M19" s="275">
        <v>697.45053608000001</v>
      </c>
      <c r="N19" s="275">
        <v>1108.6381217000001</v>
      </c>
      <c r="O19" s="275">
        <v>1234.9841351</v>
      </c>
      <c r="P19" s="275">
        <v>1070.5568237</v>
      </c>
      <c r="Q19" s="275">
        <v>811.26399765999997</v>
      </c>
      <c r="R19" s="275">
        <v>453.05001994000003</v>
      </c>
      <c r="S19" s="275">
        <v>204.42053487000001</v>
      </c>
      <c r="T19" s="275">
        <v>32.837750331000002</v>
      </c>
      <c r="U19" s="275">
        <v>8.5072963261000005</v>
      </c>
      <c r="V19" s="275">
        <v>19.513165339</v>
      </c>
      <c r="W19" s="275">
        <v>91.755494237999997</v>
      </c>
      <c r="X19" s="275">
        <v>400.66177518000001</v>
      </c>
      <c r="Y19" s="275">
        <v>714.82568376999996</v>
      </c>
      <c r="Z19" s="275">
        <v>1127.6247744</v>
      </c>
      <c r="AA19" s="275">
        <v>1248.4111949000001</v>
      </c>
      <c r="AB19" s="275">
        <v>1097.3105246</v>
      </c>
      <c r="AC19" s="275">
        <v>846.37281972999995</v>
      </c>
      <c r="AD19" s="275">
        <v>458.16087750999998</v>
      </c>
      <c r="AE19" s="275">
        <v>206.41562607</v>
      </c>
      <c r="AF19" s="275">
        <v>29.799139307000001</v>
      </c>
      <c r="AG19" s="275">
        <v>9.9330980747000002</v>
      </c>
      <c r="AH19" s="275">
        <v>16.028113972</v>
      </c>
      <c r="AI19" s="275">
        <v>97.276219474000001</v>
      </c>
      <c r="AJ19" s="275">
        <v>403.87378896000001</v>
      </c>
      <c r="AK19" s="275">
        <v>742.49807967000004</v>
      </c>
      <c r="AL19" s="275">
        <v>1115.5237313</v>
      </c>
      <c r="AM19" s="275">
        <v>1258.0845442</v>
      </c>
      <c r="AN19" s="275">
        <v>1143.1217047</v>
      </c>
      <c r="AO19" s="275">
        <v>845.03099112999996</v>
      </c>
      <c r="AP19" s="275">
        <v>462.69606941000001</v>
      </c>
      <c r="AQ19" s="275">
        <v>193.20251904</v>
      </c>
      <c r="AR19" s="275">
        <v>33.255901600999998</v>
      </c>
      <c r="AS19" s="275">
        <v>10.862433174</v>
      </c>
      <c r="AT19" s="275">
        <v>17.560598085999999</v>
      </c>
      <c r="AU19" s="275">
        <v>96.795971405000003</v>
      </c>
      <c r="AV19" s="275">
        <v>404.37007699999998</v>
      </c>
      <c r="AW19" s="275">
        <v>733.96516242999996</v>
      </c>
      <c r="AX19" s="275">
        <v>1067.0776149999999</v>
      </c>
      <c r="AY19" s="275">
        <v>1291.0723602</v>
      </c>
      <c r="AZ19" s="275">
        <v>1136.1729124000001</v>
      </c>
      <c r="BA19" s="275">
        <v>826.99106156000005</v>
      </c>
      <c r="BB19" s="275">
        <v>476.39970467000001</v>
      </c>
      <c r="BC19" s="275">
        <v>192.94286649</v>
      </c>
      <c r="BD19" s="275">
        <v>31.235019645000001</v>
      </c>
      <c r="BE19" s="338">
        <v>11.0182</v>
      </c>
      <c r="BF19" s="338">
        <v>16.78444</v>
      </c>
      <c r="BG19" s="338">
        <v>86.101429999999993</v>
      </c>
      <c r="BH19" s="338">
        <v>382.53899999999999</v>
      </c>
      <c r="BI19" s="338">
        <v>724.62630000000001</v>
      </c>
      <c r="BJ19" s="338">
        <v>1089.921</v>
      </c>
      <c r="BK19" s="338">
        <v>1287.4960000000001</v>
      </c>
      <c r="BL19" s="338">
        <v>1081.827</v>
      </c>
      <c r="BM19" s="338">
        <v>839.08789999999999</v>
      </c>
      <c r="BN19" s="338">
        <v>457.13740000000001</v>
      </c>
      <c r="BO19" s="338">
        <v>202.76419999999999</v>
      </c>
      <c r="BP19" s="338">
        <v>32.845529999999997</v>
      </c>
      <c r="BQ19" s="338">
        <v>10.420719999999999</v>
      </c>
      <c r="BR19" s="338">
        <v>17.7471</v>
      </c>
      <c r="BS19" s="338">
        <v>90.035799999999995</v>
      </c>
      <c r="BT19" s="338">
        <v>399.2353</v>
      </c>
      <c r="BU19" s="338">
        <v>720.16300000000001</v>
      </c>
      <c r="BV19" s="338">
        <v>1087.3</v>
      </c>
    </row>
    <row r="20" spans="1:74" ht="11.1" customHeight="1" x14ac:dyDescent="0.2">
      <c r="A20" s="9" t="s">
        <v>151</v>
      </c>
      <c r="B20" s="212" t="s">
        <v>572</v>
      </c>
      <c r="C20" s="275">
        <v>1321.2134473000001</v>
      </c>
      <c r="D20" s="275">
        <v>1105.8504167999999</v>
      </c>
      <c r="E20" s="275">
        <v>783.13081952000005</v>
      </c>
      <c r="F20" s="275">
        <v>422.13903879999998</v>
      </c>
      <c r="G20" s="275">
        <v>200.6409803</v>
      </c>
      <c r="H20" s="275">
        <v>43.774392966999997</v>
      </c>
      <c r="I20" s="275">
        <v>12.107897626</v>
      </c>
      <c r="J20" s="275">
        <v>24.647395185000001</v>
      </c>
      <c r="K20" s="275">
        <v>118.87424952000001</v>
      </c>
      <c r="L20" s="275">
        <v>410.57986883000001</v>
      </c>
      <c r="M20" s="275">
        <v>745.96232985999995</v>
      </c>
      <c r="N20" s="275">
        <v>1205.4696630000001</v>
      </c>
      <c r="O20" s="275">
        <v>1311.9058161</v>
      </c>
      <c r="P20" s="275">
        <v>1096.9829984999999</v>
      </c>
      <c r="Q20" s="275">
        <v>800.61331225000004</v>
      </c>
      <c r="R20" s="275">
        <v>442.89367885000001</v>
      </c>
      <c r="S20" s="275">
        <v>200.48438991</v>
      </c>
      <c r="T20" s="275">
        <v>42.291494147000002</v>
      </c>
      <c r="U20" s="275">
        <v>12.499834482000001</v>
      </c>
      <c r="V20" s="275">
        <v>25.710876713000001</v>
      </c>
      <c r="W20" s="275">
        <v>110.76511332</v>
      </c>
      <c r="X20" s="275">
        <v>417.14990065000001</v>
      </c>
      <c r="Y20" s="275">
        <v>750.57572486000004</v>
      </c>
      <c r="Z20" s="275">
        <v>1236.7045128</v>
      </c>
      <c r="AA20" s="275">
        <v>1320.4118443</v>
      </c>
      <c r="AB20" s="275">
        <v>1121.488648</v>
      </c>
      <c r="AC20" s="275">
        <v>830.66183835000004</v>
      </c>
      <c r="AD20" s="275">
        <v>452.37167886999998</v>
      </c>
      <c r="AE20" s="275">
        <v>199.76217624</v>
      </c>
      <c r="AF20" s="275">
        <v>38.819592804000003</v>
      </c>
      <c r="AG20" s="275">
        <v>13.015185355</v>
      </c>
      <c r="AH20" s="275">
        <v>20.900136795000002</v>
      </c>
      <c r="AI20" s="275">
        <v>115.93259369</v>
      </c>
      <c r="AJ20" s="275">
        <v>418.35748661999997</v>
      </c>
      <c r="AK20" s="275">
        <v>781.95385524999995</v>
      </c>
      <c r="AL20" s="275">
        <v>1232.4097853999999</v>
      </c>
      <c r="AM20" s="275">
        <v>1312.9261649</v>
      </c>
      <c r="AN20" s="275">
        <v>1160.4915156</v>
      </c>
      <c r="AO20" s="275">
        <v>824.32877879</v>
      </c>
      <c r="AP20" s="275">
        <v>455.20901859999998</v>
      </c>
      <c r="AQ20" s="275">
        <v>197.35101899</v>
      </c>
      <c r="AR20" s="275">
        <v>40.4546499</v>
      </c>
      <c r="AS20" s="275">
        <v>13.555778746</v>
      </c>
      <c r="AT20" s="275">
        <v>22.059855384999999</v>
      </c>
      <c r="AU20" s="275">
        <v>114.61193849</v>
      </c>
      <c r="AV20" s="275">
        <v>416.56919692999998</v>
      </c>
      <c r="AW20" s="275">
        <v>774.87827027000003</v>
      </c>
      <c r="AX20" s="275">
        <v>1201.1458537999999</v>
      </c>
      <c r="AY20" s="275">
        <v>1348.3901619000001</v>
      </c>
      <c r="AZ20" s="275">
        <v>1145.6988836999999</v>
      </c>
      <c r="BA20" s="275">
        <v>807.97760592999998</v>
      </c>
      <c r="BB20" s="275">
        <v>466.65290192999998</v>
      </c>
      <c r="BC20" s="275">
        <v>200.48669416999999</v>
      </c>
      <c r="BD20" s="275">
        <v>39.844774243000003</v>
      </c>
      <c r="BE20" s="338">
        <v>14.3811</v>
      </c>
      <c r="BF20" s="338">
        <v>22.199190000000002</v>
      </c>
      <c r="BG20" s="338">
        <v>105.1476</v>
      </c>
      <c r="BH20" s="338">
        <v>397.29599999999999</v>
      </c>
      <c r="BI20" s="338">
        <v>757.38710000000003</v>
      </c>
      <c r="BJ20" s="338">
        <v>1224.643</v>
      </c>
      <c r="BK20" s="338">
        <v>1341.6790000000001</v>
      </c>
      <c r="BL20" s="338">
        <v>1101.3430000000001</v>
      </c>
      <c r="BM20" s="338">
        <v>820.32150000000001</v>
      </c>
      <c r="BN20" s="338">
        <v>454.75689999999997</v>
      </c>
      <c r="BO20" s="338">
        <v>209.55090000000001</v>
      </c>
      <c r="BP20" s="338">
        <v>40.482190000000003</v>
      </c>
      <c r="BQ20" s="338">
        <v>15.00675</v>
      </c>
      <c r="BR20" s="338">
        <v>22.927140000000001</v>
      </c>
      <c r="BS20" s="338">
        <v>108.0945</v>
      </c>
      <c r="BT20" s="338">
        <v>407.44639999999998</v>
      </c>
      <c r="BU20" s="338">
        <v>757.62929999999994</v>
      </c>
      <c r="BV20" s="338">
        <v>1214.827</v>
      </c>
    </row>
    <row r="21" spans="1:74" ht="11.1" customHeight="1" x14ac:dyDescent="0.2">
      <c r="A21" s="9" t="s">
        <v>152</v>
      </c>
      <c r="B21" s="212" t="s">
        <v>604</v>
      </c>
      <c r="C21" s="275">
        <v>624.19866067999999</v>
      </c>
      <c r="D21" s="275">
        <v>509.63666890000002</v>
      </c>
      <c r="E21" s="275">
        <v>336.83479098999999</v>
      </c>
      <c r="F21" s="275">
        <v>148.04911281</v>
      </c>
      <c r="G21" s="275">
        <v>46.424517051999999</v>
      </c>
      <c r="H21" s="275">
        <v>2.3093177815999999</v>
      </c>
      <c r="I21" s="275">
        <v>0.25645615025000001</v>
      </c>
      <c r="J21" s="275">
        <v>0.25779013427000003</v>
      </c>
      <c r="K21" s="275">
        <v>13.108125969</v>
      </c>
      <c r="L21" s="275">
        <v>141.49941373999999</v>
      </c>
      <c r="M21" s="275">
        <v>321.84123484999998</v>
      </c>
      <c r="N21" s="275">
        <v>542.57756638000001</v>
      </c>
      <c r="O21" s="275">
        <v>599.67092474000003</v>
      </c>
      <c r="P21" s="275">
        <v>506.46538437999999</v>
      </c>
      <c r="Q21" s="275">
        <v>355.79880349000001</v>
      </c>
      <c r="R21" s="275">
        <v>145.54262378999999</v>
      </c>
      <c r="S21" s="275">
        <v>45.836098720000003</v>
      </c>
      <c r="T21" s="275">
        <v>1.6928084594999999</v>
      </c>
      <c r="U21" s="275">
        <v>0.25244534627999998</v>
      </c>
      <c r="V21" s="275">
        <v>0.35855474106000002</v>
      </c>
      <c r="W21" s="275">
        <v>13.203295467</v>
      </c>
      <c r="X21" s="275">
        <v>137.76805745999999</v>
      </c>
      <c r="Y21" s="275">
        <v>336.61841543999998</v>
      </c>
      <c r="Z21" s="275">
        <v>528.76756669999997</v>
      </c>
      <c r="AA21" s="275">
        <v>606.47564308999995</v>
      </c>
      <c r="AB21" s="275">
        <v>501.67142460000002</v>
      </c>
      <c r="AC21" s="275">
        <v>370.00177796000003</v>
      </c>
      <c r="AD21" s="275">
        <v>145.10404708999999</v>
      </c>
      <c r="AE21" s="275">
        <v>48.041599990999998</v>
      </c>
      <c r="AF21" s="275">
        <v>1.4922718759</v>
      </c>
      <c r="AG21" s="275">
        <v>0.30131347696999999</v>
      </c>
      <c r="AH21" s="275">
        <v>0.39904321713000002</v>
      </c>
      <c r="AI21" s="275">
        <v>13.01364145</v>
      </c>
      <c r="AJ21" s="275">
        <v>137.19177281</v>
      </c>
      <c r="AK21" s="275">
        <v>352.74829714999998</v>
      </c>
      <c r="AL21" s="275">
        <v>519.78819893000002</v>
      </c>
      <c r="AM21" s="275">
        <v>614.71741929999996</v>
      </c>
      <c r="AN21" s="275">
        <v>521.45364942000003</v>
      </c>
      <c r="AO21" s="275">
        <v>362.07917336000003</v>
      </c>
      <c r="AP21" s="275">
        <v>140.99554982000001</v>
      </c>
      <c r="AQ21" s="275">
        <v>41.535496737999999</v>
      </c>
      <c r="AR21" s="275">
        <v>1.4046231171000001</v>
      </c>
      <c r="AS21" s="275">
        <v>0.30388870045999999</v>
      </c>
      <c r="AT21" s="275">
        <v>0.43514242697</v>
      </c>
      <c r="AU21" s="275">
        <v>13.336338946</v>
      </c>
      <c r="AV21" s="275">
        <v>139.78318522999999</v>
      </c>
      <c r="AW21" s="275">
        <v>347.09651253999999</v>
      </c>
      <c r="AX21" s="275">
        <v>484.83543807000001</v>
      </c>
      <c r="AY21" s="275">
        <v>633.58509016999994</v>
      </c>
      <c r="AZ21" s="275">
        <v>517.87527640999997</v>
      </c>
      <c r="BA21" s="275">
        <v>350.14733756999999</v>
      </c>
      <c r="BB21" s="275">
        <v>145.61251874000001</v>
      </c>
      <c r="BC21" s="275">
        <v>40.952613120999999</v>
      </c>
      <c r="BD21" s="275">
        <v>1.2267515786000001</v>
      </c>
      <c r="BE21" s="338">
        <v>0.30036069999999998</v>
      </c>
      <c r="BF21" s="338">
        <v>0.43195289999999997</v>
      </c>
      <c r="BG21" s="338">
        <v>10.85887</v>
      </c>
      <c r="BH21" s="338">
        <v>131.1611</v>
      </c>
      <c r="BI21" s="338">
        <v>344.20460000000003</v>
      </c>
      <c r="BJ21" s="338">
        <v>489.87240000000003</v>
      </c>
      <c r="BK21" s="338">
        <v>629.64490000000001</v>
      </c>
      <c r="BL21" s="338">
        <v>490.70760000000001</v>
      </c>
      <c r="BM21" s="338">
        <v>355.3338</v>
      </c>
      <c r="BN21" s="338">
        <v>133.49369999999999</v>
      </c>
      <c r="BO21" s="338">
        <v>42.233440000000002</v>
      </c>
      <c r="BP21" s="338">
        <v>1.509938</v>
      </c>
      <c r="BQ21" s="338">
        <v>0.24246119999999999</v>
      </c>
      <c r="BR21" s="338">
        <v>0.46559299999999998</v>
      </c>
      <c r="BS21" s="338">
        <v>11.529680000000001</v>
      </c>
      <c r="BT21" s="338">
        <v>137.7764</v>
      </c>
      <c r="BU21" s="338">
        <v>340.25779999999997</v>
      </c>
      <c r="BV21" s="338">
        <v>498.52</v>
      </c>
    </row>
    <row r="22" spans="1:74" ht="11.1" customHeight="1" x14ac:dyDescent="0.2">
      <c r="A22" s="9" t="s">
        <v>153</v>
      </c>
      <c r="B22" s="212" t="s">
        <v>574</v>
      </c>
      <c r="C22" s="275">
        <v>783.26569563999999</v>
      </c>
      <c r="D22" s="275">
        <v>638.47073257</v>
      </c>
      <c r="E22" s="275">
        <v>396.94142483000002</v>
      </c>
      <c r="F22" s="275">
        <v>175.3400953</v>
      </c>
      <c r="G22" s="275">
        <v>53.294118634</v>
      </c>
      <c r="H22" s="275">
        <v>2.2222416279999999</v>
      </c>
      <c r="I22" s="275">
        <v>0.16477664353999999</v>
      </c>
      <c r="J22" s="275">
        <v>0.40952750059999998</v>
      </c>
      <c r="K22" s="275">
        <v>20.365854554999999</v>
      </c>
      <c r="L22" s="275">
        <v>192.24116814000001</v>
      </c>
      <c r="M22" s="275">
        <v>421.48013528000001</v>
      </c>
      <c r="N22" s="275">
        <v>708.94640563999997</v>
      </c>
      <c r="O22" s="275">
        <v>756.53510514000004</v>
      </c>
      <c r="P22" s="275">
        <v>633.10897803</v>
      </c>
      <c r="Q22" s="275">
        <v>420.28876107999997</v>
      </c>
      <c r="R22" s="275">
        <v>180.58386102</v>
      </c>
      <c r="S22" s="275">
        <v>54.590623024999999</v>
      </c>
      <c r="T22" s="275">
        <v>1.3250442227999999</v>
      </c>
      <c r="U22" s="275">
        <v>0.16477664353999999</v>
      </c>
      <c r="V22" s="275">
        <v>0.40952750059999998</v>
      </c>
      <c r="W22" s="275">
        <v>18.683397324000001</v>
      </c>
      <c r="X22" s="275">
        <v>189.94782566000001</v>
      </c>
      <c r="Y22" s="275">
        <v>442.99481916000002</v>
      </c>
      <c r="Z22" s="275">
        <v>703.43294992000006</v>
      </c>
      <c r="AA22" s="275">
        <v>776.78714613</v>
      </c>
      <c r="AB22" s="275">
        <v>635.39967830000001</v>
      </c>
      <c r="AC22" s="275">
        <v>440.90185532999999</v>
      </c>
      <c r="AD22" s="275">
        <v>177.64880149999999</v>
      </c>
      <c r="AE22" s="275">
        <v>57.093322565000001</v>
      </c>
      <c r="AF22" s="275">
        <v>1.1380500294</v>
      </c>
      <c r="AG22" s="275">
        <v>0.23521000864</v>
      </c>
      <c r="AH22" s="275">
        <v>4.7079194106999997E-2</v>
      </c>
      <c r="AI22" s="275">
        <v>18.428990911</v>
      </c>
      <c r="AJ22" s="275">
        <v>194.76720233</v>
      </c>
      <c r="AK22" s="275">
        <v>472.58932919</v>
      </c>
      <c r="AL22" s="275">
        <v>691.11691531999998</v>
      </c>
      <c r="AM22" s="275">
        <v>795.75555939000003</v>
      </c>
      <c r="AN22" s="275">
        <v>668.80142622000005</v>
      </c>
      <c r="AO22" s="275">
        <v>433.59821174000001</v>
      </c>
      <c r="AP22" s="275">
        <v>172.60879227000001</v>
      </c>
      <c r="AQ22" s="275">
        <v>51.319006444999999</v>
      </c>
      <c r="AR22" s="275">
        <v>1.184717346</v>
      </c>
      <c r="AS22" s="275">
        <v>0.23521000864</v>
      </c>
      <c r="AT22" s="275">
        <v>0.16432428573999999</v>
      </c>
      <c r="AU22" s="275">
        <v>18.954936194999998</v>
      </c>
      <c r="AV22" s="275">
        <v>193.59297022000001</v>
      </c>
      <c r="AW22" s="275">
        <v>464.71352787000001</v>
      </c>
      <c r="AX22" s="275">
        <v>649.22916066000005</v>
      </c>
      <c r="AY22" s="275">
        <v>823.88854168</v>
      </c>
      <c r="AZ22" s="275">
        <v>658.80481607000002</v>
      </c>
      <c r="BA22" s="275">
        <v>422.19960114999998</v>
      </c>
      <c r="BB22" s="275">
        <v>178.8667173</v>
      </c>
      <c r="BC22" s="275">
        <v>51.066293539999997</v>
      </c>
      <c r="BD22" s="275">
        <v>0.82199900786000002</v>
      </c>
      <c r="BE22" s="338">
        <v>0.23521</v>
      </c>
      <c r="BF22" s="338">
        <v>0.16432430000000001</v>
      </c>
      <c r="BG22" s="338">
        <v>15.292719999999999</v>
      </c>
      <c r="BH22" s="338">
        <v>178.2723</v>
      </c>
      <c r="BI22" s="338">
        <v>453.3107</v>
      </c>
      <c r="BJ22" s="338">
        <v>654.78319999999997</v>
      </c>
      <c r="BK22" s="338">
        <v>810.35730000000001</v>
      </c>
      <c r="BL22" s="338">
        <v>624.44029999999998</v>
      </c>
      <c r="BM22" s="338">
        <v>432.1703</v>
      </c>
      <c r="BN22" s="338">
        <v>162.471</v>
      </c>
      <c r="BO22" s="338">
        <v>54.061979999999998</v>
      </c>
      <c r="BP22" s="338">
        <v>1.362293</v>
      </c>
      <c r="BQ22" s="338">
        <v>0.23521</v>
      </c>
      <c r="BR22" s="338">
        <v>0.1877201</v>
      </c>
      <c r="BS22" s="338">
        <v>16.651350000000001</v>
      </c>
      <c r="BT22" s="338">
        <v>185.64930000000001</v>
      </c>
      <c r="BU22" s="338">
        <v>450.51530000000002</v>
      </c>
      <c r="BV22" s="338">
        <v>667.86289999999997</v>
      </c>
    </row>
    <row r="23" spans="1:74" ht="11.1" customHeight="1" x14ac:dyDescent="0.2">
      <c r="A23" s="9" t="s">
        <v>154</v>
      </c>
      <c r="B23" s="212" t="s">
        <v>575</v>
      </c>
      <c r="C23" s="275">
        <v>538.56265380000002</v>
      </c>
      <c r="D23" s="275">
        <v>419.07424149000002</v>
      </c>
      <c r="E23" s="275">
        <v>219.0139519</v>
      </c>
      <c r="F23" s="275">
        <v>70.341801326999999</v>
      </c>
      <c r="G23" s="275">
        <v>8.3850961853000001</v>
      </c>
      <c r="H23" s="275">
        <v>0.21986286293000001</v>
      </c>
      <c r="I23" s="275">
        <v>8.2734358229000007E-3</v>
      </c>
      <c r="J23" s="275">
        <v>0.18232935324999999</v>
      </c>
      <c r="K23" s="275">
        <v>5.6320701409999998</v>
      </c>
      <c r="L23" s="275">
        <v>67.764863039000005</v>
      </c>
      <c r="M23" s="275">
        <v>232.35180113000001</v>
      </c>
      <c r="N23" s="275">
        <v>501.28674598999999</v>
      </c>
      <c r="O23" s="275">
        <v>526.38978127999997</v>
      </c>
      <c r="P23" s="275">
        <v>408.75379206999997</v>
      </c>
      <c r="Q23" s="275">
        <v>222.22220498999999</v>
      </c>
      <c r="R23" s="275">
        <v>76.196206461000003</v>
      </c>
      <c r="S23" s="275">
        <v>9.1339906710999994</v>
      </c>
      <c r="T23" s="275">
        <v>0.10539008698000001</v>
      </c>
      <c r="U23" s="275">
        <v>8.2734358229000007E-3</v>
      </c>
      <c r="V23" s="275">
        <v>0.19789470308000001</v>
      </c>
      <c r="W23" s="275">
        <v>4.7072791444000002</v>
      </c>
      <c r="X23" s="275">
        <v>68.882676934000003</v>
      </c>
      <c r="Y23" s="275">
        <v>245.92668361</v>
      </c>
      <c r="Z23" s="275">
        <v>512.42841384999997</v>
      </c>
      <c r="AA23" s="275">
        <v>540.73646558999997</v>
      </c>
      <c r="AB23" s="275">
        <v>407.67457881000001</v>
      </c>
      <c r="AC23" s="275">
        <v>239.95375956999999</v>
      </c>
      <c r="AD23" s="275">
        <v>76.210603254999995</v>
      </c>
      <c r="AE23" s="275">
        <v>9.7733487206999996</v>
      </c>
      <c r="AF23" s="275">
        <v>7.5343013028999997E-2</v>
      </c>
      <c r="AG23" s="275">
        <v>7.7053615011E-3</v>
      </c>
      <c r="AH23" s="275">
        <v>9.2410740630999993E-2</v>
      </c>
      <c r="AI23" s="275">
        <v>4.7189732662999999</v>
      </c>
      <c r="AJ23" s="275">
        <v>69.241762488000006</v>
      </c>
      <c r="AK23" s="275">
        <v>261.04723512999999</v>
      </c>
      <c r="AL23" s="275">
        <v>503.53056114999998</v>
      </c>
      <c r="AM23" s="275">
        <v>558.00157306000006</v>
      </c>
      <c r="AN23" s="275">
        <v>422.95159655999998</v>
      </c>
      <c r="AO23" s="275">
        <v>239.86734303</v>
      </c>
      <c r="AP23" s="275">
        <v>73.140882188000006</v>
      </c>
      <c r="AQ23" s="275">
        <v>9.8052838900000001</v>
      </c>
      <c r="AR23" s="275">
        <v>6.7086319049999996E-2</v>
      </c>
      <c r="AS23" s="275">
        <v>7.7053615011E-3</v>
      </c>
      <c r="AT23" s="275">
        <v>0.13528397273000001</v>
      </c>
      <c r="AU23" s="275">
        <v>4.7624947726000002</v>
      </c>
      <c r="AV23" s="275">
        <v>66.934646532000002</v>
      </c>
      <c r="AW23" s="275">
        <v>262.56047739000002</v>
      </c>
      <c r="AX23" s="275">
        <v>485.05898782999998</v>
      </c>
      <c r="AY23" s="275">
        <v>577.30931043999999</v>
      </c>
      <c r="AZ23" s="275">
        <v>411.22533650999998</v>
      </c>
      <c r="BA23" s="275">
        <v>238.70986066</v>
      </c>
      <c r="BB23" s="275">
        <v>76.909176744000007</v>
      </c>
      <c r="BC23" s="275">
        <v>11.107843806</v>
      </c>
      <c r="BD23" s="275">
        <v>5.0531555475000003E-2</v>
      </c>
      <c r="BE23" s="338">
        <v>7.7053599999999996E-3</v>
      </c>
      <c r="BF23" s="338">
        <v>0.14284160000000001</v>
      </c>
      <c r="BG23" s="338">
        <v>3.9008850000000002</v>
      </c>
      <c r="BH23" s="338">
        <v>62.261569999999999</v>
      </c>
      <c r="BI23" s="338">
        <v>254.11070000000001</v>
      </c>
      <c r="BJ23" s="338">
        <v>482.90140000000002</v>
      </c>
      <c r="BK23" s="338">
        <v>555.51379999999995</v>
      </c>
      <c r="BL23" s="338">
        <v>387.42509999999999</v>
      </c>
      <c r="BM23" s="338">
        <v>238.09630000000001</v>
      </c>
      <c r="BN23" s="338">
        <v>68.663499999999999</v>
      </c>
      <c r="BO23" s="338">
        <v>12.80208</v>
      </c>
      <c r="BP23" s="338">
        <v>4.8525199999999998E-2</v>
      </c>
      <c r="BQ23" s="338">
        <v>7.7053599999999996E-3</v>
      </c>
      <c r="BR23" s="338">
        <v>0.16768569999999999</v>
      </c>
      <c r="BS23" s="338">
        <v>4.113048</v>
      </c>
      <c r="BT23" s="338">
        <v>64.179839999999999</v>
      </c>
      <c r="BU23" s="338">
        <v>256.58120000000002</v>
      </c>
      <c r="BV23" s="338">
        <v>488.06040000000002</v>
      </c>
    </row>
    <row r="24" spans="1:74" ht="11.1" customHeight="1" x14ac:dyDescent="0.2">
      <c r="A24" s="9" t="s">
        <v>155</v>
      </c>
      <c r="B24" s="212" t="s">
        <v>576</v>
      </c>
      <c r="C24" s="275">
        <v>883.65896158999999</v>
      </c>
      <c r="D24" s="275">
        <v>757.21792678999998</v>
      </c>
      <c r="E24" s="275">
        <v>596.56673391000004</v>
      </c>
      <c r="F24" s="275">
        <v>413.91313589999999</v>
      </c>
      <c r="G24" s="275">
        <v>229.27621113000001</v>
      </c>
      <c r="H24" s="275">
        <v>84.474070980999997</v>
      </c>
      <c r="I24" s="275">
        <v>12.404445086000001</v>
      </c>
      <c r="J24" s="275">
        <v>25.207416729999998</v>
      </c>
      <c r="K24" s="275">
        <v>120.60681121</v>
      </c>
      <c r="L24" s="275">
        <v>340.86006103</v>
      </c>
      <c r="M24" s="275">
        <v>613.39430129000004</v>
      </c>
      <c r="N24" s="275">
        <v>915.08793916000002</v>
      </c>
      <c r="O24" s="275">
        <v>913.03463982000005</v>
      </c>
      <c r="P24" s="275">
        <v>760.39757116999999</v>
      </c>
      <c r="Q24" s="275">
        <v>593.57582478999996</v>
      </c>
      <c r="R24" s="275">
        <v>417.68274170000001</v>
      </c>
      <c r="S24" s="275">
        <v>229.95957916</v>
      </c>
      <c r="T24" s="275">
        <v>80.652798899999993</v>
      </c>
      <c r="U24" s="275">
        <v>13.076652765</v>
      </c>
      <c r="V24" s="275">
        <v>25.659140555</v>
      </c>
      <c r="W24" s="275">
        <v>117.04954548000001</v>
      </c>
      <c r="X24" s="275">
        <v>357.33086451000003</v>
      </c>
      <c r="Y24" s="275">
        <v>603.38298984999994</v>
      </c>
      <c r="Z24" s="275">
        <v>926.51921447999996</v>
      </c>
      <c r="AA24" s="275">
        <v>904.26380182000003</v>
      </c>
      <c r="AB24" s="275">
        <v>749.19193315999996</v>
      </c>
      <c r="AC24" s="275">
        <v>604.96226934000003</v>
      </c>
      <c r="AD24" s="275">
        <v>419.12093761</v>
      </c>
      <c r="AE24" s="275">
        <v>230.86232075000001</v>
      </c>
      <c r="AF24" s="275">
        <v>80.027271460999998</v>
      </c>
      <c r="AG24" s="275">
        <v>11.965581884000001</v>
      </c>
      <c r="AH24" s="275">
        <v>24.815639540999999</v>
      </c>
      <c r="AI24" s="275">
        <v>113.42214045999999</v>
      </c>
      <c r="AJ24" s="275">
        <v>348.95743275000001</v>
      </c>
      <c r="AK24" s="275">
        <v>599.74809675999995</v>
      </c>
      <c r="AL24" s="275">
        <v>924.37326427000005</v>
      </c>
      <c r="AM24" s="275">
        <v>902.96905161999996</v>
      </c>
      <c r="AN24" s="275">
        <v>738.68053852000003</v>
      </c>
      <c r="AO24" s="275">
        <v>589.12472319000005</v>
      </c>
      <c r="AP24" s="275">
        <v>415.84016664000001</v>
      </c>
      <c r="AQ24" s="275">
        <v>235.25769177999999</v>
      </c>
      <c r="AR24" s="275">
        <v>73.538097182000001</v>
      </c>
      <c r="AS24" s="275">
        <v>13.340327638</v>
      </c>
      <c r="AT24" s="275">
        <v>23.675376279999998</v>
      </c>
      <c r="AU24" s="275">
        <v>109.67587517</v>
      </c>
      <c r="AV24" s="275">
        <v>341.45593061</v>
      </c>
      <c r="AW24" s="275">
        <v>610.18210309000006</v>
      </c>
      <c r="AX24" s="275">
        <v>928.40441553000005</v>
      </c>
      <c r="AY24" s="275">
        <v>913.60905029000003</v>
      </c>
      <c r="AZ24" s="275">
        <v>727.27618180000002</v>
      </c>
      <c r="BA24" s="275">
        <v>574.80663097000001</v>
      </c>
      <c r="BB24" s="275">
        <v>417.88226213000002</v>
      </c>
      <c r="BC24" s="275">
        <v>243.01129603999999</v>
      </c>
      <c r="BD24" s="275">
        <v>72.903191387999996</v>
      </c>
      <c r="BE24" s="338">
        <v>14.173310000000001</v>
      </c>
      <c r="BF24" s="338">
        <v>23.89019</v>
      </c>
      <c r="BG24" s="338">
        <v>103.9919</v>
      </c>
      <c r="BH24" s="338">
        <v>329.29320000000001</v>
      </c>
      <c r="BI24" s="338">
        <v>602.29600000000005</v>
      </c>
      <c r="BJ24" s="338">
        <v>929.94870000000003</v>
      </c>
      <c r="BK24" s="338">
        <v>905.09429999999998</v>
      </c>
      <c r="BL24" s="338">
        <v>718.09130000000005</v>
      </c>
      <c r="BM24" s="338">
        <v>571.08799999999997</v>
      </c>
      <c r="BN24" s="338">
        <v>418.3082</v>
      </c>
      <c r="BO24" s="338">
        <v>244.0112</v>
      </c>
      <c r="BP24" s="338">
        <v>69.681690000000003</v>
      </c>
      <c r="BQ24" s="338">
        <v>15.403359999999999</v>
      </c>
      <c r="BR24" s="338">
        <v>24.585599999999999</v>
      </c>
      <c r="BS24" s="338">
        <v>103.9538</v>
      </c>
      <c r="BT24" s="338">
        <v>328.892</v>
      </c>
      <c r="BU24" s="338">
        <v>608.48249999999996</v>
      </c>
      <c r="BV24" s="338">
        <v>919.46759999999995</v>
      </c>
    </row>
    <row r="25" spans="1:74" ht="11.1" customHeight="1" x14ac:dyDescent="0.2">
      <c r="A25" s="9" t="s">
        <v>156</v>
      </c>
      <c r="B25" s="212" t="s">
        <v>577</v>
      </c>
      <c r="C25" s="275">
        <v>570.84076312000002</v>
      </c>
      <c r="D25" s="275">
        <v>505.49880173999998</v>
      </c>
      <c r="E25" s="275">
        <v>457.95709174000001</v>
      </c>
      <c r="F25" s="275">
        <v>361.89095263000002</v>
      </c>
      <c r="G25" s="275">
        <v>199.61213989999999</v>
      </c>
      <c r="H25" s="275">
        <v>83.854647598</v>
      </c>
      <c r="I25" s="275">
        <v>17.505157498999999</v>
      </c>
      <c r="J25" s="275">
        <v>19.221657285999999</v>
      </c>
      <c r="K25" s="275">
        <v>57.349242017999998</v>
      </c>
      <c r="L25" s="275">
        <v>207.55267222000001</v>
      </c>
      <c r="M25" s="275">
        <v>419.79049393999998</v>
      </c>
      <c r="N25" s="275">
        <v>608.91674173000001</v>
      </c>
      <c r="O25" s="275">
        <v>592.35961539000004</v>
      </c>
      <c r="P25" s="275">
        <v>507.43111233000002</v>
      </c>
      <c r="Q25" s="275">
        <v>454.40187672000002</v>
      </c>
      <c r="R25" s="275">
        <v>347.60099750000001</v>
      </c>
      <c r="S25" s="275">
        <v>194.82575095999999</v>
      </c>
      <c r="T25" s="275">
        <v>82.728866486000001</v>
      </c>
      <c r="U25" s="275">
        <v>17.731695893000001</v>
      </c>
      <c r="V25" s="275">
        <v>19.029853214999999</v>
      </c>
      <c r="W25" s="275">
        <v>58.842172486000003</v>
      </c>
      <c r="X25" s="275">
        <v>218.44636370000001</v>
      </c>
      <c r="Y25" s="275">
        <v>408.18092467999998</v>
      </c>
      <c r="Z25" s="275">
        <v>609.22020796000004</v>
      </c>
      <c r="AA25" s="275">
        <v>574.70499522</v>
      </c>
      <c r="AB25" s="275">
        <v>498.91805350999999</v>
      </c>
      <c r="AC25" s="275">
        <v>460.68849838</v>
      </c>
      <c r="AD25" s="275">
        <v>347.83685029999998</v>
      </c>
      <c r="AE25" s="275">
        <v>191.22617835</v>
      </c>
      <c r="AF25" s="275">
        <v>82.459704427000005</v>
      </c>
      <c r="AG25" s="275">
        <v>17.655750208000001</v>
      </c>
      <c r="AH25" s="275">
        <v>19.049868474</v>
      </c>
      <c r="AI25" s="275">
        <v>55.719659397000001</v>
      </c>
      <c r="AJ25" s="275">
        <v>206.66898302999999</v>
      </c>
      <c r="AK25" s="275">
        <v>394.91729247000001</v>
      </c>
      <c r="AL25" s="275">
        <v>603.71330171</v>
      </c>
      <c r="AM25" s="275">
        <v>563.70993438999994</v>
      </c>
      <c r="AN25" s="275">
        <v>484.50927874000001</v>
      </c>
      <c r="AO25" s="275">
        <v>447.29720643000002</v>
      </c>
      <c r="AP25" s="275">
        <v>341.26811600000002</v>
      </c>
      <c r="AQ25" s="275">
        <v>194.82769780000001</v>
      </c>
      <c r="AR25" s="275">
        <v>73.839552652999998</v>
      </c>
      <c r="AS25" s="275">
        <v>16.939954982</v>
      </c>
      <c r="AT25" s="275">
        <v>18.918735232</v>
      </c>
      <c r="AU25" s="275">
        <v>52.432319724000003</v>
      </c>
      <c r="AV25" s="275">
        <v>196.53946905999999</v>
      </c>
      <c r="AW25" s="275">
        <v>403.91918238</v>
      </c>
      <c r="AX25" s="275">
        <v>611.52551665999999</v>
      </c>
      <c r="AY25" s="275">
        <v>564.05613318999997</v>
      </c>
      <c r="AZ25" s="275">
        <v>471.56983423999998</v>
      </c>
      <c r="BA25" s="275">
        <v>426.06495655999998</v>
      </c>
      <c r="BB25" s="275">
        <v>327.19203658999999</v>
      </c>
      <c r="BC25" s="275">
        <v>196.28952792999999</v>
      </c>
      <c r="BD25" s="275">
        <v>73.826651905000006</v>
      </c>
      <c r="BE25" s="338">
        <v>17.623889999999999</v>
      </c>
      <c r="BF25" s="338">
        <v>17.584820000000001</v>
      </c>
      <c r="BG25" s="338">
        <v>53.209650000000003</v>
      </c>
      <c r="BH25" s="338">
        <v>192.47069999999999</v>
      </c>
      <c r="BI25" s="338">
        <v>397.21379999999999</v>
      </c>
      <c r="BJ25" s="338">
        <v>615.21529999999996</v>
      </c>
      <c r="BK25" s="338">
        <v>563.47</v>
      </c>
      <c r="BL25" s="338">
        <v>472.35090000000002</v>
      </c>
      <c r="BM25" s="338">
        <v>428.2398</v>
      </c>
      <c r="BN25" s="338">
        <v>325.54669999999999</v>
      </c>
      <c r="BO25" s="338">
        <v>193.29339999999999</v>
      </c>
      <c r="BP25" s="338">
        <v>71.182659999999998</v>
      </c>
      <c r="BQ25" s="338">
        <v>18.3443</v>
      </c>
      <c r="BR25" s="338">
        <v>17.248439999999999</v>
      </c>
      <c r="BS25" s="338">
        <v>49.91648</v>
      </c>
      <c r="BT25" s="338">
        <v>188.11670000000001</v>
      </c>
      <c r="BU25" s="338">
        <v>400.96319999999997</v>
      </c>
      <c r="BV25" s="338">
        <v>608.5444</v>
      </c>
    </row>
    <row r="26" spans="1:74" ht="11.1" customHeight="1" x14ac:dyDescent="0.2">
      <c r="A26" s="9" t="s">
        <v>157</v>
      </c>
      <c r="B26" s="212" t="s">
        <v>605</v>
      </c>
      <c r="C26" s="275">
        <v>877.72691486999997</v>
      </c>
      <c r="D26" s="275">
        <v>741.09302308999997</v>
      </c>
      <c r="E26" s="275">
        <v>552.73705810000001</v>
      </c>
      <c r="F26" s="275">
        <v>317.31398546999998</v>
      </c>
      <c r="G26" s="275">
        <v>146.89935885</v>
      </c>
      <c r="H26" s="275">
        <v>34.563120253999998</v>
      </c>
      <c r="I26" s="275">
        <v>6.8480099029000003</v>
      </c>
      <c r="J26" s="275">
        <v>11.356067358000001</v>
      </c>
      <c r="K26" s="275">
        <v>58.952827102999997</v>
      </c>
      <c r="L26" s="275">
        <v>263.33630125000002</v>
      </c>
      <c r="M26" s="275">
        <v>497.65594992000001</v>
      </c>
      <c r="N26" s="275">
        <v>796.69660282999996</v>
      </c>
      <c r="O26" s="275">
        <v>865.67235377999998</v>
      </c>
      <c r="P26" s="275">
        <v>733.77601808999998</v>
      </c>
      <c r="Q26" s="275">
        <v>560.64409448000004</v>
      </c>
      <c r="R26" s="275">
        <v>316.09537769000002</v>
      </c>
      <c r="S26" s="275">
        <v>142.85402178000001</v>
      </c>
      <c r="T26" s="275">
        <v>32.724639175</v>
      </c>
      <c r="U26" s="275">
        <v>6.8415513761</v>
      </c>
      <c r="V26" s="275">
        <v>11.860540049999999</v>
      </c>
      <c r="W26" s="275">
        <v>58.169296439999997</v>
      </c>
      <c r="X26" s="275">
        <v>262.42329269999999</v>
      </c>
      <c r="Y26" s="275">
        <v>505.88418078000001</v>
      </c>
      <c r="Z26" s="275">
        <v>800.34564405000003</v>
      </c>
      <c r="AA26" s="275">
        <v>865.82729255000004</v>
      </c>
      <c r="AB26" s="275">
        <v>737.00046437000003</v>
      </c>
      <c r="AC26" s="275">
        <v>579.17721166000001</v>
      </c>
      <c r="AD26" s="275">
        <v>317.38466268000002</v>
      </c>
      <c r="AE26" s="275">
        <v>143.88135779000001</v>
      </c>
      <c r="AF26" s="275">
        <v>31.380805296999998</v>
      </c>
      <c r="AG26" s="275">
        <v>6.9283904200000004</v>
      </c>
      <c r="AH26" s="275">
        <v>11.001015819999999</v>
      </c>
      <c r="AI26" s="275">
        <v>58.627082129000001</v>
      </c>
      <c r="AJ26" s="275">
        <v>258.53254320000002</v>
      </c>
      <c r="AK26" s="275">
        <v>517.63024340000004</v>
      </c>
      <c r="AL26" s="275">
        <v>790.63870049000002</v>
      </c>
      <c r="AM26" s="275">
        <v>869.38554677000002</v>
      </c>
      <c r="AN26" s="275">
        <v>756.33618692000005</v>
      </c>
      <c r="AO26" s="275">
        <v>572.88655744000005</v>
      </c>
      <c r="AP26" s="275">
        <v>315.90940649999999</v>
      </c>
      <c r="AQ26" s="275">
        <v>136.52808618</v>
      </c>
      <c r="AR26" s="275">
        <v>30.734851121999998</v>
      </c>
      <c r="AS26" s="275">
        <v>7.1492017563000001</v>
      </c>
      <c r="AT26" s="275">
        <v>11.302273365</v>
      </c>
      <c r="AU26" s="275">
        <v>57.515846275999998</v>
      </c>
      <c r="AV26" s="275">
        <v>256.96024901999999</v>
      </c>
      <c r="AW26" s="275">
        <v>514.85086593000005</v>
      </c>
      <c r="AX26" s="275">
        <v>762.43805142999997</v>
      </c>
      <c r="AY26" s="275">
        <v>887.68515205999995</v>
      </c>
      <c r="AZ26" s="275">
        <v>746.75435276999997</v>
      </c>
      <c r="BA26" s="275">
        <v>557.61469290000002</v>
      </c>
      <c r="BB26" s="275">
        <v>319.35692158000001</v>
      </c>
      <c r="BC26" s="275">
        <v>137.27264611000001</v>
      </c>
      <c r="BD26" s="275">
        <v>30.225837309999999</v>
      </c>
      <c r="BE26" s="338">
        <v>7.4122050000000002</v>
      </c>
      <c r="BF26" s="338">
        <v>10.788930000000001</v>
      </c>
      <c r="BG26" s="338">
        <v>52.665520000000001</v>
      </c>
      <c r="BH26" s="338">
        <v>245.57980000000001</v>
      </c>
      <c r="BI26" s="338">
        <v>509.08699999999999</v>
      </c>
      <c r="BJ26" s="338">
        <v>771.51480000000004</v>
      </c>
      <c r="BK26" s="338">
        <v>880.38559999999995</v>
      </c>
      <c r="BL26" s="338">
        <v>717.46199999999999</v>
      </c>
      <c r="BM26" s="338">
        <v>561.92370000000005</v>
      </c>
      <c r="BN26" s="338">
        <v>306.76049999999998</v>
      </c>
      <c r="BO26" s="338">
        <v>140.4547</v>
      </c>
      <c r="BP26" s="338">
        <v>30.353349999999999</v>
      </c>
      <c r="BQ26" s="338">
        <v>7.421062</v>
      </c>
      <c r="BR26" s="338">
        <v>10.950060000000001</v>
      </c>
      <c r="BS26" s="338">
        <v>53.427709999999998</v>
      </c>
      <c r="BT26" s="338">
        <v>252.60290000000001</v>
      </c>
      <c r="BU26" s="338">
        <v>506.7987</v>
      </c>
      <c r="BV26" s="338">
        <v>770.01559999999995</v>
      </c>
    </row>
    <row r="27" spans="1:74" ht="11.1" customHeight="1" x14ac:dyDescent="0.2">
      <c r="A27" s="8"/>
      <c r="B27" s="193" t="s">
        <v>170</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501"/>
      <c r="BF27" s="501"/>
      <c r="BG27" s="501"/>
      <c r="BH27" s="501"/>
      <c r="BI27" s="501"/>
      <c r="BJ27" s="501"/>
      <c r="BK27" s="340"/>
      <c r="BL27" s="340"/>
      <c r="BM27" s="340"/>
      <c r="BN27" s="340"/>
      <c r="BO27" s="340"/>
      <c r="BP27" s="340"/>
      <c r="BQ27" s="340"/>
      <c r="BR27" s="340"/>
      <c r="BS27" s="340"/>
      <c r="BT27" s="340"/>
      <c r="BU27" s="340"/>
      <c r="BV27" s="340"/>
    </row>
    <row r="28" spans="1:74" ht="11.1" customHeight="1" x14ac:dyDescent="0.2">
      <c r="A28" s="9" t="s">
        <v>41</v>
      </c>
      <c r="B28" s="212" t="s">
        <v>570</v>
      </c>
      <c r="C28" s="275">
        <v>0</v>
      </c>
      <c r="D28" s="275">
        <v>0</v>
      </c>
      <c r="E28" s="275">
        <v>0</v>
      </c>
      <c r="F28" s="275">
        <v>0</v>
      </c>
      <c r="G28" s="275">
        <v>8.3601185817000001</v>
      </c>
      <c r="H28" s="275">
        <v>87.726855580999995</v>
      </c>
      <c r="I28" s="275">
        <v>303.56004388999997</v>
      </c>
      <c r="J28" s="275">
        <v>123.04803076</v>
      </c>
      <c r="K28" s="275">
        <v>17.242313045</v>
      </c>
      <c r="L28" s="275">
        <v>0</v>
      </c>
      <c r="M28" s="275">
        <v>0</v>
      </c>
      <c r="N28" s="275">
        <v>0</v>
      </c>
      <c r="O28" s="275">
        <v>0</v>
      </c>
      <c r="P28" s="275">
        <v>0</v>
      </c>
      <c r="Q28" s="275">
        <v>0</v>
      </c>
      <c r="R28" s="275">
        <v>0</v>
      </c>
      <c r="S28" s="275">
        <v>7.5605971065000004</v>
      </c>
      <c r="T28" s="275">
        <v>69.027266182999995</v>
      </c>
      <c r="U28" s="275">
        <v>201.03424296</v>
      </c>
      <c r="V28" s="275">
        <v>109.17441801</v>
      </c>
      <c r="W28" s="275">
        <v>32.396057345000003</v>
      </c>
      <c r="X28" s="275">
        <v>0.48847878287000002</v>
      </c>
      <c r="Y28" s="275">
        <v>0</v>
      </c>
      <c r="Z28" s="275">
        <v>0</v>
      </c>
      <c r="AA28" s="275">
        <v>0</v>
      </c>
      <c r="AB28" s="275">
        <v>0</v>
      </c>
      <c r="AC28" s="275">
        <v>0</v>
      </c>
      <c r="AD28" s="275">
        <v>0</v>
      </c>
      <c r="AE28" s="275">
        <v>31.325511145</v>
      </c>
      <c r="AF28" s="275">
        <v>39.632865852999998</v>
      </c>
      <c r="AG28" s="275">
        <v>193.08922344999999</v>
      </c>
      <c r="AH28" s="275">
        <v>205.53987776</v>
      </c>
      <c r="AI28" s="275">
        <v>85.595002739999998</v>
      </c>
      <c r="AJ28" s="275">
        <v>0</v>
      </c>
      <c r="AK28" s="275">
        <v>0</v>
      </c>
      <c r="AL28" s="275">
        <v>0</v>
      </c>
      <c r="AM28" s="275">
        <v>0</v>
      </c>
      <c r="AN28" s="275">
        <v>0</v>
      </c>
      <c r="AO28" s="275">
        <v>0</v>
      </c>
      <c r="AP28" s="275">
        <v>0</v>
      </c>
      <c r="AQ28" s="275">
        <v>6.7007004624000004</v>
      </c>
      <c r="AR28" s="275">
        <v>71.411083503</v>
      </c>
      <c r="AS28" s="275">
        <v>239.59631793</v>
      </c>
      <c r="AT28" s="275">
        <v>238.26083224000001</v>
      </c>
      <c r="AU28" s="275">
        <v>59.436963394000003</v>
      </c>
      <c r="AV28" s="275">
        <v>0</v>
      </c>
      <c r="AW28" s="275">
        <v>0</v>
      </c>
      <c r="AX28" s="275">
        <v>0</v>
      </c>
      <c r="AY28" s="275">
        <v>0</v>
      </c>
      <c r="AZ28" s="275">
        <v>0</v>
      </c>
      <c r="BA28" s="275">
        <v>0</v>
      </c>
      <c r="BB28" s="275">
        <v>0</v>
      </c>
      <c r="BC28" s="275">
        <v>23.939230295000002</v>
      </c>
      <c r="BD28" s="275">
        <v>119.66250282999999</v>
      </c>
      <c r="BE28" s="338">
        <v>212.27008771000001</v>
      </c>
      <c r="BF28" s="338">
        <v>174.84403602</v>
      </c>
      <c r="BG28" s="338">
        <v>29.168116565999998</v>
      </c>
      <c r="BH28" s="338">
        <v>1.0897936651</v>
      </c>
      <c r="BI28" s="338">
        <v>0</v>
      </c>
      <c r="BJ28" s="338">
        <v>0</v>
      </c>
      <c r="BK28" s="338">
        <v>0</v>
      </c>
      <c r="BL28" s="338">
        <v>0</v>
      </c>
      <c r="BM28" s="338">
        <v>0</v>
      </c>
      <c r="BN28" s="338">
        <v>0</v>
      </c>
      <c r="BO28" s="338">
        <v>7.7517391922999996</v>
      </c>
      <c r="BP28" s="338">
        <v>74.611623473999998</v>
      </c>
      <c r="BQ28" s="338">
        <v>199.45847430000001</v>
      </c>
      <c r="BR28" s="338">
        <v>165.09682419999999</v>
      </c>
      <c r="BS28" s="338">
        <v>29.159343580000002</v>
      </c>
      <c r="BT28" s="338">
        <v>1.0890510148999999</v>
      </c>
      <c r="BU28" s="338">
        <v>0</v>
      </c>
      <c r="BV28" s="338">
        <v>0</v>
      </c>
    </row>
    <row r="29" spans="1:74" ht="11.1" customHeight="1" x14ac:dyDescent="0.2">
      <c r="A29" s="9" t="s">
        <v>42</v>
      </c>
      <c r="B29" s="212" t="s">
        <v>603</v>
      </c>
      <c r="C29" s="275">
        <v>0</v>
      </c>
      <c r="D29" s="275">
        <v>0</v>
      </c>
      <c r="E29" s="275">
        <v>0</v>
      </c>
      <c r="F29" s="275">
        <v>0</v>
      </c>
      <c r="G29" s="275">
        <v>22.524253216000002</v>
      </c>
      <c r="H29" s="275">
        <v>133.55030599</v>
      </c>
      <c r="I29" s="275">
        <v>325.76759363000002</v>
      </c>
      <c r="J29" s="275">
        <v>159.71071416999999</v>
      </c>
      <c r="K29" s="275">
        <v>36.134212083000001</v>
      </c>
      <c r="L29" s="275">
        <v>5.6489942622999996</v>
      </c>
      <c r="M29" s="275">
        <v>0</v>
      </c>
      <c r="N29" s="275">
        <v>0</v>
      </c>
      <c r="O29" s="275">
        <v>0</v>
      </c>
      <c r="P29" s="275">
        <v>0</v>
      </c>
      <c r="Q29" s="275">
        <v>0</v>
      </c>
      <c r="R29" s="275">
        <v>0</v>
      </c>
      <c r="S29" s="275">
        <v>26.076899466</v>
      </c>
      <c r="T29" s="275">
        <v>131.15593863000001</v>
      </c>
      <c r="U29" s="275">
        <v>218.58051137999999</v>
      </c>
      <c r="V29" s="275">
        <v>150.14452109999999</v>
      </c>
      <c r="W29" s="275">
        <v>64.819139172000007</v>
      </c>
      <c r="X29" s="275">
        <v>5.5079373169999997</v>
      </c>
      <c r="Y29" s="275">
        <v>0</v>
      </c>
      <c r="Z29" s="275">
        <v>0</v>
      </c>
      <c r="AA29" s="275">
        <v>0</v>
      </c>
      <c r="AB29" s="275">
        <v>0</v>
      </c>
      <c r="AC29" s="275">
        <v>0</v>
      </c>
      <c r="AD29" s="275">
        <v>0</v>
      </c>
      <c r="AE29" s="275">
        <v>72.000019495999993</v>
      </c>
      <c r="AF29" s="275">
        <v>114.66374433999999</v>
      </c>
      <c r="AG29" s="275">
        <v>250.68231972000001</v>
      </c>
      <c r="AH29" s="275">
        <v>230.28993038999999</v>
      </c>
      <c r="AI29" s="275">
        <v>135.67763603</v>
      </c>
      <c r="AJ29" s="275">
        <v>0.86214287511999999</v>
      </c>
      <c r="AK29" s="275">
        <v>0</v>
      </c>
      <c r="AL29" s="275">
        <v>0.86229013156000001</v>
      </c>
      <c r="AM29" s="275">
        <v>0</v>
      </c>
      <c r="AN29" s="275">
        <v>0</v>
      </c>
      <c r="AO29" s="275">
        <v>0</v>
      </c>
      <c r="AP29" s="275">
        <v>0</v>
      </c>
      <c r="AQ29" s="275">
        <v>16.975624864</v>
      </c>
      <c r="AR29" s="275">
        <v>128.79735316</v>
      </c>
      <c r="AS29" s="275">
        <v>308.22529926999999</v>
      </c>
      <c r="AT29" s="275">
        <v>310.95332860000002</v>
      </c>
      <c r="AU29" s="275">
        <v>114.78318521999999</v>
      </c>
      <c r="AV29" s="275">
        <v>6.2191294091999998</v>
      </c>
      <c r="AW29" s="275">
        <v>0</v>
      </c>
      <c r="AX29" s="275">
        <v>0</v>
      </c>
      <c r="AY29" s="275">
        <v>0</v>
      </c>
      <c r="AZ29" s="275">
        <v>0</v>
      </c>
      <c r="BA29" s="275">
        <v>0</v>
      </c>
      <c r="BB29" s="275">
        <v>2.1882387647999999</v>
      </c>
      <c r="BC29" s="275">
        <v>28.810174804999999</v>
      </c>
      <c r="BD29" s="275">
        <v>157.89613295999999</v>
      </c>
      <c r="BE29" s="338">
        <v>261.41876407000001</v>
      </c>
      <c r="BF29" s="338">
        <v>219.12030583999999</v>
      </c>
      <c r="BG29" s="338">
        <v>58.241123899999998</v>
      </c>
      <c r="BH29" s="338">
        <v>3.6963109335</v>
      </c>
      <c r="BI29" s="338">
        <v>0</v>
      </c>
      <c r="BJ29" s="338">
        <v>0</v>
      </c>
      <c r="BK29" s="338">
        <v>0</v>
      </c>
      <c r="BL29" s="338">
        <v>0</v>
      </c>
      <c r="BM29" s="338">
        <v>0</v>
      </c>
      <c r="BN29" s="338">
        <v>0</v>
      </c>
      <c r="BO29" s="338">
        <v>24.47921801</v>
      </c>
      <c r="BP29" s="338">
        <v>124.78178943</v>
      </c>
      <c r="BQ29" s="338">
        <v>254.14783342999999</v>
      </c>
      <c r="BR29" s="338">
        <v>214.93821076</v>
      </c>
      <c r="BS29" s="338">
        <v>58.251304988999998</v>
      </c>
      <c r="BT29" s="338">
        <v>3.6976719586</v>
      </c>
      <c r="BU29" s="338">
        <v>0</v>
      </c>
      <c r="BV29" s="338">
        <v>0</v>
      </c>
    </row>
    <row r="30" spans="1:74" ht="11.1" customHeight="1" x14ac:dyDescent="0.2">
      <c r="A30" s="9" t="s">
        <v>43</v>
      </c>
      <c r="B30" s="212" t="s">
        <v>571</v>
      </c>
      <c r="C30" s="275">
        <v>0</v>
      </c>
      <c r="D30" s="275">
        <v>0</v>
      </c>
      <c r="E30" s="275">
        <v>0</v>
      </c>
      <c r="F30" s="275">
        <v>0</v>
      </c>
      <c r="G30" s="275">
        <v>70.623433047999995</v>
      </c>
      <c r="H30" s="275">
        <v>142.40574844</v>
      </c>
      <c r="I30" s="275">
        <v>217.69418418000001</v>
      </c>
      <c r="J30" s="275">
        <v>181.20696577999999</v>
      </c>
      <c r="K30" s="275">
        <v>72.441172770999998</v>
      </c>
      <c r="L30" s="275">
        <v>5.5712317716999999</v>
      </c>
      <c r="M30" s="275">
        <v>0</v>
      </c>
      <c r="N30" s="275">
        <v>0</v>
      </c>
      <c r="O30" s="275">
        <v>0</v>
      </c>
      <c r="P30" s="275">
        <v>0</v>
      </c>
      <c r="Q30" s="275">
        <v>0</v>
      </c>
      <c r="R30" s="275">
        <v>0.80570704730999998</v>
      </c>
      <c r="S30" s="275">
        <v>53.578095730000001</v>
      </c>
      <c r="T30" s="275">
        <v>176.00648025999999</v>
      </c>
      <c r="U30" s="275">
        <v>133.11688952</v>
      </c>
      <c r="V30" s="275">
        <v>197.10440503999999</v>
      </c>
      <c r="W30" s="275">
        <v>46.481430678000002</v>
      </c>
      <c r="X30" s="275">
        <v>2.4173838485000001</v>
      </c>
      <c r="Y30" s="275">
        <v>0</v>
      </c>
      <c r="Z30" s="275">
        <v>0</v>
      </c>
      <c r="AA30" s="275">
        <v>0</v>
      </c>
      <c r="AB30" s="275">
        <v>0</v>
      </c>
      <c r="AC30" s="275">
        <v>0</v>
      </c>
      <c r="AD30" s="275">
        <v>1.1071035816999999</v>
      </c>
      <c r="AE30" s="275">
        <v>81.730092901999996</v>
      </c>
      <c r="AF30" s="275">
        <v>138.7492724</v>
      </c>
      <c r="AG30" s="275">
        <v>202.00863616999999</v>
      </c>
      <c r="AH30" s="275">
        <v>169.37362325999999</v>
      </c>
      <c r="AI30" s="275">
        <v>127.52252007</v>
      </c>
      <c r="AJ30" s="275">
        <v>7.2141845511999998</v>
      </c>
      <c r="AK30" s="275">
        <v>0</v>
      </c>
      <c r="AL30" s="275">
        <v>1.5509695274999999</v>
      </c>
      <c r="AM30" s="275">
        <v>0</v>
      </c>
      <c r="AN30" s="275">
        <v>0</v>
      </c>
      <c r="AO30" s="275">
        <v>3.4720795889999998</v>
      </c>
      <c r="AP30" s="275">
        <v>0.68956671951000004</v>
      </c>
      <c r="AQ30" s="275">
        <v>42.413982818000001</v>
      </c>
      <c r="AR30" s="275">
        <v>186.85298641</v>
      </c>
      <c r="AS30" s="275">
        <v>277.04136600999999</v>
      </c>
      <c r="AT30" s="275">
        <v>295.94431933999999</v>
      </c>
      <c r="AU30" s="275">
        <v>130.88105571</v>
      </c>
      <c r="AV30" s="275">
        <v>18.897155497</v>
      </c>
      <c r="AW30" s="275">
        <v>0</v>
      </c>
      <c r="AX30" s="275">
        <v>0</v>
      </c>
      <c r="AY30" s="275">
        <v>0</v>
      </c>
      <c r="AZ30" s="275">
        <v>0.27318839856999999</v>
      </c>
      <c r="BA30" s="275">
        <v>0.55747248562999996</v>
      </c>
      <c r="BB30" s="275">
        <v>7.6786691986999998</v>
      </c>
      <c r="BC30" s="275">
        <v>30.94286919</v>
      </c>
      <c r="BD30" s="275">
        <v>178.72371776</v>
      </c>
      <c r="BE30" s="338">
        <v>253.34132916999999</v>
      </c>
      <c r="BF30" s="338">
        <v>214.21052018</v>
      </c>
      <c r="BG30" s="338">
        <v>66.094792741999996</v>
      </c>
      <c r="BH30" s="338">
        <v>6.1666333906000004</v>
      </c>
      <c r="BI30" s="338">
        <v>0</v>
      </c>
      <c r="BJ30" s="338">
        <v>0</v>
      </c>
      <c r="BK30" s="338">
        <v>0</v>
      </c>
      <c r="BL30" s="338">
        <v>0</v>
      </c>
      <c r="BM30" s="338">
        <v>0.41497048499</v>
      </c>
      <c r="BN30" s="338">
        <v>1.4933352215</v>
      </c>
      <c r="BO30" s="338">
        <v>54.178956036000002</v>
      </c>
      <c r="BP30" s="338">
        <v>157.01844695</v>
      </c>
      <c r="BQ30" s="338">
        <v>251.38971667999999</v>
      </c>
      <c r="BR30" s="338">
        <v>214.21427767</v>
      </c>
      <c r="BS30" s="338">
        <v>66.083211155000001</v>
      </c>
      <c r="BT30" s="338">
        <v>6.1647729744999999</v>
      </c>
      <c r="BU30" s="338">
        <v>0</v>
      </c>
      <c r="BV30" s="338">
        <v>0</v>
      </c>
    </row>
    <row r="31" spans="1:74" ht="11.1" customHeight="1" x14ac:dyDescent="0.2">
      <c r="A31" s="9" t="s">
        <v>44</v>
      </c>
      <c r="B31" s="212" t="s">
        <v>572</v>
      </c>
      <c r="C31" s="275">
        <v>0</v>
      </c>
      <c r="D31" s="275">
        <v>0</v>
      </c>
      <c r="E31" s="275">
        <v>0</v>
      </c>
      <c r="F31" s="275">
        <v>0.57883947730999996</v>
      </c>
      <c r="G31" s="275">
        <v>49.109606599999999</v>
      </c>
      <c r="H31" s="275">
        <v>180.66147712</v>
      </c>
      <c r="I31" s="275">
        <v>262.63775485000002</v>
      </c>
      <c r="J31" s="275">
        <v>251.05366498000001</v>
      </c>
      <c r="K31" s="275">
        <v>140.92241913999999</v>
      </c>
      <c r="L31" s="275">
        <v>6.6450820943000002</v>
      </c>
      <c r="M31" s="275">
        <v>0</v>
      </c>
      <c r="N31" s="275">
        <v>0</v>
      </c>
      <c r="O31" s="275">
        <v>0</v>
      </c>
      <c r="P31" s="275">
        <v>0</v>
      </c>
      <c r="Q31" s="275">
        <v>0</v>
      </c>
      <c r="R31" s="275">
        <v>3.6911987772999999</v>
      </c>
      <c r="S31" s="275">
        <v>64.908910661999997</v>
      </c>
      <c r="T31" s="275">
        <v>194.10151214999999</v>
      </c>
      <c r="U31" s="275">
        <v>199.89005399000001</v>
      </c>
      <c r="V31" s="275">
        <v>261.30265578000001</v>
      </c>
      <c r="W31" s="275">
        <v>78.068706704999997</v>
      </c>
      <c r="X31" s="275">
        <v>11.720224720999999</v>
      </c>
      <c r="Y31" s="275">
        <v>0</v>
      </c>
      <c r="Z31" s="275">
        <v>0</v>
      </c>
      <c r="AA31" s="275">
        <v>0</v>
      </c>
      <c r="AB31" s="275">
        <v>0</v>
      </c>
      <c r="AC31" s="275">
        <v>2.9721936249000001</v>
      </c>
      <c r="AD31" s="275">
        <v>8.4723389014000006</v>
      </c>
      <c r="AE31" s="275">
        <v>55.505735942000001</v>
      </c>
      <c r="AF31" s="275">
        <v>202.68088602</v>
      </c>
      <c r="AG31" s="275">
        <v>289.10452067</v>
      </c>
      <c r="AH31" s="275">
        <v>202.28568708</v>
      </c>
      <c r="AI31" s="275">
        <v>168.14817070999999</v>
      </c>
      <c r="AJ31" s="275">
        <v>12.918708873</v>
      </c>
      <c r="AK31" s="275">
        <v>0</v>
      </c>
      <c r="AL31" s="275">
        <v>0</v>
      </c>
      <c r="AM31" s="275">
        <v>0</v>
      </c>
      <c r="AN31" s="275">
        <v>7.6607207247E-2</v>
      </c>
      <c r="AO31" s="275">
        <v>9.5576834848000001</v>
      </c>
      <c r="AP31" s="275">
        <v>7.7953211349</v>
      </c>
      <c r="AQ31" s="275">
        <v>48.047626917000002</v>
      </c>
      <c r="AR31" s="275">
        <v>262.18776424999999</v>
      </c>
      <c r="AS31" s="275">
        <v>305.60341692999998</v>
      </c>
      <c r="AT31" s="275">
        <v>268.11624074000002</v>
      </c>
      <c r="AU31" s="275">
        <v>138.49321270999999</v>
      </c>
      <c r="AV31" s="275">
        <v>28.409011249999999</v>
      </c>
      <c r="AW31" s="275">
        <v>1.9848928523</v>
      </c>
      <c r="AX31" s="275">
        <v>0</v>
      </c>
      <c r="AY31" s="275">
        <v>0</v>
      </c>
      <c r="AZ31" s="275">
        <v>2.9690933154999999</v>
      </c>
      <c r="BA31" s="275">
        <v>5.7264942985999996</v>
      </c>
      <c r="BB31" s="275">
        <v>8.5925556078999996</v>
      </c>
      <c r="BC31" s="275">
        <v>52.232105414000003</v>
      </c>
      <c r="BD31" s="275">
        <v>206.80902373999999</v>
      </c>
      <c r="BE31" s="338">
        <v>303.09182977</v>
      </c>
      <c r="BF31" s="338">
        <v>262.13274570999999</v>
      </c>
      <c r="BG31" s="338">
        <v>92.170489036000006</v>
      </c>
      <c r="BH31" s="338">
        <v>9.4642909939000006</v>
      </c>
      <c r="BI31" s="338">
        <v>0.28703808040000001</v>
      </c>
      <c r="BJ31" s="338">
        <v>0</v>
      </c>
      <c r="BK31" s="338">
        <v>0</v>
      </c>
      <c r="BL31" s="338">
        <v>0</v>
      </c>
      <c r="BM31" s="338">
        <v>3.0050575714000001</v>
      </c>
      <c r="BN31" s="338">
        <v>6.6732966961000004</v>
      </c>
      <c r="BO31" s="338">
        <v>64.994548191999996</v>
      </c>
      <c r="BP31" s="338">
        <v>188.32557779999999</v>
      </c>
      <c r="BQ31" s="338">
        <v>304.91801204000001</v>
      </c>
      <c r="BR31" s="338">
        <v>261.80260795999999</v>
      </c>
      <c r="BS31" s="338">
        <v>92.094165020999995</v>
      </c>
      <c r="BT31" s="338">
        <v>9.4516628508</v>
      </c>
      <c r="BU31" s="338">
        <v>0.28672285614999998</v>
      </c>
      <c r="BV31" s="338">
        <v>0</v>
      </c>
    </row>
    <row r="32" spans="1:74" ht="11.1" customHeight="1" x14ac:dyDescent="0.2">
      <c r="A32" s="9" t="s">
        <v>351</v>
      </c>
      <c r="B32" s="212" t="s">
        <v>604</v>
      </c>
      <c r="C32" s="275">
        <v>57.499234110000003</v>
      </c>
      <c r="D32" s="275">
        <v>35.077447710000001</v>
      </c>
      <c r="E32" s="275">
        <v>16.158807837000001</v>
      </c>
      <c r="F32" s="275">
        <v>91.184872909000006</v>
      </c>
      <c r="G32" s="275">
        <v>155.49579435999999</v>
      </c>
      <c r="H32" s="275">
        <v>349.68502369999999</v>
      </c>
      <c r="I32" s="275">
        <v>415.55431995999999</v>
      </c>
      <c r="J32" s="275">
        <v>371.65323230000001</v>
      </c>
      <c r="K32" s="275">
        <v>256.84055783000002</v>
      </c>
      <c r="L32" s="275">
        <v>134.10756839999999</v>
      </c>
      <c r="M32" s="275">
        <v>66.075136388999994</v>
      </c>
      <c r="N32" s="275">
        <v>57.993105882000002</v>
      </c>
      <c r="O32" s="275">
        <v>20.265808682999999</v>
      </c>
      <c r="P32" s="275">
        <v>44.686740786000001</v>
      </c>
      <c r="Q32" s="275">
        <v>42.557168329</v>
      </c>
      <c r="R32" s="275">
        <v>82.677467844000006</v>
      </c>
      <c r="S32" s="275">
        <v>209.64391230999999</v>
      </c>
      <c r="T32" s="275">
        <v>351.07695718999997</v>
      </c>
      <c r="U32" s="275">
        <v>400.65141924</v>
      </c>
      <c r="V32" s="275">
        <v>382.02875946</v>
      </c>
      <c r="W32" s="275">
        <v>280.73375467</v>
      </c>
      <c r="X32" s="275">
        <v>126.76214773</v>
      </c>
      <c r="Y32" s="275">
        <v>31.467424619999999</v>
      </c>
      <c r="Z32" s="275">
        <v>36.103442622999999</v>
      </c>
      <c r="AA32" s="275">
        <v>33.643756193999998</v>
      </c>
      <c r="AB32" s="275">
        <v>18.872900649999998</v>
      </c>
      <c r="AC32" s="275">
        <v>84.144624577000002</v>
      </c>
      <c r="AD32" s="275">
        <v>130.8547375</v>
      </c>
      <c r="AE32" s="275">
        <v>242.15130035000001</v>
      </c>
      <c r="AF32" s="275">
        <v>394.11595841000002</v>
      </c>
      <c r="AG32" s="275">
        <v>456.22546110000002</v>
      </c>
      <c r="AH32" s="275">
        <v>410.30081359000002</v>
      </c>
      <c r="AI32" s="275">
        <v>295.67560945000002</v>
      </c>
      <c r="AJ32" s="275">
        <v>135.41655077999999</v>
      </c>
      <c r="AK32" s="275">
        <v>103.1414568</v>
      </c>
      <c r="AL32" s="275">
        <v>100.04468261</v>
      </c>
      <c r="AM32" s="275">
        <v>24.200243403999998</v>
      </c>
      <c r="AN32" s="275">
        <v>23.336131514000002</v>
      </c>
      <c r="AO32" s="275">
        <v>88.615127319999999</v>
      </c>
      <c r="AP32" s="275">
        <v>86.541213756999994</v>
      </c>
      <c r="AQ32" s="275">
        <v>184.94636453000001</v>
      </c>
      <c r="AR32" s="275">
        <v>379.33749700999999</v>
      </c>
      <c r="AS32" s="275">
        <v>507.98791173000001</v>
      </c>
      <c r="AT32" s="275">
        <v>483.78051008</v>
      </c>
      <c r="AU32" s="275">
        <v>352.22027835</v>
      </c>
      <c r="AV32" s="275">
        <v>155.93254347000001</v>
      </c>
      <c r="AW32" s="275">
        <v>56.063298731000003</v>
      </c>
      <c r="AX32" s="275">
        <v>65.010951890000001</v>
      </c>
      <c r="AY32" s="275">
        <v>49.491479337999998</v>
      </c>
      <c r="AZ32" s="275">
        <v>54.130031832999997</v>
      </c>
      <c r="BA32" s="275">
        <v>54.755163725000003</v>
      </c>
      <c r="BB32" s="275">
        <v>123.6832431</v>
      </c>
      <c r="BC32" s="275">
        <v>239.13691453000001</v>
      </c>
      <c r="BD32" s="275">
        <v>355.86286773</v>
      </c>
      <c r="BE32" s="338">
        <v>454.19500527999998</v>
      </c>
      <c r="BF32" s="338">
        <v>427.77673347000001</v>
      </c>
      <c r="BG32" s="338">
        <v>278.24586892000002</v>
      </c>
      <c r="BH32" s="338">
        <v>136.05748972000001</v>
      </c>
      <c r="BI32" s="338">
        <v>58.780360536000003</v>
      </c>
      <c r="BJ32" s="338">
        <v>32.658961368</v>
      </c>
      <c r="BK32" s="338">
        <v>29.316186503000001</v>
      </c>
      <c r="BL32" s="338">
        <v>31.470517839999999</v>
      </c>
      <c r="BM32" s="338">
        <v>50.403491580999997</v>
      </c>
      <c r="BN32" s="338">
        <v>75.323702582999999</v>
      </c>
      <c r="BO32" s="338">
        <v>198.30252741000001</v>
      </c>
      <c r="BP32" s="338">
        <v>352.79701506999999</v>
      </c>
      <c r="BQ32" s="338">
        <v>450.47811283999999</v>
      </c>
      <c r="BR32" s="338">
        <v>424.90050776999999</v>
      </c>
      <c r="BS32" s="338">
        <v>278.75327906000001</v>
      </c>
      <c r="BT32" s="338">
        <v>136.38738892000001</v>
      </c>
      <c r="BU32" s="338">
        <v>59.004765237000001</v>
      </c>
      <c r="BV32" s="338">
        <v>32.783381660000003</v>
      </c>
    </row>
    <row r="33" spans="1:74" ht="11.1" customHeight="1" x14ac:dyDescent="0.2">
      <c r="A33" s="9" t="s">
        <v>45</v>
      </c>
      <c r="B33" s="212" t="s">
        <v>574</v>
      </c>
      <c r="C33" s="275">
        <v>9.1973129072000006</v>
      </c>
      <c r="D33" s="275">
        <v>2.3115182946999999</v>
      </c>
      <c r="E33" s="275">
        <v>2.3111815920000001</v>
      </c>
      <c r="F33" s="275">
        <v>20.203504992999999</v>
      </c>
      <c r="G33" s="275">
        <v>112.78573402000001</v>
      </c>
      <c r="H33" s="275">
        <v>319.06882912999998</v>
      </c>
      <c r="I33" s="275">
        <v>338.65884229</v>
      </c>
      <c r="J33" s="275">
        <v>342.19953142999998</v>
      </c>
      <c r="K33" s="275">
        <v>235.41901920999999</v>
      </c>
      <c r="L33" s="275">
        <v>55.261550749000001</v>
      </c>
      <c r="M33" s="275">
        <v>1.4116660414</v>
      </c>
      <c r="N33" s="275">
        <v>1.6692445459</v>
      </c>
      <c r="O33" s="275">
        <v>0.25782256084999999</v>
      </c>
      <c r="P33" s="275">
        <v>1.4108492279</v>
      </c>
      <c r="Q33" s="275">
        <v>4.5879436533</v>
      </c>
      <c r="R33" s="275">
        <v>26.14641924</v>
      </c>
      <c r="S33" s="275">
        <v>147.33289579999999</v>
      </c>
      <c r="T33" s="275">
        <v>329.35085551999998</v>
      </c>
      <c r="U33" s="275">
        <v>307.33662821000001</v>
      </c>
      <c r="V33" s="275">
        <v>375.67374206</v>
      </c>
      <c r="W33" s="275">
        <v>236.47357170000001</v>
      </c>
      <c r="X33" s="275">
        <v>60.448840007999998</v>
      </c>
      <c r="Y33" s="275">
        <v>0.41636839401999998</v>
      </c>
      <c r="Z33" s="275">
        <v>3.8065628451000002</v>
      </c>
      <c r="AA33" s="275">
        <v>2.557082619</v>
      </c>
      <c r="AB33" s="275">
        <v>0</v>
      </c>
      <c r="AC33" s="275">
        <v>20.759549974999999</v>
      </c>
      <c r="AD33" s="275">
        <v>52.403231212000001</v>
      </c>
      <c r="AE33" s="275">
        <v>175.14621066999999</v>
      </c>
      <c r="AF33" s="275">
        <v>352.68727866</v>
      </c>
      <c r="AG33" s="275">
        <v>443.24498950999998</v>
      </c>
      <c r="AH33" s="275">
        <v>339.68218689999998</v>
      </c>
      <c r="AI33" s="275">
        <v>235.59034948999999</v>
      </c>
      <c r="AJ33" s="275">
        <v>58.756459169999999</v>
      </c>
      <c r="AK33" s="275">
        <v>16.051888553000001</v>
      </c>
      <c r="AL33" s="275">
        <v>23.680252508999999</v>
      </c>
      <c r="AM33" s="275">
        <v>2.1339920489000002</v>
      </c>
      <c r="AN33" s="275">
        <v>3.4370690720999999</v>
      </c>
      <c r="AO33" s="275">
        <v>36.467512008</v>
      </c>
      <c r="AP33" s="275">
        <v>37.756438158000002</v>
      </c>
      <c r="AQ33" s="275">
        <v>124.63580222</v>
      </c>
      <c r="AR33" s="275">
        <v>371.72743281999999</v>
      </c>
      <c r="AS33" s="275">
        <v>474.38222095999998</v>
      </c>
      <c r="AT33" s="275">
        <v>460.82373952</v>
      </c>
      <c r="AU33" s="275">
        <v>321.00993247999997</v>
      </c>
      <c r="AV33" s="275">
        <v>114.29075189</v>
      </c>
      <c r="AW33" s="275">
        <v>12.045963135999999</v>
      </c>
      <c r="AX33" s="275">
        <v>3.8823513775</v>
      </c>
      <c r="AY33" s="275">
        <v>20.229249488000001</v>
      </c>
      <c r="AZ33" s="275">
        <v>18.177755872999999</v>
      </c>
      <c r="BA33" s="275">
        <v>27.922165230000001</v>
      </c>
      <c r="BB33" s="275">
        <v>75.817604465000002</v>
      </c>
      <c r="BC33" s="275">
        <v>173.50874322000001</v>
      </c>
      <c r="BD33" s="275">
        <v>293.20781786999999</v>
      </c>
      <c r="BE33" s="338">
        <v>424.54637193999997</v>
      </c>
      <c r="BF33" s="338">
        <v>405.10616613000002</v>
      </c>
      <c r="BG33" s="338">
        <v>219.57255610000001</v>
      </c>
      <c r="BH33" s="338">
        <v>54.369681661000001</v>
      </c>
      <c r="BI33" s="338">
        <v>6.5446040513000003</v>
      </c>
      <c r="BJ33" s="338">
        <v>2.2208415656999998</v>
      </c>
      <c r="BK33" s="338">
        <v>4.9687412893999996</v>
      </c>
      <c r="BL33" s="338">
        <v>3.2996369792000002</v>
      </c>
      <c r="BM33" s="338">
        <v>17.349956022000001</v>
      </c>
      <c r="BN33" s="338">
        <v>31.243220166</v>
      </c>
      <c r="BO33" s="338">
        <v>150.3599332</v>
      </c>
      <c r="BP33" s="338">
        <v>314.04727021999997</v>
      </c>
      <c r="BQ33" s="338">
        <v>422.58498306000001</v>
      </c>
      <c r="BR33" s="338">
        <v>404.95681065000002</v>
      </c>
      <c r="BS33" s="338">
        <v>219.45835918</v>
      </c>
      <c r="BT33" s="338">
        <v>54.316809638999999</v>
      </c>
      <c r="BU33" s="338">
        <v>6.5326963995999998</v>
      </c>
      <c r="BV33" s="338">
        <v>2.2155235739000001</v>
      </c>
    </row>
    <row r="34" spans="1:74" ht="11.1" customHeight="1" x14ac:dyDescent="0.2">
      <c r="A34" s="9" t="s">
        <v>46</v>
      </c>
      <c r="B34" s="212" t="s">
        <v>575</v>
      </c>
      <c r="C34" s="275">
        <v>17.781653470999998</v>
      </c>
      <c r="D34" s="275">
        <v>22.350681648999998</v>
      </c>
      <c r="E34" s="275">
        <v>34.351132329000002</v>
      </c>
      <c r="F34" s="275">
        <v>63.790461194999999</v>
      </c>
      <c r="G34" s="275">
        <v>228.57913017000001</v>
      </c>
      <c r="H34" s="275">
        <v>490.36823724999999</v>
      </c>
      <c r="I34" s="275">
        <v>518.70980502999998</v>
      </c>
      <c r="J34" s="275">
        <v>562.87396406000005</v>
      </c>
      <c r="K34" s="275">
        <v>432.93895598</v>
      </c>
      <c r="L34" s="275">
        <v>144.60583419</v>
      </c>
      <c r="M34" s="275">
        <v>15.358743272</v>
      </c>
      <c r="N34" s="275">
        <v>3.7706212533999999</v>
      </c>
      <c r="O34" s="275">
        <v>4.8071485653000003</v>
      </c>
      <c r="P34" s="275">
        <v>8.3365780416999993</v>
      </c>
      <c r="Q34" s="275">
        <v>21.273466590000002</v>
      </c>
      <c r="R34" s="275">
        <v>96.317520153000004</v>
      </c>
      <c r="S34" s="275">
        <v>226.13681349000001</v>
      </c>
      <c r="T34" s="275">
        <v>457.13494487000003</v>
      </c>
      <c r="U34" s="275">
        <v>502.36842739999997</v>
      </c>
      <c r="V34" s="275">
        <v>556.61755574999995</v>
      </c>
      <c r="W34" s="275">
        <v>380.86910984999997</v>
      </c>
      <c r="X34" s="275">
        <v>195.37796965000001</v>
      </c>
      <c r="Y34" s="275">
        <v>10.213244089</v>
      </c>
      <c r="Z34" s="275">
        <v>14.588522983000001</v>
      </c>
      <c r="AA34" s="275">
        <v>5.3159945422000003</v>
      </c>
      <c r="AB34" s="275">
        <v>5.6411089005999999</v>
      </c>
      <c r="AC34" s="275">
        <v>39.117268367000001</v>
      </c>
      <c r="AD34" s="275">
        <v>141.26524165999999</v>
      </c>
      <c r="AE34" s="275">
        <v>259.67904164999999</v>
      </c>
      <c r="AF34" s="275">
        <v>453.57681147</v>
      </c>
      <c r="AG34" s="275">
        <v>585.10889254999995</v>
      </c>
      <c r="AH34" s="275">
        <v>561.14286169000002</v>
      </c>
      <c r="AI34" s="275">
        <v>423.93489703</v>
      </c>
      <c r="AJ34" s="275">
        <v>188.08591006</v>
      </c>
      <c r="AK34" s="275">
        <v>51.534221756999997</v>
      </c>
      <c r="AL34" s="275">
        <v>25.306721599999999</v>
      </c>
      <c r="AM34" s="275">
        <v>9.4336878850999994</v>
      </c>
      <c r="AN34" s="275">
        <v>26.185520655000001</v>
      </c>
      <c r="AO34" s="275">
        <v>86.040149189999994</v>
      </c>
      <c r="AP34" s="275">
        <v>122.05823562</v>
      </c>
      <c r="AQ34" s="275">
        <v>235.85442082</v>
      </c>
      <c r="AR34" s="275">
        <v>474.10364755000001</v>
      </c>
      <c r="AS34" s="275">
        <v>619.47370451999996</v>
      </c>
      <c r="AT34" s="275">
        <v>546.50599324999996</v>
      </c>
      <c r="AU34" s="275">
        <v>428.25856793999998</v>
      </c>
      <c r="AV34" s="275">
        <v>229.74484153</v>
      </c>
      <c r="AW34" s="275">
        <v>79.792307373</v>
      </c>
      <c r="AX34" s="275">
        <v>16.867225960999999</v>
      </c>
      <c r="AY34" s="275">
        <v>35.066916982000002</v>
      </c>
      <c r="AZ34" s="275">
        <v>66.779496624000004</v>
      </c>
      <c r="BA34" s="275">
        <v>112.49162482</v>
      </c>
      <c r="BB34" s="275">
        <v>141.64609432</v>
      </c>
      <c r="BC34" s="275">
        <v>253.95660083999999</v>
      </c>
      <c r="BD34" s="275">
        <v>450.52810749000002</v>
      </c>
      <c r="BE34" s="338">
        <v>560.43753452999999</v>
      </c>
      <c r="BF34" s="338">
        <v>563.78147851999995</v>
      </c>
      <c r="BG34" s="338">
        <v>368.62967610999999</v>
      </c>
      <c r="BH34" s="338">
        <v>146.76437249</v>
      </c>
      <c r="BI34" s="338">
        <v>39.553773624999998</v>
      </c>
      <c r="BJ34" s="338">
        <v>8.8542115969000008</v>
      </c>
      <c r="BK34" s="338">
        <v>13.649139882</v>
      </c>
      <c r="BL34" s="338">
        <v>16.813964296000002</v>
      </c>
      <c r="BM34" s="338">
        <v>51.343560349000001</v>
      </c>
      <c r="BN34" s="338">
        <v>106.50550192</v>
      </c>
      <c r="BO34" s="338">
        <v>279.47188032999998</v>
      </c>
      <c r="BP34" s="338">
        <v>448.84092973999998</v>
      </c>
      <c r="BQ34" s="338">
        <v>554.62820854999995</v>
      </c>
      <c r="BR34" s="338">
        <v>556.07243688000005</v>
      </c>
      <c r="BS34" s="338">
        <v>368.80371616000002</v>
      </c>
      <c r="BT34" s="338">
        <v>146.90800659000001</v>
      </c>
      <c r="BU34" s="338">
        <v>39.606148136999998</v>
      </c>
      <c r="BV34" s="338">
        <v>8.8611770183999994</v>
      </c>
    </row>
    <row r="35" spans="1:74" ht="11.1" customHeight="1" x14ac:dyDescent="0.2">
      <c r="A35" s="9" t="s">
        <v>49</v>
      </c>
      <c r="B35" s="212" t="s">
        <v>576</v>
      </c>
      <c r="C35" s="275">
        <v>0</v>
      </c>
      <c r="D35" s="275">
        <v>0</v>
      </c>
      <c r="E35" s="275">
        <v>22.646349570000002</v>
      </c>
      <c r="F35" s="275">
        <v>47.012053029999997</v>
      </c>
      <c r="G35" s="275">
        <v>122.01080842</v>
      </c>
      <c r="H35" s="275">
        <v>309.13395931000002</v>
      </c>
      <c r="I35" s="275">
        <v>389.79043234</v>
      </c>
      <c r="J35" s="275">
        <v>336.72596241000002</v>
      </c>
      <c r="K35" s="275">
        <v>185.49891174000001</v>
      </c>
      <c r="L35" s="275">
        <v>39.383722806000002</v>
      </c>
      <c r="M35" s="275">
        <v>9.1830517708000006</v>
      </c>
      <c r="N35" s="275">
        <v>0</v>
      </c>
      <c r="O35" s="275">
        <v>3.0962255672999999</v>
      </c>
      <c r="P35" s="275">
        <v>7.2339527229999998</v>
      </c>
      <c r="Q35" s="275">
        <v>20.255311668000001</v>
      </c>
      <c r="R35" s="275">
        <v>47.096377248000003</v>
      </c>
      <c r="S35" s="275">
        <v>118.93386080000001</v>
      </c>
      <c r="T35" s="275">
        <v>271.46301018000003</v>
      </c>
      <c r="U35" s="275">
        <v>391.18514355999997</v>
      </c>
      <c r="V35" s="275">
        <v>272.26322298999997</v>
      </c>
      <c r="W35" s="275">
        <v>205.75298117</v>
      </c>
      <c r="X35" s="275">
        <v>85.3779751</v>
      </c>
      <c r="Y35" s="275">
        <v>8.6911804718999992</v>
      </c>
      <c r="Z35" s="275">
        <v>0</v>
      </c>
      <c r="AA35" s="275">
        <v>1.9411624593000001</v>
      </c>
      <c r="AB35" s="275">
        <v>11.002226682</v>
      </c>
      <c r="AC35" s="275">
        <v>31.886301396</v>
      </c>
      <c r="AD35" s="275">
        <v>40.276872337</v>
      </c>
      <c r="AE35" s="275">
        <v>75.169001835000003</v>
      </c>
      <c r="AF35" s="275">
        <v>313.44519279999997</v>
      </c>
      <c r="AG35" s="275">
        <v>325.18825412000001</v>
      </c>
      <c r="AH35" s="275">
        <v>361.72536835</v>
      </c>
      <c r="AI35" s="275">
        <v>231.13530145999999</v>
      </c>
      <c r="AJ35" s="275">
        <v>84.207942208000006</v>
      </c>
      <c r="AK35" s="275">
        <v>2.9037646539000002</v>
      </c>
      <c r="AL35" s="275">
        <v>0</v>
      </c>
      <c r="AM35" s="275">
        <v>0</v>
      </c>
      <c r="AN35" s="275">
        <v>9.7864085305999993</v>
      </c>
      <c r="AO35" s="275">
        <v>24.416656438</v>
      </c>
      <c r="AP35" s="275">
        <v>42.458203112</v>
      </c>
      <c r="AQ35" s="275">
        <v>90.133432071000001</v>
      </c>
      <c r="AR35" s="275">
        <v>331.75116174999999</v>
      </c>
      <c r="AS35" s="275">
        <v>407.36638463999998</v>
      </c>
      <c r="AT35" s="275">
        <v>305.30261738000002</v>
      </c>
      <c r="AU35" s="275">
        <v>173.80436872000001</v>
      </c>
      <c r="AV35" s="275">
        <v>99.092045331999998</v>
      </c>
      <c r="AW35" s="275">
        <v>14.317695211</v>
      </c>
      <c r="AX35" s="275">
        <v>0</v>
      </c>
      <c r="AY35" s="275">
        <v>0</v>
      </c>
      <c r="AZ35" s="275">
        <v>4.9803248245000002</v>
      </c>
      <c r="BA35" s="275">
        <v>30.891078490000002</v>
      </c>
      <c r="BB35" s="275">
        <v>48.922989358000002</v>
      </c>
      <c r="BC35" s="275">
        <v>98.704565244999998</v>
      </c>
      <c r="BD35" s="275">
        <v>301.80313969999997</v>
      </c>
      <c r="BE35" s="338">
        <v>379.49318275000002</v>
      </c>
      <c r="BF35" s="338">
        <v>335.17425343999997</v>
      </c>
      <c r="BG35" s="338">
        <v>200.23340902000001</v>
      </c>
      <c r="BH35" s="338">
        <v>66.953692040000007</v>
      </c>
      <c r="BI35" s="338">
        <v>8.0653594800999997</v>
      </c>
      <c r="BJ35" s="338">
        <v>0.29119923205999998</v>
      </c>
      <c r="BK35" s="338">
        <v>1.0408575568</v>
      </c>
      <c r="BL35" s="338">
        <v>3.4517978727999998</v>
      </c>
      <c r="BM35" s="338">
        <v>12.928355759</v>
      </c>
      <c r="BN35" s="338">
        <v>41.843420375000001</v>
      </c>
      <c r="BO35" s="338">
        <v>124.29967726</v>
      </c>
      <c r="BP35" s="338">
        <v>261.2557013</v>
      </c>
      <c r="BQ35" s="338">
        <v>382.24233694999998</v>
      </c>
      <c r="BR35" s="338">
        <v>336.94393998999999</v>
      </c>
      <c r="BS35" s="338">
        <v>200.46525944999999</v>
      </c>
      <c r="BT35" s="338">
        <v>67.062488325000004</v>
      </c>
      <c r="BU35" s="338">
        <v>8.0794666180999997</v>
      </c>
      <c r="BV35" s="338">
        <v>0.29172491612000001</v>
      </c>
    </row>
    <row r="36" spans="1:74" ht="11.1" customHeight="1" x14ac:dyDescent="0.2">
      <c r="A36" s="9" t="s">
        <v>50</v>
      </c>
      <c r="B36" s="212" t="s">
        <v>577</v>
      </c>
      <c r="C36" s="275">
        <v>7.2949452266000003</v>
      </c>
      <c r="D36" s="275">
        <v>6.6829024748999997</v>
      </c>
      <c r="E36" s="275">
        <v>14.055082456999999</v>
      </c>
      <c r="F36" s="275">
        <v>25.408352458</v>
      </c>
      <c r="G36" s="275">
        <v>58.980164082999998</v>
      </c>
      <c r="H36" s="275">
        <v>136.15353726999999</v>
      </c>
      <c r="I36" s="275">
        <v>252.1661612</v>
      </c>
      <c r="J36" s="275">
        <v>209.01495516</v>
      </c>
      <c r="K36" s="275">
        <v>137.43341813999999</v>
      </c>
      <c r="L36" s="275">
        <v>28.003251544000001</v>
      </c>
      <c r="M36" s="275">
        <v>13.708687921999999</v>
      </c>
      <c r="N36" s="275">
        <v>8.3687582427000002</v>
      </c>
      <c r="O36" s="275">
        <v>14.776592319000001</v>
      </c>
      <c r="P36" s="275">
        <v>8.9095796259999993</v>
      </c>
      <c r="Q36" s="275">
        <v>15.46391197</v>
      </c>
      <c r="R36" s="275">
        <v>25.340302465000001</v>
      </c>
      <c r="S36" s="275">
        <v>72.183929179000003</v>
      </c>
      <c r="T36" s="275">
        <v>126.98825939</v>
      </c>
      <c r="U36" s="275">
        <v>273.42354184999999</v>
      </c>
      <c r="V36" s="275">
        <v>227.61392902</v>
      </c>
      <c r="W36" s="275">
        <v>188.35711153</v>
      </c>
      <c r="X36" s="275">
        <v>84.542101954000003</v>
      </c>
      <c r="Y36" s="275">
        <v>18.076972691000002</v>
      </c>
      <c r="Z36" s="275">
        <v>8.3046245607000007</v>
      </c>
      <c r="AA36" s="275">
        <v>11.026391977999999</v>
      </c>
      <c r="AB36" s="275">
        <v>11.697236038</v>
      </c>
      <c r="AC36" s="275">
        <v>27.3401733</v>
      </c>
      <c r="AD36" s="275">
        <v>22.270201807999999</v>
      </c>
      <c r="AE36" s="275">
        <v>29.206257984000001</v>
      </c>
      <c r="AF36" s="275">
        <v>175.01283473999999</v>
      </c>
      <c r="AG36" s="275">
        <v>215.59769632999999</v>
      </c>
      <c r="AH36" s="275">
        <v>259.56328808000001</v>
      </c>
      <c r="AI36" s="275">
        <v>191.01935151000001</v>
      </c>
      <c r="AJ36" s="275">
        <v>96.243295907000004</v>
      </c>
      <c r="AK36" s="275">
        <v>9.8171778190999994</v>
      </c>
      <c r="AL36" s="275">
        <v>8.2511538171000005</v>
      </c>
      <c r="AM36" s="275">
        <v>7.3151607845999997</v>
      </c>
      <c r="AN36" s="275">
        <v>13.871004331</v>
      </c>
      <c r="AO36" s="275">
        <v>13.178120032000001</v>
      </c>
      <c r="AP36" s="275">
        <v>24.395366558999999</v>
      </c>
      <c r="AQ36" s="275">
        <v>36.798302444999997</v>
      </c>
      <c r="AR36" s="275">
        <v>167.58651053</v>
      </c>
      <c r="AS36" s="275">
        <v>235.13714709000001</v>
      </c>
      <c r="AT36" s="275">
        <v>232.58754490999999</v>
      </c>
      <c r="AU36" s="275">
        <v>123.52294822</v>
      </c>
      <c r="AV36" s="275">
        <v>46.979727074000003</v>
      </c>
      <c r="AW36" s="275">
        <v>17.200584454000001</v>
      </c>
      <c r="AX36" s="275">
        <v>8.2926186335000001</v>
      </c>
      <c r="AY36" s="275">
        <v>7.2108375702999998</v>
      </c>
      <c r="AZ36" s="275">
        <v>6.4900719696999998</v>
      </c>
      <c r="BA36" s="275">
        <v>15.401752022</v>
      </c>
      <c r="BB36" s="275">
        <v>24.269228316</v>
      </c>
      <c r="BC36" s="275">
        <v>55.006927769999997</v>
      </c>
      <c r="BD36" s="275">
        <v>159.46125456999999</v>
      </c>
      <c r="BE36" s="338">
        <v>221.48945993000001</v>
      </c>
      <c r="BF36" s="338">
        <v>216.76383931000001</v>
      </c>
      <c r="BG36" s="338">
        <v>134.26705612000001</v>
      </c>
      <c r="BH36" s="338">
        <v>40.231124444000002</v>
      </c>
      <c r="BI36" s="338">
        <v>12.628885102</v>
      </c>
      <c r="BJ36" s="338">
        <v>8.1905261301000003</v>
      </c>
      <c r="BK36" s="338">
        <v>7.8321418492000001</v>
      </c>
      <c r="BL36" s="338">
        <v>6.4906027966000002</v>
      </c>
      <c r="BM36" s="338">
        <v>10.186934581999999</v>
      </c>
      <c r="BN36" s="338">
        <v>16.767374666999999</v>
      </c>
      <c r="BO36" s="338">
        <v>45.248264654000003</v>
      </c>
      <c r="BP36" s="338">
        <v>102.86750184</v>
      </c>
      <c r="BQ36" s="338">
        <v>217.58718257999999</v>
      </c>
      <c r="BR36" s="338">
        <v>214.57305251</v>
      </c>
      <c r="BS36" s="338">
        <v>134.03659597000001</v>
      </c>
      <c r="BT36" s="338">
        <v>40.136238505999998</v>
      </c>
      <c r="BU36" s="338">
        <v>12.612231811999999</v>
      </c>
      <c r="BV36" s="338">
        <v>8.1187571486000003</v>
      </c>
    </row>
    <row r="37" spans="1:74" ht="11.1" customHeight="1" x14ac:dyDescent="0.2">
      <c r="A37" s="9" t="s">
        <v>710</v>
      </c>
      <c r="B37" s="212" t="s">
        <v>605</v>
      </c>
      <c r="C37" s="275">
        <v>15.085820783999999</v>
      </c>
      <c r="D37" s="275">
        <v>10.749545091</v>
      </c>
      <c r="E37" s="275">
        <v>11.328283458</v>
      </c>
      <c r="F37" s="275">
        <v>34.222339323</v>
      </c>
      <c r="G37" s="275">
        <v>99.876406594000002</v>
      </c>
      <c r="H37" s="275">
        <v>245.00794123</v>
      </c>
      <c r="I37" s="275">
        <v>338.79206721999998</v>
      </c>
      <c r="J37" s="275">
        <v>288.71187064999998</v>
      </c>
      <c r="K37" s="275">
        <v>177.45721406000001</v>
      </c>
      <c r="L37" s="275">
        <v>56.300247352</v>
      </c>
      <c r="M37" s="275">
        <v>17.761229663000002</v>
      </c>
      <c r="N37" s="275">
        <v>13.269578320000001</v>
      </c>
      <c r="O37" s="275">
        <v>7.1921024532000004</v>
      </c>
      <c r="P37" s="275">
        <v>11.817851490000001</v>
      </c>
      <c r="Q37" s="275">
        <v>15.163445702000001</v>
      </c>
      <c r="R37" s="275">
        <v>37.274104131000001</v>
      </c>
      <c r="S37" s="275">
        <v>113.36196056999999</v>
      </c>
      <c r="T37" s="275">
        <v>242.72713981000001</v>
      </c>
      <c r="U37" s="275">
        <v>300.75680585999999</v>
      </c>
      <c r="V37" s="275">
        <v>291.90910366000003</v>
      </c>
      <c r="W37" s="275">
        <v>182.64610755999999</v>
      </c>
      <c r="X37" s="275">
        <v>73.965070558999997</v>
      </c>
      <c r="Y37" s="275">
        <v>11.024395412000001</v>
      </c>
      <c r="Z37" s="275">
        <v>10.441901888</v>
      </c>
      <c r="AA37" s="275">
        <v>9.3498884343000004</v>
      </c>
      <c r="AB37" s="275">
        <v>7.1078789003000002</v>
      </c>
      <c r="AC37" s="275">
        <v>29.511519850999999</v>
      </c>
      <c r="AD37" s="275">
        <v>53.290285922000002</v>
      </c>
      <c r="AE37" s="275">
        <v>126.09057502</v>
      </c>
      <c r="AF37" s="275">
        <v>255.15601258000001</v>
      </c>
      <c r="AG37" s="275">
        <v>335.70882160000002</v>
      </c>
      <c r="AH37" s="275">
        <v>315.03851163000002</v>
      </c>
      <c r="AI37" s="275">
        <v>222.87583511</v>
      </c>
      <c r="AJ37" s="275">
        <v>76.970329473000007</v>
      </c>
      <c r="AK37" s="275">
        <v>29.392925528999999</v>
      </c>
      <c r="AL37" s="275">
        <v>25.910641408</v>
      </c>
      <c r="AM37" s="275">
        <v>7.2500236667999998</v>
      </c>
      <c r="AN37" s="275">
        <v>10.997890663</v>
      </c>
      <c r="AO37" s="275">
        <v>35.235701435999999</v>
      </c>
      <c r="AP37" s="275">
        <v>41.954452877000001</v>
      </c>
      <c r="AQ37" s="275">
        <v>97.131537515999995</v>
      </c>
      <c r="AR37" s="275">
        <v>270.65415021000001</v>
      </c>
      <c r="AS37" s="275">
        <v>383.12155340999999</v>
      </c>
      <c r="AT37" s="275">
        <v>361.24349939000001</v>
      </c>
      <c r="AU37" s="275">
        <v>219.39839548</v>
      </c>
      <c r="AV37" s="275">
        <v>86.114310473000003</v>
      </c>
      <c r="AW37" s="275">
        <v>25.592381082999999</v>
      </c>
      <c r="AX37" s="275">
        <v>16.542711234999999</v>
      </c>
      <c r="AY37" s="275">
        <v>16.478500709999999</v>
      </c>
      <c r="AZ37" s="275">
        <v>21.656757729999999</v>
      </c>
      <c r="BA37" s="275">
        <v>31.568435026</v>
      </c>
      <c r="BB37" s="275">
        <v>55.928149195000003</v>
      </c>
      <c r="BC37" s="275">
        <v>117.7900106</v>
      </c>
      <c r="BD37" s="275">
        <v>256.50138514000002</v>
      </c>
      <c r="BE37" s="338">
        <v>347.59447026999999</v>
      </c>
      <c r="BF37" s="338">
        <v>322.19446897</v>
      </c>
      <c r="BG37" s="338">
        <v>174.65297086000001</v>
      </c>
      <c r="BH37" s="338">
        <v>61.905871431000001</v>
      </c>
      <c r="BI37" s="338">
        <v>19.638071089</v>
      </c>
      <c r="BJ37" s="338">
        <v>9.0855796987000002</v>
      </c>
      <c r="BK37" s="338">
        <v>9.1705658927000009</v>
      </c>
      <c r="BL37" s="338">
        <v>9.8552467119999996</v>
      </c>
      <c r="BM37" s="338">
        <v>20.276945108</v>
      </c>
      <c r="BN37" s="338">
        <v>36.499542104</v>
      </c>
      <c r="BO37" s="338">
        <v>114.94868418</v>
      </c>
      <c r="BP37" s="338">
        <v>234.40417153999999</v>
      </c>
      <c r="BQ37" s="338">
        <v>344.28875205999998</v>
      </c>
      <c r="BR37" s="338">
        <v>319.84281728000002</v>
      </c>
      <c r="BS37" s="338">
        <v>175.15318733999999</v>
      </c>
      <c r="BT37" s="338">
        <v>62.189672686000002</v>
      </c>
      <c r="BU37" s="338">
        <v>19.757753966999999</v>
      </c>
      <c r="BV37" s="338">
        <v>9.1286634022000008</v>
      </c>
    </row>
    <row r="38" spans="1:74" ht="11.1" customHeight="1" x14ac:dyDescent="0.2">
      <c r="A38" s="9"/>
      <c r="B38" s="193" t="s">
        <v>171</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60"/>
      <c r="AZ38" s="760"/>
      <c r="BA38" s="760"/>
      <c r="BB38" s="760"/>
      <c r="BC38" s="760"/>
      <c r="BD38" s="760"/>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158</v>
      </c>
      <c r="B39" s="212" t="s">
        <v>570</v>
      </c>
      <c r="C39" s="257">
        <v>0</v>
      </c>
      <c r="D39" s="257">
        <v>0</v>
      </c>
      <c r="E39" s="257">
        <v>0</v>
      </c>
      <c r="F39" s="257">
        <v>0</v>
      </c>
      <c r="G39" s="257">
        <v>8.6143984989</v>
      </c>
      <c r="H39" s="257">
        <v>68.851871705999997</v>
      </c>
      <c r="I39" s="257">
        <v>207.79687222000001</v>
      </c>
      <c r="J39" s="257">
        <v>171.03559243000001</v>
      </c>
      <c r="K39" s="257">
        <v>36.904334828000003</v>
      </c>
      <c r="L39" s="257">
        <v>0.71475225021</v>
      </c>
      <c r="M39" s="257">
        <v>0</v>
      </c>
      <c r="N39" s="257">
        <v>0</v>
      </c>
      <c r="O39" s="257">
        <v>0</v>
      </c>
      <c r="P39" s="257">
        <v>0</v>
      </c>
      <c r="Q39" s="257">
        <v>0</v>
      </c>
      <c r="R39" s="257">
        <v>0</v>
      </c>
      <c r="S39" s="257">
        <v>9.4504103570000009</v>
      </c>
      <c r="T39" s="257">
        <v>73.393917829000003</v>
      </c>
      <c r="U39" s="257">
        <v>218.97773642999999</v>
      </c>
      <c r="V39" s="257">
        <v>162.50946554000001</v>
      </c>
      <c r="W39" s="257">
        <v>35.325811420000001</v>
      </c>
      <c r="X39" s="257">
        <v>0.71475225021</v>
      </c>
      <c r="Y39" s="257">
        <v>0</v>
      </c>
      <c r="Z39" s="257">
        <v>0</v>
      </c>
      <c r="AA39" s="257">
        <v>0</v>
      </c>
      <c r="AB39" s="257">
        <v>0</v>
      </c>
      <c r="AC39" s="257">
        <v>0</v>
      </c>
      <c r="AD39" s="257">
        <v>0</v>
      </c>
      <c r="AE39" s="257">
        <v>8.9985542289999998</v>
      </c>
      <c r="AF39" s="257">
        <v>76.166150193999997</v>
      </c>
      <c r="AG39" s="257">
        <v>225.04125898999999</v>
      </c>
      <c r="AH39" s="257">
        <v>159.13487699999999</v>
      </c>
      <c r="AI39" s="257">
        <v>35.396177326</v>
      </c>
      <c r="AJ39" s="257">
        <v>0.76360012850000003</v>
      </c>
      <c r="AK39" s="257">
        <v>0</v>
      </c>
      <c r="AL39" s="257">
        <v>0</v>
      </c>
      <c r="AM39" s="257">
        <v>0</v>
      </c>
      <c r="AN39" s="257">
        <v>0</v>
      </c>
      <c r="AO39" s="257">
        <v>0</v>
      </c>
      <c r="AP39" s="257">
        <v>0</v>
      </c>
      <c r="AQ39" s="257">
        <v>12.131105343</v>
      </c>
      <c r="AR39" s="257">
        <v>69.007488311000003</v>
      </c>
      <c r="AS39" s="257">
        <v>224.08305630000001</v>
      </c>
      <c r="AT39" s="257">
        <v>157.38557560000001</v>
      </c>
      <c r="AU39" s="257">
        <v>37.801445831999999</v>
      </c>
      <c r="AV39" s="257">
        <v>0.76360012850000003</v>
      </c>
      <c r="AW39" s="257">
        <v>0</v>
      </c>
      <c r="AX39" s="257">
        <v>0</v>
      </c>
      <c r="AY39" s="257">
        <v>0</v>
      </c>
      <c r="AZ39" s="257">
        <v>0</v>
      </c>
      <c r="BA39" s="257">
        <v>0</v>
      </c>
      <c r="BB39" s="257">
        <v>0</v>
      </c>
      <c r="BC39" s="257">
        <v>12.364479049</v>
      </c>
      <c r="BD39" s="257">
        <v>68.347071428000007</v>
      </c>
      <c r="BE39" s="341">
        <v>222.24969999999999</v>
      </c>
      <c r="BF39" s="341">
        <v>168.11429999999999</v>
      </c>
      <c r="BG39" s="341">
        <v>42.349449999999997</v>
      </c>
      <c r="BH39" s="341">
        <v>0.7636001</v>
      </c>
      <c r="BI39" s="341">
        <v>0</v>
      </c>
      <c r="BJ39" s="341">
        <v>0</v>
      </c>
      <c r="BK39" s="341">
        <v>0</v>
      </c>
      <c r="BL39" s="341">
        <v>0</v>
      </c>
      <c r="BM39" s="341">
        <v>0</v>
      </c>
      <c r="BN39" s="341">
        <v>0</v>
      </c>
      <c r="BO39" s="341">
        <v>13.664239999999999</v>
      </c>
      <c r="BP39" s="341">
        <v>73.800510000000003</v>
      </c>
      <c r="BQ39" s="341">
        <v>226.637</v>
      </c>
      <c r="BR39" s="341">
        <v>170.1532</v>
      </c>
      <c r="BS39" s="341">
        <v>41.134810000000002</v>
      </c>
      <c r="BT39" s="341">
        <v>0.20705809999999999</v>
      </c>
      <c r="BU39" s="341">
        <v>0</v>
      </c>
      <c r="BV39" s="341">
        <v>0</v>
      </c>
    </row>
    <row r="40" spans="1:74" ht="11.1" customHeight="1" x14ac:dyDescent="0.2">
      <c r="A40" s="9" t="s">
        <v>159</v>
      </c>
      <c r="B40" s="212" t="s">
        <v>603</v>
      </c>
      <c r="C40" s="257">
        <v>0</v>
      </c>
      <c r="D40" s="257">
        <v>0</v>
      </c>
      <c r="E40" s="257">
        <v>0.19787499695999999</v>
      </c>
      <c r="F40" s="257">
        <v>4.3029058449999998E-2</v>
      </c>
      <c r="G40" s="257">
        <v>30.055870925000001</v>
      </c>
      <c r="H40" s="257">
        <v>128.71441128000001</v>
      </c>
      <c r="I40" s="257">
        <v>264.23386513000003</v>
      </c>
      <c r="J40" s="257">
        <v>223.10257578</v>
      </c>
      <c r="K40" s="257">
        <v>72.730445845000006</v>
      </c>
      <c r="L40" s="257">
        <v>4.4290838829999997</v>
      </c>
      <c r="M40" s="257">
        <v>0</v>
      </c>
      <c r="N40" s="257">
        <v>0</v>
      </c>
      <c r="O40" s="257">
        <v>0</v>
      </c>
      <c r="P40" s="257">
        <v>0</v>
      </c>
      <c r="Q40" s="257">
        <v>0.19787499695999999</v>
      </c>
      <c r="R40" s="257">
        <v>4.3029058449999998E-2</v>
      </c>
      <c r="S40" s="257">
        <v>31.618898064</v>
      </c>
      <c r="T40" s="257">
        <v>135.23087219000001</v>
      </c>
      <c r="U40" s="257">
        <v>274.10149259999997</v>
      </c>
      <c r="V40" s="257">
        <v>213.80749266000001</v>
      </c>
      <c r="W40" s="257">
        <v>70.350657861000002</v>
      </c>
      <c r="X40" s="257">
        <v>4.9939833091999999</v>
      </c>
      <c r="Y40" s="257">
        <v>0</v>
      </c>
      <c r="Z40" s="257">
        <v>0</v>
      </c>
      <c r="AA40" s="257">
        <v>0</v>
      </c>
      <c r="AB40" s="257">
        <v>0</v>
      </c>
      <c r="AC40" s="257">
        <v>0.19787499695999999</v>
      </c>
      <c r="AD40" s="257">
        <v>4.3029058449999998E-2</v>
      </c>
      <c r="AE40" s="257">
        <v>28.192290201999999</v>
      </c>
      <c r="AF40" s="257">
        <v>139.61999853</v>
      </c>
      <c r="AG40" s="257">
        <v>276.59112739</v>
      </c>
      <c r="AH40" s="257">
        <v>211.43848396000001</v>
      </c>
      <c r="AI40" s="257">
        <v>69.314745236999997</v>
      </c>
      <c r="AJ40" s="257">
        <v>5.4803247268000002</v>
      </c>
      <c r="AK40" s="257">
        <v>0</v>
      </c>
      <c r="AL40" s="257">
        <v>0</v>
      </c>
      <c r="AM40" s="257">
        <v>0</v>
      </c>
      <c r="AN40" s="257">
        <v>0</v>
      </c>
      <c r="AO40" s="257">
        <v>0.19787499695999999</v>
      </c>
      <c r="AP40" s="257">
        <v>4.3029058449999998E-2</v>
      </c>
      <c r="AQ40" s="257">
        <v>35.111177417999997</v>
      </c>
      <c r="AR40" s="257">
        <v>132.74975334000001</v>
      </c>
      <c r="AS40" s="257">
        <v>272.94709189000002</v>
      </c>
      <c r="AT40" s="257">
        <v>205.17704852</v>
      </c>
      <c r="AU40" s="257">
        <v>70.737926270000003</v>
      </c>
      <c r="AV40" s="257">
        <v>5.171032962</v>
      </c>
      <c r="AW40" s="257">
        <v>0</v>
      </c>
      <c r="AX40" s="257">
        <v>8.6229013155999998E-2</v>
      </c>
      <c r="AY40" s="257">
        <v>0</v>
      </c>
      <c r="AZ40" s="257">
        <v>0</v>
      </c>
      <c r="BA40" s="257">
        <v>0.19787499695999999</v>
      </c>
      <c r="BB40" s="257">
        <v>4.3029058449999998E-2</v>
      </c>
      <c r="BC40" s="257">
        <v>34.775536015</v>
      </c>
      <c r="BD40" s="257">
        <v>134.11414138999999</v>
      </c>
      <c r="BE40" s="341">
        <v>273.7373</v>
      </c>
      <c r="BF40" s="341">
        <v>213.9358</v>
      </c>
      <c r="BG40" s="341">
        <v>78.876639999999995</v>
      </c>
      <c r="BH40" s="341">
        <v>5.7284449999999998</v>
      </c>
      <c r="BI40" s="341">
        <v>0</v>
      </c>
      <c r="BJ40" s="341">
        <v>8.6229E-2</v>
      </c>
      <c r="BK40" s="341">
        <v>0</v>
      </c>
      <c r="BL40" s="341">
        <v>0</v>
      </c>
      <c r="BM40" s="341">
        <v>0.197875</v>
      </c>
      <c r="BN40" s="341">
        <v>0.2618529</v>
      </c>
      <c r="BO40" s="341">
        <v>34.300490000000003</v>
      </c>
      <c r="BP40" s="341">
        <v>136.52860000000001</v>
      </c>
      <c r="BQ40" s="341">
        <v>279.66570000000002</v>
      </c>
      <c r="BR40" s="341">
        <v>214.34469999999999</v>
      </c>
      <c r="BS40" s="341">
        <v>76.449830000000006</v>
      </c>
      <c r="BT40" s="341">
        <v>3.402215</v>
      </c>
      <c r="BU40" s="341">
        <v>0</v>
      </c>
      <c r="BV40" s="341">
        <v>8.6229E-2</v>
      </c>
    </row>
    <row r="41" spans="1:74" ht="11.1" customHeight="1" x14ac:dyDescent="0.2">
      <c r="A41" s="9" t="s">
        <v>160</v>
      </c>
      <c r="B41" s="212" t="s">
        <v>571</v>
      </c>
      <c r="C41" s="257">
        <v>0.10473953079999999</v>
      </c>
      <c r="D41" s="257">
        <v>0</v>
      </c>
      <c r="E41" s="257">
        <v>2.8592540781000002</v>
      </c>
      <c r="F41" s="257">
        <v>2.015357576</v>
      </c>
      <c r="G41" s="257">
        <v>56.602298415</v>
      </c>
      <c r="H41" s="257">
        <v>161.86279425999999</v>
      </c>
      <c r="I41" s="257">
        <v>261.52323970999998</v>
      </c>
      <c r="J41" s="257">
        <v>216.98588183999999</v>
      </c>
      <c r="K41" s="257">
        <v>69.662885153999994</v>
      </c>
      <c r="L41" s="257">
        <v>5.9908868976000003</v>
      </c>
      <c r="M41" s="257">
        <v>0</v>
      </c>
      <c r="N41" s="257">
        <v>0</v>
      </c>
      <c r="O41" s="257">
        <v>0.10473953079999999</v>
      </c>
      <c r="P41" s="257">
        <v>0</v>
      </c>
      <c r="Q41" s="257">
        <v>2.8182292097000001</v>
      </c>
      <c r="R41" s="257">
        <v>1.9082869206999999</v>
      </c>
      <c r="S41" s="257">
        <v>60.437531634000003</v>
      </c>
      <c r="T41" s="257">
        <v>167.23023062999999</v>
      </c>
      <c r="U41" s="257">
        <v>262.23737541999998</v>
      </c>
      <c r="V41" s="257">
        <v>210.97256908</v>
      </c>
      <c r="W41" s="257">
        <v>72.650355140000002</v>
      </c>
      <c r="X41" s="257">
        <v>6.3452744972000001</v>
      </c>
      <c r="Y41" s="257">
        <v>0</v>
      </c>
      <c r="Z41" s="257">
        <v>0</v>
      </c>
      <c r="AA41" s="257">
        <v>0.10473953079999999</v>
      </c>
      <c r="AB41" s="257">
        <v>0</v>
      </c>
      <c r="AC41" s="257">
        <v>2.7361234447</v>
      </c>
      <c r="AD41" s="257">
        <v>1.9067481470000001</v>
      </c>
      <c r="AE41" s="257">
        <v>58.417923336999998</v>
      </c>
      <c r="AF41" s="257">
        <v>173.31961299</v>
      </c>
      <c r="AG41" s="257">
        <v>256.97998825000002</v>
      </c>
      <c r="AH41" s="257">
        <v>219.37564545000001</v>
      </c>
      <c r="AI41" s="257">
        <v>68.277985452999999</v>
      </c>
      <c r="AJ41" s="257">
        <v>6.0513916137999999</v>
      </c>
      <c r="AK41" s="257">
        <v>0</v>
      </c>
      <c r="AL41" s="257">
        <v>0</v>
      </c>
      <c r="AM41" s="257">
        <v>0.10473953079999999</v>
      </c>
      <c r="AN41" s="257">
        <v>0</v>
      </c>
      <c r="AO41" s="257">
        <v>2.7361234447</v>
      </c>
      <c r="AP41" s="257">
        <v>1.8555436643000001</v>
      </c>
      <c r="AQ41" s="257">
        <v>64.068256410000004</v>
      </c>
      <c r="AR41" s="257">
        <v>162.85233776000001</v>
      </c>
      <c r="AS41" s="257">
        <v>248.80757829999999</v>
      </c>
      <c r="AT41" s="257">
        <v>210.45588752</v>
      </c>
      <c r="AU41" s="257">
        <v>68.673514091000001</v>
      </c>
      <c r="AV41" s="257">
        <v>6.0002580418000004</v>
      </c>
      <c r="AW41" s="257">
        <v>0</v>
      </c>
      <c r="AX41" s="257">
        <v>0.15509695274999999</v>
      </c>
      <c r="AY41" s="257">
        <v>0</v>
      </c>
      <c r="AZ41" s="257">
        <v>0</v>
      </c>
      <c r="BA41" s="257">
        <v>3.05588741</v>
      </c>
      <c r="BB41" s="257">
        <v>1.3897082757000001</v>
      </c>
      <c r="BC41" s="257">
        <v>64.182298161999995</v>
      </c>
      <c r="BD41" s="257">
        <v>168.72425964000001</v>
      </c>
      <c r="BE41" s="341">
        <v>247.15770000000001</v>
      </c>
      <c r="BF41" s="341">
        <v>216.9135</v>
      </c>
      <c r="BG41" s="341">
        <v>78.544709999999995</v>
      </c>
      <c r="BH41" s="341">
        <v>7.848738</v>
      </c>
      <c r="BI41" s="341">
        <v>0</v>
      </c>
      <c r="BJ41" s="341">
        <v>0.15509700000000001</v>
      </c>
      <c r="BK41" s="341">
        <v>0</v>
      </c>
      <c r="BL41" s="341">
        <v>2.7318800000000001E-2</v>
      </c>
      <c r="BM41" s="341">
        <v>2.814019</v>
      </c>
      <c r="BN41" s="341">
        <v>2.157575</v>
      </c>
      <c r="BO41" s="341">
        <v>58.149140000000003</v>
      </c>
      <c r="BP41" s="341">
        <v>168.6259</v>
      </c>
      <c r="BQ41" s="341">
        <v>252.9375</v>
      </c>
      <c r="BR41" s="341">
        <v>210.2124</v>
      </c>
      <c r="BS41" s="341">
        <v>74.837429999999998</v>
      </c>
      <c r="BT41" s="341">
        <v>5.7089109999999996</v>
      </c>
      <c r="BU41" s="341">
        <v>0</v>
      </c>
      <c r="BV41" s="341">
        <v>0.15509700000000001</v>
      </c>
    </row>
    <row r="42" spans="1:74" ht="11.1" customHeight="1" x14ac:dyDescent="0.2">
      <c r="A42" s="9" t="s">
        <v>161</v>
      </c>
      <c r="B42" s="212" t="s">
        <v>572</v>
      </c>
      <c r="C42" s="257">
        <v>0.20605248343999999</v>
      </c>
      <c r="D42" s="257">
        <v>0</v>
      </c>
      <c r="E42" s="257">
        <v>7.2741069305000003</v>
      </c>
      <c r="F42" s="257">
        <v>8.5493114149</v>
      </c>
      <c r="G42" s="257">
        <v>67.128778534999995</v>
      </c>
      <c r="H42" s="257">
        <v>196.90916283000001</v>
      </c>
      <c r="I42" s="257">
        <v>327.68946632000001</v>
      </c>
      <c r="J42" s="257">
        <v>266.78195462000002</v>
      </c>
      <c r="K42" s="257">
        <v>89.527510375999995</v>
      </c>
      <c r="L42" s="257">
        <v>9.4041088083000002</v>
      </c>
      <c r="M42" s="257">
        <v>7.2334818071999998E-2</v>
      </c>
      <c r="N42" s="257">
        <v>0</v>
      </c>
      <c r="O42" s="257">
        <v>0.20605248343999999</v>
      </c>
      <c r="P42" s="257">
        <v>0</v>
      </c>
      <c r="Q42" s="257">
        <v>7.1448372894999999</v>
      </c>
      <c r="R42" s="257">
        <v>7.9230100240999999</v>
      </c>
      <c r="S42" s="257">
        <v>67.361324390999997</v>
      </c>
      <c r="T42" s="257">
        <v>202.04403421000001</v>
      </c>
      <c r="U42" s="257">
        <v>322.04430357000001</v>
      </c>
      <c r="V42" s="257">
        <v>258.28794680999999</v>
      </c>
      <c r="W42" s="257">
        <v>97.949618053999998</v>
      </c>
      <c r="X42" s="257">
        <v>9.0089289434000008</v>
      </c>
      <c r="Y42" s="257">
        <v>7.2334818071999998E-2</v>
      </c>
      <c r="Z42" s="257">
        <v>0</v>
      </c>
      <c r="AA42" s="257">
        <v>0.20605248343999999</v>
      </c>
      <c r="AB42" s="257">
        <v>0</v>
      </c>
      <c r="AC42" s="257">
        <v>6.4850522464000004</v>
      </c>
      <c r="AD42" s="257">
        <v>7.6992968708999996</v>
      </c>
      <c r="AE42" s="257">
        <v>66.060292046000001</v>
      </c>
      <c r="AF42" s="257">
        <v>208.42624083999999</v>
      </c>
      <c r="AG42" s="257">
        <v>319.53579751000001</v>
      </c>
      <c r="AH42" s="257">
        <v>270.23790135000002</v>
      </c>
      <c r="AI42" s="257">
        <v>93.556208995999995</v>
      </c>
      <c r="AJ42" s="257">
        <v>8.9390887109000001</v>
      </c>
      <c r="AK42" s="257">
        <v>7.2334818071999998E-2</v>
      </c>
      <c r="AL42" s="257">
        <v>0</v>
      </c>
      <c r="AM42" s="257">
        <v>0.20605248343999999</v>
      </c>
      <c r="AN42" s="257">
        <v>0</v>
      </c>
      <c r="AO42" s="257">
        <v>6.6851995453999997</v>
      </c>
      <c r="AP42" s="257">
        <v>7.6259545429999998</v>
      </c>
      <c r="AQ42" s="257">
        <v>66.785526496000003</v>
      </c>
      <c r="AR42" s="257">
        <v>204.46060851999999</v>
      </c>
      <c r="AS42" s="257">
        <v>315.50689125000002</v>
      </c>
      <c r="AT42" s="257">
        <v>263.38755807000001</v>
      </c>
      <c r="AU42" s="257">
        <v>95.151511701000004</v>
      </c>
      <c r="AV42" s="257">
        <v>9.2136891809999995</v>
      </c>
      <c r="AW42" s="257">
        <v>7.2334818071999998E-2</v>
      </c>
      <c r="AX42" s="257">
        <v>0</v>
      </c>
      <c r="AY42" s="257">
        <v>0</v>
      </c>
      <c r="AZ42" s="257">
        <v>7.6607207246999999E-3</v>
      </c>
      <c r="BA42" s="257">
        <v>7.2821765120000004</v>
      </c>
      <c r="BB42" s="257">
        <v>6.3253426918000004</v>
      </c>
      <c r="BC42" s="257">
        <v>64.615263761999998</v>
      </c>
      <c r="BD42" s="257">
        <v>210.00036582000001</v>
      </c>
      <c r="BE42" s="341">
        <v>308.10289999999998</v>
      </c>
      <c r="BF42" s="341">
        <v>260.71969999999999</v>
      </c>
      <c r="BG42" s="341">
        <v>103.7783</v>
      </c>
      <c r="BH42" s="341">
        <v>11.669650000000001</v>
      </c>
      <c r="BI42" s="341">
        <v>0.27082410000000001</v>
      </c>
      <c r="BJ42" s="341">
        <v>0</v>
      </c>
      <c r="BK42" s="341">
        <v>0</v>
      </c>
      <c r="BL42" s="341">
        <v>0.30457010000000001</v>
      </c>
      <c r="BM42" s="341">
        <v>6.4499829999999996</v>
      </c>
      <c r="BN42" s="341">
        <v>7.1569089999999997</v>
      </c>
      <c r="BO42" s="341">
        <v>59.105840000000001</v>
      </c>
      <c r="BP42" s="341">
        <v>210.6311</v>
      </c>
      <c r="BQ42" s="341">
        <v>308.23739999999998</v>
      </c>
      <c r="BR42" s="341">
        <v>252.89160000000001</v>
      </c>
      <c r="BS42" s="341">
        <v>101.1828</v>
      </c>
      <c r="BT42" s="341">
        <v>10.61196</v>
      </c>
      <c r="BU42" s="341">
        <v>0.29952790000000001</v>
      </c>
      <c r="BV42" s="341">
        <v>0</v>
      </c>
    </row>
    <row r="43" spans="1:74" ht="11.1" customHeight="1" x14ac:dyDescent="0.2">
      <c r="A43" s="9" t="s">
        <v>162</v>
      </c>
      <c r="B43" s="212" t="s">
        <v>604</v>
      </c>
      <c r="C43" s="257">
        <v>26.685457843999998</v>
      </c>
      <c r="D43" s="257">
        <v>28.675360991000002</v>
      </c>
      <c r="E43" s="257">
        <v>56.87340081</v>
      </c>
      <c r="F43" s="257">
        <v>76.469692600000002</v>
      </c>
      <c r="G43" s="257">
        <v>204.02521049999999</v>
      </c>
      <c r="H43" s="257">
        <v>353.84659646</v>
      </c>
      <c r="I43" s="257">
        <v>445.46030832999998</v>
      </c>
      <c r="J43" s="257">
        <v>435.77239814000001</v>
      </c>
      <c r="K43" s="257">
        <v>278.97459743000002</v>
      </c>
      <c r="L43" s="257">
        <v>126.23210382000001</v>
      </c>
      <c r="M43" s="257">
        <v>49.565527064999998</v>
      </c>
      <c r="N43" s="257">
        <v>32.543767066000001</v>
      </c>
      <c r="O43" s="257">
        <v>31.497004759999999</v>
      </c>
      <c r="P43" s="257">
        <v>28.701141720999999</v>
      </c>
      <c r="Q43" s="257">
        <v>49.438793093000001</v>
      </c>
      <c r="R43" s="257">
        <v>78.927282477000006</v>
      </c>
      <c r="S43" s="257">
        <v>199.71462400999999</v>
      </c>
      <c r="T43" s="257">
        <v>359.38343354</v>
      </c>
      <c r="U43" s="257">
        <v>446.18164873000001</v>
      </c>
      <c r="V43" s="257">
        <v>430.97185725000003</v>
      </c>
      <c r="W43" s="257">
        <v>279.88971770000001</v>
      </c>
      <c r="X43" s="257">
        <v>127.34089308999999</v>
      </c>
      <c r="Y43" s="257">
        <v>48.728319976999998</v>
      </c>
      <c r="Z43" s="257">
        <v>36.738283944999999</v>
      </c>
      <c r="AA43" s="257">
        <v>31.264661608000001</v>
      </c>
      <c r="AB43" s="257">
        <v>30.255645418</v>
      </c>
      <c r="AC43" s="257">
        <v>48.184287994999998</v>
      </c>
      <c r="AD43" s="257">
        <v>81.611380685</v>
      </c>
      <c r="AE43" s="257">
        <v>194.88227845</v>
      </c>
      <c r="AF43" s="257">
        <v>359.98730387000001</v>
      </c>
      <c r="AG43" s="257">
        <v>444.02352378</v>
      </c>
      <c r="AH43" s="257">
        <v>432.68495152000003</v>
      </c>
      <c r="AI43" s="257">
        <v>281.27527226000001</v>
      </c>
      <c r="AJ43" s="257">
        <v>126.03418245</v>
      </c>
      <c r="AK43" s="257">
        <v>45.735570256999999</v>
      </c>
      <c r="AL43" s="257">
        <v>38.202085826000001</v>
      </c>
      <c r="AM43" s="257">
        <v>31.185597201</v>
      </c>
      <c r="AN43" s="257">
        <v>29.351726153000001</v>
      </c>
      <c r="AO43" s="257">
        <v>52.976678090999997</v>
      </c>
      <c r="AP43" s="257">
        <v>90.023997448000003</v>
      </c>
      <c r="AQ43" s="257">
        <v>204.69089409</v>
      </c>
      <c r="AR43" s="257">
        <v>366.68860007000001</v>
      </c>
      <c r="AS43" s="257">
        <v>441.99065683999999</v>
      </c>
      <c r="AT43" s="257">
        <v>427.58363051999999</v>
      </c>
      <c r="AU43" s="257">
        <v>277.81993512999998</v>
      </c>
      <c r="AV43" s="257">
        <v>125.92217137999999</v>
      </c>
      <c r="AW43" s="257">
        <v>49.928873861</v>
      </c>
      <c r="AX43" s="257">
        <v>46.157472112000001</v>
      </c>
      <c r="AY43" s="257">
        <v>29.564048308</v>
      </c>
      <c r="AZ43" s="257">
        <v>29.691698550000002</v>
      </c>
      <c r="BA43" s="257">
        <v>57.246197367000001</v>
      </c>
      <c r="BB43" s="257">
        <v>87.811709480000005</v>
      </c>
      <c r="BC43" s="257">
        <v>206.26292803000001</v>
      </c>
      <c r="BD43" s="257">
        <v>371.93102979999998</v>
      </c>
      <c r="BE43" s="341">
        <v>447.93689999999998</v>
      </c>
      <c r="BF43" s="341">
        <v>429.6182</v>
      </c>
      <c r="BG43" s="341">
        <v>289.5104</v>
      </c>
      <c r="BH43" s="341">
        <v>130.95150000000001</v>
      </c>
      <c r="BI43" s="341">
        <v>51.807540000000003</v>
      </c>
      <c r="BJ43" s="341">
        <v>47.07649</v>
      </c>
      <c r="BK43" s="341">
        <v>29.754909999999999</v>
      </c>
      <c r="BL43" s="341">
        <v>32.89282</v>
      </c>
      <c r="BM43" s="341">
        <v>56.29233</v>
      </c>
      <c r="BN43" s="341">
        <v>94.142169999999993</v>
      </c>
      <c r="BO43" s="341">
        <v>212.15379999999999</v>
      </c>
      <c r="BP43" s="341">
        <v>373.57810000000001</v>
      </c>
      <c r="BQ43" s="341">
        <v>452.517</v>
      </c>
      <c r="BR43" s="341">
        <v>422.03429999999997</v>
      </c>
      <c r="BS43" s="341">
        <v>286.57799999999997</v>
      </c>
      <c r="BT43" s="341">
        <v>125.5245</v>
      </c>
      <c r="BU43" s="341">
        <v>52.925640000000001</v>
      </c>
      <c r="BV43" s="341">
        <v>45.077489999999997</v>
      </c>
    </row>
    <row r="44" spans="1:74" ht="11.1" customHeight="1" x14ac:dyDescent="0.2">
      <c r="A44" s="9" t="s">
        <v>163</v>
      </c>
      <c r="B44" s="212" t="s">
        <v>574</v>
      </c>
      <c r="C44" s="257">
        <v>6.1529210119000002</v>
      </c>
      <c r="D44" s="257">
        <v>2.5966812195000002</v>
      </c>
      <c r="E44" s="257">
        <v>27.722849613000001</v>
      </c>
      <c r="F44" s="257">
        <v>36.250457722999997</v>
      </c>
      <c r="G44" s="257">
        <v>159.59333434000001</v>
      </c>
      <c r="H44" s="257">
        <v>328.97943905</v>
      </c>
      <c r="I44" s="257">
        <v>417.11384149000003</v>
      </c>
      <c r="J44" s="257">
        <v>412.93137655999999</v>
      </c>
      <c r="K44" s="257">
        <v>218.58929375</v>
      </c>
      <c r="L44" s="257">
        <v>49.061573301000003</v>
      </c>
      <c r="M44" s="257">
        <v>5.4629578214999999</v>
      </c>
      <c r="N44" s="257">
        <v>2.2789972157</v>
      </c>
      <c r="O44" s="257">
        <v>6.9709915015000004</v>
      </c>
      <c r="P44" s="257">
        <v>2.6576635432</v>
      </c>
      <c r="Q44" s="257">
        <v>25.850146279000001</v>
      </c>
      <c r="R44" s="257">
        <v>34.798151765</v>
      </c>
      <c r="S44" s="257">
        <v>155.19893758000001</v>
      </c>
      <c r="T44" s="257">
        <v>337.85433771999999</v>
      </c>
      <c r="U44" s="257">
        <v>413.61078033000001</v>
      </c>
      <c r="V44" s="257">
        <v>406.98970917999998</v>
      </c>
      <c r="W44" s="257">
        <v>224.71275625999999</v>
      </c>
      <c r="X44" s="257">
        <v>50.161512405000003</v>
      </c>
      <c r="Y44" s="257">
        <v>4.3428832423000001</v>
      </c>
      <c r="Z44" s="257">
        <v>2.4199756191000001</v>
      </c>
      <c r="AA44" s="257">
        <v>6.6757702206999996</v>
      </c>
      <c r="AB44" s="257">
        <v>2.7303395017000001</v>
      </c>
      <c r="AC44" s="257">
        <v>23.317191877999999</v>
      </c>
      <c r="AD44" s="257">
        <v>35.381044279999998</v>
      </c>
      <c r="AE44" s="257">
        <v>149.18834855</v>
      </c>
      <c r="AF44" s="257">
        <v>341.4372856</v>
      </c>
      <c r="AG44" s="257">
        <v>407.87083970999998</v>
      </c>
      <c r="AH44" s="257">
        <v>417.10713103000001</v>
      </c>
      <c r="AI44" s="257">
        <v>227.64898686999999</v>
      </c>
      <c r="AJ44" s="257">
        <v>45.980948894999997</v>
      </c>
      <c r="AK44" s="257">
        <v>3.1337025334000002</v>
      </c>
      <c r="AL44" s="257">
        <v>2.7582344730999999</v>
      </c>
      <c r="AM44" s="257">
        <v>5.7300314996999999</v>
      </c>
      <c r="AN44" s="257">
        <v>2.1643096650000002</v>
      </c>
      <c r="AO44" s="257">
        <v>24.514803002000001</v>
      </c>
      <c r="AP44" s="257">
        <v>38.395748920999999</v>
      </c>
      <c r="AQ44" s="257">
        <v>157.05602453</v>
      </c>
      <c r="AR44" s="257">
        <v>345.89774258</v>
      </c>
      <c r="AS44" s="257">
        <v>409.02879157000001</v>
      </c>
      <c r="AT44" s="257">
        <v>405.97098714999998</v>
      </c>
      <c r="AU44" s="257">
        <v>222.65812248</v>
      </c>
      <c r="AV44" s="257">
        <v>47.097777264000001</v>
      </c>
      <c r="AW44" s="257">
        <v>4.0568366387000001</v>
      </c>
      <c r="AX44" s="257">
        <v>5.0839796147999996</v>
      </c>
      <c r="AY44" s="257">
        <v>4.1099567012999998</v>
      </c>
      <c r="AZ44" s="257">
        <v>2.3908455295</v>
      </c>
      <c r="BA44" s="257">
        <v>26.397690468</v>
      </c>
      <c r="BB44" s="257">
        <v>34.286329612000003</v>
      </c>
      <c r="BC44" s="257">
        <v>156.67614628000001</v>
      </c>
      <c r="BD44" s="257">
        <v>353.37094947999998</v>
      </c>
      <c r="BE44" s="341">
        <v>412.32100000000003</v>
      </c>
      <c r="BF44" s="341">
        <v>405.15219999999999</v>
      </c>
      <c r="BG44" s="341">
        <v>238.8879</v>
      </c>
      <c r="BH44" s="341">
        <v>55.336449999999999</v>
      </c>
      <c r="BI44" s="341">
        <v>5.0439020000000001</v>
      </c>
      <c r="BJ44" s="341">
        <v>5.1606870000000002</v>
      </c>
      <c r="BK44" s="341">
        <v>5.6008560000000003</v>
      </c>
      <c r="BL44" s="341">
        <v>4.0917849999999998</v>
      </c>
      <c r="BM44" s="341">
        <v>24.603539999999999</v>
      </c>
      <c r="BN44" s="341">
        <v>40.593139999999998</v>
      </c>
      <c r="BO44" s="341">
        <v>156.1584</v>
      </c>
      <c r="BP44" s="341">
        <v>348.39370000000002</v>
      </c>
      <c r="BQ44" s="341">
        <v>417.5985</v>
      </c>
      <c r="BR44" s="341">
        <v>390.23689999999999</v>
      </c>
      <c r="BS44" s="341">
        <v>232.75819999999999</v>
      </c>
      <c r="BT44" s="341">
        <v>51.87462</v>
      </c>
      <c r="BU44" s="341">
        <v>5.3320600000000002</v>
      </c>
      <c r="BV44" s="341">
        <v>4.7864630000000004</v>
      </c>
    </row>
    <row r="45" spans="1:74" ht="11.1" customHeight="1" x14ac:dyDescent="0.2">
      <c r="A45" s="9" t="s">
        <v>164</v>
      </c>
      <c r="B45" s="212" t="s">
        <v>575</v>
      </c>
      <c r="C45" s="257">
        <v>15.820777852999999</v>
      </c>
      <c r="D45" s="257">
        <v>14.569895466</v>
      </c>
      <c r="E45" s="257">
        <v>69.116298653000001</v>
      </c>
      <c r="F45" s="257">
        <v>120.16990649</v>
      </c>
      <c r="G45" s="257">
        <v>290.77235166999998</v>
      </c>
      <c r="H45" s="257">
        <v>477.76971287999999</v>
      </c>
      <c r="I45" s="257">
        <v>556.40861701999995</v>
      </c>
      <c r="J45" s="257">
        <v>575.91101300000003</v>
      </c>
      <c r="K45" s="257">
        <v>361.29694642999999</v>
      </c>
      <c r="L45" s="257">
        <v>144.43379744000001</v>
      </c>
      <c r="M45" s="257">
        <v>41.566257542000002</v>
      </c>
      <c r="N45" s="257">
        <v>8.2258612728999996</v>
      </c>
      <c r="O45" s="257">
        <v>16.990792733999999</v>
      </c>
      <c r="P45" s="257">
        <v>16.101983265000001</v>
      </c>
      <c r="Q45" s="257">
        <v>68.740187290999998</v>
      </c>
      <c r="R45" s="257">
        <v>115.52153172</v>
      </c>
      <c r="S45" s="257">
        <v>280.16270161</v>
      </c>
      <c r="T45" s="257">
        <v>486.25112009999998</v>
      </c>
      <c r="U45" s="257">
        <v>554.46773721</v>
      </c>
      <c r="V45" s="257">
        <v>575.80857967999998</v>
      </c>
      <c r="W45" s="257">
        <v>375.58959042999999</v>
      </c>
      <c r="X45" s="257">
        <v>144.58774901000001</v>
      </c>
      <c r="Y45" s="257">
        <v>37.799498409000002</v>
      </c>
      <c r="Z45" s="257">
        <v>8.0093689864000002</v>
      </c>
      <c r="AA45" s="257">
        <v>15.795107440000001</v>
      </c>
      <c r="AB45" s="257">
        <v>16.286975875</v>
      </c>
      <c r="AC45" s="257">
        <v>61.982065452999997</v>
      </c>
      <c r="AD45" s="257">
        <v>116.16304230999999</v>
      </c>
      <c r="AE45" s="257">
        <v>275.48513127000001</v>
      </c>
      <c r="AF45" s="257">
        <v>491.28428896999998</v>
      </c>
      <c r="AG45" s="257">
        <v>555.08083137999995</v>
      </c>
      <c r="AH45" s="257">
        <v>585.84887734999995</v>
      </c>
      <c r="AI45" s="257">
        <v>377.63800851000002</v>
      </c>
      <c r="AJ45" s="257">
        <v>140.23139072999999</v>
      </c>
      <c r="AK45" s="257">
        <v>34.456315511</v>
      </c>
      <c r="AL45" s="257">
        <v>8.9812091190000007</v>
      </c>
      <c r="AM45" s="257">
        <v>13.724427894</v>
      </c>
      <c r="AN45" s="257">
        <v>14.791743773</v>
      </c>
      <c r="AO45" s="257">
        <v>61.799244234</v>
      </c>
      <c r="AP45" s="257">
        <v>121.76647255</v>
      </c>
      <c r="AQ45" s="257">
        <v>278.18982165</v>
      </c>
      <c r="AR45" s="257">
        <v>489.79721075999998</v>
      </c>
      <c r="AS45" s="257">
        <v>558.74322624000001</v>
      </c>
      <c r="AT45" s="257">
        <v>586.18209033999995</v>
      </c>
      <c r="AU45" s="257">
        <v>372.55757795</v>
      </c>
      <c r="AV45" s="257">
        <v>145.58115031</v>
      </c>
      <c r="AW45" s="257">
        <v>34.323470854999997</v>
      </c>
      <c r="AX45" s="257">
        <v>11.024843364000001</v>
      </c>
      <c r="AY45" s="257">
        <v>11.188082316999999</v>
      </c>
      <c r="AZ45" s="257">
        <v>16.342390292000001</v>
      </c>
      <c r="BA45" s="257">
        <v>61.977449440000001</v>
      </c>
      <c r="BB45" s="257">
        <v>113.57898702</v>
      </c>
      <c r="BC45" s="257">
        <v>270.62345441000002</v>
      </c>
      <c r="BD45" s="257">
        <v>491.91146644000003</v>
      </c>
      <c r="BE45" s="341">
        <v>563.90039999999999</v>
      </c>
      <c r="BF45" s="341">
        <v>579.72439999999995</v>
      </c>
      <c r="BG45" s="341">
        <v>383.82409999999999</v>
      </c>
      <c r="BH45" s="341">
        <v>153.9879</v>
      </c>
      <c r="BI45" s="341">
        <v>38.362169999999999</v>
      </c>
      <c r="BJ45" s="341">
        <v>11.86116</v>
      </c>
      <c r="BK45" s="341">
        <v>13.99268</v>
      </c>
      <c r="BL45" s="341">
        <v>22.151520000000001</v>
      </c>
      <c r="BM45" s="341">
        <v>63.691499999999998</v>
      </c>
      <c r="BN45" s="341">
        <v>122.2985</v>
      </c>
      <c r="BO45" s="341">
        <v>270.61270000000002</v>
      </c>
      <c r="BP45" s="341">
        <v>495.47399999999999</v>
      </c>
      <c r="BQ45" s="341">
        <v>574.12279999999998</v>
      </c>
      <c r="BR45" s="341">
        <v>579.24540000000002</v>
      </c>
      <c r="BS45" s="341">
        <v>381.8535</v>
      </c>
      <c r="BT45" s="341">
        <v>151.85290000000001</v>
      </c>
      <c r="BU45" s="341">
        <v>38.159460000000003</v>
      </c>
      <c r="BV45" s="341">
        <v>11.13039</v>
      </c>
    </row>
    <row r="46" spans="1:74" ht="11.1" customHeight="1" x14ac:dyDescent="0.2">
      <c r="A46" s="9" t="s">
        <v>165</v>
      </c>
      <c r="B46" s="212" t="s">
        <v>576</v>
      </c>
      <c r="C46" s="257">
        <v>1.2019958854999999</v>
      </c>
      <c r="D46" s="257">
        <v>2.0391565311000002</v>
      </c>
      <c r="E46" s="257">
        <v>14.19328187</v>
      </c>
      <c r="F46" s="257">
        <v>36.941507164000001</v>
      </c>
      <c r="G46" s="257">
        <v>119.73791333</v>
      </c>
      <c r="H46" s="257">
        <v>254.56583083999999</v>
      </c>
      <c r="I46" s="257">
        <v>399.94426136999999</v>
      </c>
      <c r="J46" s="257">
        <v>336.49999329000002</v>
      </c>
      <c r="K46" s="257">
        <v>197.93789649999999</v>
      </c>
      <c r="L46" s="257">
        <v>67.332472510000002</v>
      </c>
      <c r="M46" s="257">
        <v>9.9290819389999996</v>
      </c>
      <c r="N46" s="257">
        <v>0</v>
      </c>
      <c r="O46" s="257">
        <v>0.69887731683999998</v>
      </c>
      <c r="P46" s="257">
        <v>1.8396330154</v>
      </c>
      <c r="Q46" s="257">
        <v>15.634252894999999</v>
      </c>
      <c r="R46" s="257">
        <v>39.270528079999998</v>
      </c>
      <c r="S46" s="257">
        <v>119.63321189</v>
      </c>
      <c r="T46" s="257">
        <v>261.37858057</v>
      </c>
      <c r="U46" s="257">
        <v>392.72280124999997</v>
      </c>
      <c r="V46" s="257">
        <v>333.83238503000001</v>
      </c>
      <c r="W46" s="257">
        <v>195.73428283999999</v>
      </c>
      <c r="X46" s="257">
        <v>59.899121268000002</v>
      </c>
      <c r="Y46" s="257">
        <v>10.532717836</v>
      </c>
      <c r="Z46" s="257">
        <v>0</v>
      </c>
      <c r="AA46" s="257">
        <v>1.0084998735999999</v>
      </c>
      <c r="AB46" s="257">
        <v>2.5630282876999999</v>
      </c>
      <c r="AC46" s="257">
        <v>13.718971463999999</v>
      </c>
      <c r="AD46" s="257">
        <v>40.106498838999997</v>
      </c>
      <c r="AE46" s="257">
        <v>118.66143362</v>
      </c>
      <c r="AF46" s="257">
        <v>264.61828766000002</v>
      </c>
      <c r="AG46" s="257">
        <v>397.28810582</v>
      </c>
      <c r="AH46" s="257">
        <v>332.93735666999999</v>
      </c>
      <c r="AI46" s="257">
        <v>199.24335563</v>
      </c>
      <c r="AJ46" s="257">
        <v>63.920654851000002</v>
      </c>
      <c r="AK46" s="257">
        <v>11.200157889</v>
      </c>
      <c r="AL46" s="257">
        <v>0</v>
      </c>
      <c r="AM46" s="257">
        <v>1.0871966896</v>
      </c>
      <c r="AN46" s="257">
        <v>3.4322382492000001</v>
      </c>
      <c r="AO46" s="257">
        <v>16.238233419</v>
      </c>
      <c r="AP46" s="257">
        <v>41.034870110999996</v>
      </c>
      <c r="AQ46" s="257">
        <v>114.02963912</v>
      </c>
      <c r="AR46" s="257">
        <v>273.97200405000001</v>
      </c>
      <c r="AS46" s="257">
        <v>387.95977106999999</v>
      </c>
      <c r="AT46" s="257">
        <v>339.05391541</v>
      </c>
      <c r="AU46" s="257">
        <v>203.13644174999999</v>
      </c>
      <c r="AV46" s="257">
        <v>65.644489055999998</v>
      </c>
      <c r="AW46" s="257">
        <v>10.348411008999999</v>
      </c>
      <c r="AX46" s="257">
        <v>0</v>
      </c>
      <c r="AY46" s="257">
        <v>0.94322547680000002</v>
      </c>
      <c r="AZ46" s="257">
        <v>3.9842700866</v>
      </c>
      <c r="BA46" s="257">
        <v>18.243526194000001</v>
      </c>
      <c r="BB46" s="257">
        <v>41.442351965999997</v>
      </c>
      <c r="BC46" s="257">
        <v>107.58984119</v>
      </c>
      <c r="BD46" s="257">
        <v>275.26589827999999</v>
      </c>
      <c r="BE46" s="341">
        <v>385.90320000000003</v>
      </c>
      <c r="BF46" s="341">
        <v>339.07530000000003</v>
      </c>
      <c r="BG46" s="341">
        <v>205.71340000000001</v>
      </c>
      <c r="BH46" s="341">
        <v>70.475930000000005</v>
      </c>
      <c r="BI46" s="341">
        <v>10.55841</v>
      </c>
      <c r="BJ46" s="341">
        <v>0</v>
      </c>
      <c r="BK46" s="341">
        <v>0.94322550000000005</v>
      </c>
      <c r="BL46" s="341">
        <v>4.1710250000000002</v>
      </c>
      <c r="BM46" s="341">
        <v>19.009180000000001</v>
      </c>
      <c r="BN46" s="341">
        <v>41.880659999999999</v>
      </c>
      <c r="BO46" s="341">
        <v>104.0531</v>
      </c>
      <c r="BP46" s="341">
        <v>278.46589999999998</v>
      </c>
      <c r="BQ46" s="341">
        <v>380.96390000000002</v>
      </c>
      <c r="BR46" s="341">
        <v>335.37810000000002</v>
      </c>
      <c r="BS46" s="341">
        <v>205.72130000000001</v>
      </c>
      <c r="BT46" s="341">
        <v>70.451599999999999</v>
      </c>
      <c r="BU46" s="341">
        <v>9.2818579999999997</v>
      </c>
      <c r="BV46" s="341">
        <v>2.9119900000000001E-2</v>
      </c>
    </row>
    <row r="47" spans="1:74" ht="11.1" customHeight="1" x14ac:dyDescent="0.2">
      <c r="A47" s="9" t="s">
        <v>166</v>
      </c>
      <c r="B47" s="212" t="s">
        <v>577</v>
      </c>
      <c r="C47" s="257">
        <v>8.6750519385999993</v>
      </c>
      <c r="D47" s="257">
        <v>6.6267653434999998</v>
      </c>
      <c r="E47" s="257">
        <v>11.172854123</v>
      </c>
      <c r="F47" s="257">
        <v>15.131744691</v>
      </c>
      <c r="G47" s="257">
        <v>44.392913489999998</v>
      </c>
      <c r="H47" s="257">
        <v>99.723307918000003</v>
      </c>
      <c r="I47" s="257">
        <v>234.64831547</v>
      </c>
      <c r="J47" s="257">
        <v>220.11812842000001</v>
      </c>
      <c r="K47" s="257">
        <v>143.487604</v>
      </c>
      <c r="L47" s="257">
        <v>41.542638504000003</v>
      </c>
      <c r="M47" s="257">
        <v>13.436557265999999</v>
      </c>
      <c r="N47" s="257">
        <v>8.3241158273</v>
      </c>
      <c r="O47" s="257">
        <v>7.9666740027999996</v>
      </c>
      <c r="P47" s="257">
        <v>6.6398470485000001</v>
      </c>
      <c r="Q47" s="257">
        <v>11.421529408</v>
      </c>
      <c r="R47" s="257">
        <v>16.677924644000001</v>
      </c>
      <c r="S47" s="257">
        <v>46.545745689</v>
      </c>
      <c r="T47" s="257">
        <v>102.81779509</v>
      </c>
      <c r="U47" s="257">
        <v>231.99503243999999</v>
      </c>
      <c r="V47" s="257">
        <v>217.27185695</v>
      </c>
      <c r="W47" s="257">
        <v>139.74534885</v>
      </c>
      <c r="X47" s="257">
        <v>36.054844662999997</v>
      </c>
      <c r="Y47" s="257">
        <v>13.755231741999999</v>
      </c>
      <c r="Z47" s="257">
        <v>8.2987879185000004</v>
      </c>
      <c r="AA47" s="257">
        <v>8.7293747651999993</v>
      </c>
      <c r="AB47" s="257">
        <v>6.7050880672000002</v>
      </c>
      <c r="AC47" s="257">
        <v>10.660114202000001</v>
      </c>
      <c r="AD47" s="257">
        <v>16.932949181000001</v>
      </c>
      <c r="AE47" s="257">
        <v>48.374087580999998</v>
      </c>
      <c r="AF47" s="257">
        <v>105.1062378</v>
      </c>
      <c r="AG47" s="257">
        <v>237.10718352000001</v>
      </c>
      <c r="AH47" s="257">
        <v>219.06590861999999</v>
      </c>
      <c r="AI47" s="257">
        <v>145.09064225</v>
      </c>
      <c r="AJ47" s="257">
        <v>42.134269617999998</v>
      </c>
      <c r="AK47" s="257">
        <v>14.570625767999999</v>
      </c>
      <c r="AL47" s="257">
        <v>8.2933202268000006</v>
      </c>
      <c r="AM47" s="257">
        <v>9.1607460347000007</v>
      </c>
      <c r="AN47" s="257">
        <v>7.2194337005999998</v>
      </c>
      <c r="AO47" s="257">
        <v>12.579211214000001</v>
      </c>
      <c r="AP47" s="257">
        <v>17.667729850000001</v>
      </c>
      <c r="AQ47" s="257">
        <v>46.615585934000002</v>
      </c>
      <c r="AR47" s="257">
        <v>115.86091494999999</v>
      </c>
      <c r="AS47" s="257">
        <v>232.49906927999999</v>
      </c>
      <c r="AT47" s="257">
        <v>222.04222540000001</v>
      </c>
      <c r="AU47" s="257">
        <v>155.98471121</v>
      </c>
      <c r="AV47" s="257">
        <v>48.7614868</v>
      </c>
      <c r="AW47" s="257">
        <v>13.986437</v>
      </c>
      <c r="AX47" s="257">
        <v>8.3839443418999995</v>
      </c>
      <c r="AY47" s="257">
        <v>9.0843822212000003</v>
      </c>
      <c r="AZ47" s="257">
        <v>8.0565765278000008</v>
      </c>
      <c r="BA47" s="257">
        <v>13.150736996999999</v>
      </c>
      <c r="BB47" s="257">
        <v>19.105515132000001</v>
      </c>
      <c r="BC47" s="257">
        <v>45.065261519000003</v>
      </c>
      <c r="BD47" s="257">
        <v>116.50004688</v>
      </c>
      <c r="BE47" s="341">
        <v>224.26849999999999</v>
      </c>
      <c r="BF47" s="341">
        <v>226.8064</v>
      </c>
      <c r="BG47" s="341">
        <v>155.9813</v>
      </c>
      <c r="BH47" s="341">
        <v>50.86824</v>
      </c>
      <c r="BI47" s="341">
        <v>14.06226</v>
      </c>
      <c r="BJ47" s="341">
        <v>8.3181700000000003</v>
      </c>
      <c r="BK47" s="341">
        <v>8.9949940000000002</v>
      </c>
      <c r="BL47" s="341">
        <v>8.0856659999999998</v>
      </c>
      <c r="BM47" s="341">
        <v>13.162100000000001</v>
      </c>
      <c r="BN47" s="341">
        <v>19.65727</v>
      </c>
      <c r="BO47" s="341">
        <v>45.78501</v>
      </c>
      <c r="BP47" s="341">
        <v>121.7336</v>
      </c>
      <c r="BQ47" s="341">
        <v>222.67420000000001</v>
      </c>
      <c r="BR47" s="341">
        <v>224.80860000000001</v>
      </c>
      <c r="BS47" s="341">
        <v>160.07400000000001</v>
      </c>
      <c r="BT47" s="341">
        <v>51.498280000000001</v>
      </c>
      <c r="BU47" s="341">
        <v>13.855270000000001</v>
      </c>
      <c r="BV47" s="341">
        <v>8.2724630000000001</v>
      </c>
    </row>
    <row r="48" spans="1:74" ht="11.1" customHeight="1" x14ac:dyDescent="0.2">
      <c r="A48" s="9" t="s">
        <v>167</v>
      </c>
      <c r="B48" s="213" t="s">
        <v>605</v>
      </c>
      <c r="C48" s="255">
        <v>8.8248344347999996</v>
      </c>
      <c r="D48" s="255">
        <v>8.5536951759999997</v>
      </c>
      <c r="E48" s="255">
        <v>24.296279393999999</v>
      </c>
      <c r="F48" s="255">
        <v>36.726320379999997</v>
      </c>
      <c r="G48" s="255">
        <v>115.43115625</v>
      </c>
      <c r="H48" s="255">
        <v>235.29942957</v>
      </c>
      <c r="I48" s="255">
        <v>347.75509038000001</v>
      </c>
      <c r="J48" s="255">
        <v>323.33224946000001</v>
      </c>
      <c r="K48" s="255">
        <v>173.81078966999999</v>
      </c>
      <c r="L48" s="255">
        <v>57.508205173999997</v>
      </c>
      <c r="M48" s="255">
        <v>17.531345697999999</v>
      </c>
      <c r="N48" s="255">
        <v>8.7134405000000008</v>
      </c>
      <c r="O48" s="255">
        <v>9.8182201521000003</v>
      </c>
      <c r="P48" s="255">
        <v>8.7696935414000006</v>
      </c>
      <c r="Q48" s="255">
        <v>22.924926762999998</v>
      </c>
      <c r="R48" s="255">
        <v>37.068807086</v>
      </c>
      <c r="S48" s="255">
        <v>114.64306000000001</v>
      </c>
      <c r="T48" s="255">
        <v>241.60681423</v>
      </c>
      <c r="U48" s="255">
        <v>348.55108855999998</v>
      </c>
      <c r="V48" s="255">
        <v>318.73591142999999</v>
      </c>
      <c r="W48" s="255">
        <v>176.34196265</v>
      </c>
      <c r="X48" s="255">
        <v>56.744985239000002</v>
      </c>
      <c r="Y48" s="255">
        <v>17.043059405000001</v>
      </c>
      <c r="Z48" s="255">
        <v>9.5309800432999996</v>
      </c>
      <c r="AA48" s="255">
        <v>9.7882686720999992</v>
      </c>
      <c r="AB48" s="255">
        <v>9.1924143000999994</v>
      </c>
      <c r="AC48" s="255">
        <v>21.523511724999999</v>
      </c>
      <c r="AD48" s="255">
        <v>37.922580078000003</v>
      </c>
      <c r="AE48" s="255">
        <v>112.48043432</v>
      </c>
      <c r="AF48" s="255">
        <v>245.63693334999999</v>
      </c>
      <c r="AG48" s="255">
        <v>349.17502385</v>
      </c>
      <c r="AH48" s="255">
        <v>323.13735460999999</v>
      </c>
      <c r="AI48" s="255">
        <v>177.48905880999999</v>
      </c>
      <c r="AJ48" s="255">
        <v>57.305647106000002</v>
      </c>
      <c r="AK48" s="255">
        <v>16.238897789999999</v>
      </c>
      <c r="AL48" s="255">
        <v>9.9759057197000001</v>
      </c>
      <c r="AM48" s="255">
        <v>9.5867306400000007</v>
      </c>
      <c r="AN48" s="255">
        <v>8.9842522870000003</v>
      </c>
      <c r="AO48" s="255">
        <v>23.085054843000002</v>
      </c>
      <c r="AP48" s="255">
        <v>40.721362196999998</v>
      </c>
      <c r="AQ48" s="255">
        <v>116.78663211999999</v>
      </c>
      <c r="AR48" s="255">
        <v>246.72557333</v>
      </c>
      <c r="AS48" s="255">
        <v>346.27220442999999</v>
      </c>
      <c r="AT48" s="255">
        <v>320.15999687999999</v>
      </c>
      <c r="AU48" s="255">
        <v>178.84217416999999</v>
      </c>
      <c r="AV48" s="255">
        <v>59.394955721000002</v>
      </c>
      <c r="AW48" s="255">
        <v>17.035517987999999</v>
      </c>
      <c r="AX48" s="255">
        <v>11.999186752</v>
      </c>
      <c r="AY48" s="255">
        <v>8.8627546098999996</v>
      </c>
      <c r="AZ48" s="255">
        <v>9.4558861690999993</v>
      </c>
      <c r="BA48" s="255">
        <v>24.484219423999999</v>
      </c>
      <c r="BB48" s="255">
        <v>39.387730071</v>
      </c>
      <c r="BC48" s="255">
        <v>115.61875918</v>
      </c>
      <c r="BD48" s="255">
        <v>250.47768443000001</v>
      </c>
      <c r="BE48" s="342">
        <v>346.42</v>
      </c>
      <c r="BF48" s="342">
        <v>323.3261</v>
      </c>
      <c r="BG48" s="342">
        <v>187.3227</v>
      </c>
      <c r="BH48" s="342">
        <v>63.306539999999998</v>
      </c>
      <c r="BI48" s="342">
        <v>18.064250000000001</v>
      </c>
      <c r="BJ48" s="342">
        <v>12.321099999999999</v>
      </c>
      <c r="BK48" s="342">
        <v>9.3535129999999995</v>
      </c>
      <c r="BL48" s="342">
        <v>10.968059999999999</v>
      </c>
      <c r="BM48" s="342">
        <v>24.48545</v>
      </c>
      <c r="BN48" s="342">
        <v>42.500100000000003</v>
      </c>
      <c r="BO48" s="342">
        <v>115.6058</v>
      </c>
      <c r="BP48" s="342">
        <v>252.9486</v>
      </c>
      <c r="BQ48" s="342">
        <v>350.45960000000002</v>
      </c>
      <c r="BR48" s="342">
        <v>319.3569</v>
      </c>
      <c r="BS48" s="342">
        <v>186.1216</v>
      </c>
      <c r="BT48" s="342">
        <v>61.388480000000001</v>
      </c>
      <c r="BU48" s="342">
        <v>18.224609999999998</v>
      </c>
      <c r="BV48" s="342">
        <v>11.852959999999999</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5"/>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78" t="s">
        <v>1018</v>
      </c>
      <c r="C50" s="819"/>
      <c r="D50" s="819"/>
      <c r="E50" s="819"/>
      <c r="F50" s="819"/>
      <c r="G50" s="819"/>
      <c r="H50" s="819"/>
      <c r="I50" s="819"/>
      <c r="J50" s="819"/>
      <c r="K50" s="819"/>
      <c r="L50" s="819"/>
      <c r="M50" s="819"/>
      <c r="N50" s="819"/>
      <c r="O50" s="819"/>
      <c r="P50" s="819"/>
      <c r="Q50" s="819"/>
      <c r="AY50" s="506"/>
      <c r="AZ50" s="506"/>
      <c r="BA50" s="506"/>
      <c r="BB50" s="506"/>
      <c r="BC50" s="506"/>
      <c r="BD50" s="506"/>
      <c r="BE50" s="506"/>
      <c r="BF50" s="736"/>
      <c r="BG50" s="506"/>
      <c r="BH50" s="506"/>
      <c r="BI50" s="506"/>
      <c r="BJ50" s="506"/>
    </row>
    <row r="51" spans="1:74" s="472" customFormat="1" ht="12" customHeight="1" x14ac:dyDescent="0.2">
      <c r="A51" s="469"/>
      <c r="B51" s="808" t="s">
        <v>176</v>
      </c>
      <c r="C51" s="808"/>
      <c r="D51" s="808"/>
      <c r="E51" s="808"/>
      <c r="F51" s="808"/>
      <c r="G51" s="808"/>
      <c r="H51" s="808"/>
      <c r="I51" s="808"/>
      <c r="J51" s="808"/>
      <c r="K51" s="808"/>
      <c r="L51" s="808"/>
      <c r="M51" s="808"/>
      <c r="N51" s="808"/>
      <c r="O51" s="808"/>
      <c r="P51" s="808"/>
      <c r="Q51" s="808"/>
      <c r="AY51" s="507"/>
      <c r="AZ51" s="507"/>
      <c r="BA51" s="507"/>
      <c r="BB51" s="507"/>
      <c r="BC51" s="507"/>
      <c r="BD51" s="507"/>
      <c r="BE51" s="507"/>
      <c r="BF51" s="737"/>
      <c r="BG51" s="507"/>
      <c r="BH51" s="507"/>
      <c r="BI51" s="507"/>
      <c r="BJ51" s="507"/>
    </row>
    <row r="52" spans="1:74" s="472" customFormat="1" ht="12" customHeight="1" x14ac:dyDescent="0.2">
      <c r="A52" s="473"/>
      <c r="B52" s="879" t="s">
        <v>177</v>
      </c>
      <c r="C52" s="809"/>
      <c r="D52" s="809"/>
      <c r="E52" s="809"/>
      <c r="F52" s="809"/>
      <c r="G52" s="809"/>
      <c r="H52" s="809"/>
      <c r="I52" s="809"/>
      <c r="J52" s="809"/>
      <c r="K52" s="809"/>
      <c r="L52" s="809"/>
      <c r="M52" s="809"/>
      <c r="N52" s="809"/>
      <c r="O52" s="809"/>
      <c r="P52" s="809"/>
      <c r="Q52" s="805"/>
      <c r="AY52" s="507"/>
      <c r="AZ52" s="507"/>
      <c r="BA52" s="507"/>
      <c r="BB52" s="507"/>
      <c r="BC52" s="507"/>
      <c r="BD52" s="507"/>
      <c r="BE52" s="507"/>
      <c r="BF52" s="737"/>
      <c r="BG52" s="507"/>
      <c r="BH52" s="507"/>
      <c r="BI52" s="507"/>
      <c r="BJ52" s="507"/>
    </row>
    <row r="53" spans="1:74" s="472" customFormat="1" ht="12" customHeight="1" x14ac:dyDescent="0.2">
      <c r="A53" s="473"/>
      <c r="B53" s="879" t="s">
        <v>172</v>
      </c>
      <c r="C53" s="809"/>
      <c r="D53" s="809"/>
      <c r="E53" s="809"/>
      <c r="F53" s="809"/>
      <c r="G53" s="809"/>
      <c r="H53" s="809"/>
      <c r="I53" s="809"/>
      <c r="J53" s="809"/>
      <c r="K53" s="809"/>
      <c r="L53" s="809"/>
      <c r="M53" s="809"/>
      <c r="N53" s="809"/>
      <c r="O53" s="809"/>
      <c r="P53" s="809"/>
      <c r="Q53" s="805"/>
      <c r="AY53" s="507"/>
      <c r="AZ53" s="507"/>
      <c r="BA53" s="507"/>
      <c r="BB53" s="507"/>
      <c r="BC53" s="507"/>
      <c r="BD53" s="507"/>
      <c r="BE53" s="507"/>
      <c r="BF53" s="737"/>
      <c r="BG53" s="507"/>
      <c r="BH53" s="507"/>
      <c r="BI53" s="507"/>
      <c r="BJ53" s="507"/>
    </row>
    <row r="54" spans="1:74" s="472" customFormat="1" ht="12" customHeight="1" x14ac:dyDescent="0.2">
      <c r="A54" s="473"/>
      <c r="B54" s="879" t="s">
        <v>483</v>
      </c>
      <c r="C54" s="809"/>
      <c r="D54" s="809"/>
      <c r="E54" s="809"/>
      <c r="F54" s="809"/>
      <c r="G54" s="809"/>
      <c r="H54" s="809"/>
      <c r="I54" s="809"/>
      <c r="J54" s="809"/>
      <c r="K54" s="809"/>
      <c r="L54" s="809"/>
      <c r="M54" s="809"/>
      <c r="N54" s="809"/>
      <c r="O54" s="809"/>
      <c r="P54" s="809"/>
      <c r="Q54" s="805"/>
      <c r="AY54" s="507"/>
      <c r="AZ54" s="507"/>
      <c r="BA54" s="507"/>
      <c r="BB54" s="507"/>
      <c r="BC54" s="507"/>
      <c r="BD54" s="507"/>
      <c r="BE54" s="507"/>
      <c r="BF54" s="737"/>
      <c r="BG54" s="507"/>
      <c r="BH54" s="507"/>
      <c r="BI54" s="507"/>
      <c r="BJ54" s="507"/>
    </row>
    <row r="55" spans="1:74" s="474" customFormat="1" ht="12" customHeight="1" x14ac:dyDescent="0.2">
      <c r="A55" s="473"/>
      <c r="B55" s="879" t="s">
        <v>173</v>
      </c>
      <c r="C55" s="809"/>
      <c r="D55" s="809"/>
      <c r="E55" s="809"/>
      <c r="F55" s="809"/>
      <c r="G55" s="809"/>
      <c r="H55" s="809"/>
      <c r="I55" s="809"/>
      <c r="J55" s="809"/>
      <c r="K55" s="809"/>
      <c r="L55" s="809"/>
      <c r="M55" s="809"/>
      <c r="N55" s="809"/>
      <c r="O55" s="809"/>
      <c r="P55" s="809"/>
      <c r="Q55" s="805"/>
      <c r="AY55" s="508"/>
      <c r="AZ55" s="508"/>
      <c r="BA55" s="508"/>
      <c r="BB55" s="508"/>
      <c r="BC55" s="508"/>
      <c r="BD55" s="508"/>
      <c r="BE55" s="508"/>
      <c r="BF55" s="738"/>
      <c r="BG55" s="508"/>
      <c r="BH55" s="508"/>
      <c r="BI55" s="508"/>
      <c r="BJ55" s="508"/>
    </row>
    <row r="56" spans="1:74" s="474" customFormat="1" ht="12" customHeight="1" x14ac:dyDescent="0.2">
      <c r="A56" s="473"/>
      <c r="B56" s="808" t="s">
        <v>174</v>
      </c>
      <c r="C56" s="809"/>
      <c r="D56" s="809"/>
      <c r="E56" s="809"/>
      <c r="F56" s="809"/>
      <c r="G56" s="809"/>
      <c r="H56" s="809"/>
      <c r="I56" s="809"/>
      <c r="J56" s="809"/>
      <c r="K56" s="809"/>
      <c r="L56" s="809"/>
      <c r="M56" s="809"/>
      <c r="N56" s="809"/>
      <c r="O56" s="809"/>
      <c r="P56" s="809"/>
      <c r="Q56" s="805"/>
      <c r="AY56" s="508"/>
      <c r="AZ56" s="508"/>
      <c r="BA56" s="508"/>
      <c r="BB56" s="508"/>
      <c r="BC56" s="508"/>
      <c r="BD56" s="508"/>
      <c r="BE56" s="508"/>
      <c r="BF56" s="738"/>
      <c r="BG56" s="508"/>
      <c r="BH56" s="508"/>
      <c r="BI56" s="508"/>
      <c r="BJ56" s="508"/>
    </row>
    <row r="57" spans="1:74" s="474" customFormat="1" ht="12" customHeight="1" x14ac:dyDescent="0.2">
      <c r="A57" s="436"/>
      <c r="B57" s="825" t="s">
        <v>175</v>
      </c>
      <c r="C57" s="805"/>
      <c r="D57" s="805"/>
      <c r="E57" s="805"/>
      <c r="F57" s="805"/>
      <c r="G57" s="805"/>
      <c r="H57" s="805"/>
      <c r="I57" s="805"/>
      <c r="J57" s="805"/>
      <c r="K57" s="805"/>
      <c r="L57" s="805"/>
      <c r="M57" s="805"/>
      <c r="N57" s="805"/>
      <c r="O57" s="805"/>
      <c r="P57" s="805"/>
      <c r="Q57" s="805"/>
      <c r="AY57" s="508"/>
      <c r="AZ57" s="508"/>
      <c r="BA57" s="508"/>
      <c r="BB57" s="508"/>
      <c r="BC57" s="508"/>
      <c r="BD57" s="508"/>
      <c r="BE57" s="508"/>
      <c r="BF57" s="738"/>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U5" transitionEvaluation="1" transitionEntry="1" codeName="Sheet3">
    <pageSetUpPr fitToPage="1"/>
  </sheetPr>
  <dimension ref="A1:BV144"/>
  <sheetViews>
    <sheetView showGridLines="0" workbookViewId="0">
      <pane xSplit="2" ySplit="4" topLeftCell="AU5" activePane="bottomRight" state="frozen"/>
      <selection pane="topRight" activeCell="C1" sqref="C1"/>
      <selection pane="bottomLeft" activeCell="A5" sqref="A5"/>
      <selection pane="bottomRight" activeCell="AW76" sqref="AW76"/>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5" customWidth="1"/>
    <col min="59" max="62" width="6.5703125" style="337" customWidth="1"/>
    <col min="63" max="74" width="6.5703125" style="12" customWidth="1"/>
    <col min="75" max="16384" width="9.5703125" style="12"/>
  </cols>
  <sheetData>
    <row r="1" spans="1:74" s="11" customFormat="1" ht="12.75" x14ac:dyDescent="0.2">
      <c r="A1" s="811" t="s">
        <v>997</v>
      </c>
      <c r="B1" s="818" t="s">
        <v>250</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Y1" s="496"/>
      <c r="AZ1" s="496"/>
      <c r="BA1" s="496"/>
      <c r="BB1" s="496"/>
      <c r="BC1" s="496"/>
      <c r="BD1" s="496"/>
      <c r="BE1" s="496"/>
      <c r="BF1" s="659"/>
      <c r="BG1" s="496"/>
      <c r="BH1" s="496"/>
      <c r="BI1" s="496"/>
      <c r="BJ1" s="496"/>
    </row>
    <row r="2" spans="1:74" s="13" customFormat="1" ht="12.75" x14ac:dyDescent="0.2">
      <c r="A2" s="812"/>
      <c r="B2" s="542" t="str">
        <f>"U.S. Energy Information Administration  |  Short-Term Energy Outlook  - "&amp;Dates!D1</f>
        <v>U.S. Energy Information Administration  |  Short-Term Energy Outlook  - July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0"/>
      <c r="BG2" s="415"/>
      <c r="BH2" s="415"/>
      <c r="BI2" s="415"/>
      <c r="BJ2" s="415"/>
    </row>
    <row r="3" spans="1:74"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9"/>
      <c r="B5" s="20" t="s">
        <v>990</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1"/>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1"/>
      <c r="BG6" s="430"/>
      <c r="BH6" s="430"/>
      <c r="BI6" s="430"/>
      <c r="BJ6" s="430"/>
      <c r="BK6" s="430"/>
      <c r="BL6" s="430"/>
      <c r="BM6" s="430" t="s">
        <v>1236</v>
      </c>
      <c r="BN6" s="430"/>
      <c r="BO6" s="430"/>
      <c r="BP6" s="430"/>
      <c r="BQ6" s="430"/>
      <c r="BR6" s="430"/>
      <c r="BS6" s="430"/>
      <c r="BT6" s="430"/>
      <c r="BU6" s="430"/>
      <c r="BV6" s="430"/>
    </row>
    <row r="7" spans="1:74" ht="11.1" customHeight="1" x14ac:dyDescent="0.2">
      <c r="A7" s="19"/>
      <c r="B7" s="22" t="s">
        <v>115</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9"/>
      <c r="BA7" s="430"/>
      <c r="BB7" s="430"/>
      <c r="BC7" s="430"/>
      <c r="BD7" s="430"/>
      <c r="BE7" s="430"/>
      <c r="BF7" s="661"/>
      <c r="BG7" s="430"/>
      <c r="BH7" s="430"/>
      <c r="BI7" s="430"/>
      <c r="BJ7" s="430"/>
      <c r="BK7" s="430"/>
      <c r="BL7" s="430"/>
      <c r="BM7" s="430"/>
      <c r="BN7" s="430"/>
      <c r="BO7" s="430"/>
      <c r="BP7" s="430"/>
      <c r="BQ7" s="430"/>
      <c r="BR7" s="430"/>
      <c r="BS7" s="739"/>
      <c r="BT7" s="430"/>
      <c r="BU7" s="430"/>
      <c r="BV7" s="430"/>
    </row>
    <row r="8" spans="1:74" ht="11.1" customHeight="1" x14ac:dyDescent="0.2">
      <c r="A8" s="19" t="s">
        <v>637</v>
      </c>
      <c r="B8" s="23" t="s">
        <v>98</v>
      </c>
      <c r="C8" s="216">
        <v>7.0701559999999999</v>
      </c>
      <c r="D8" s="216">
        <v>7.1282959999999997</v>
      </c>
      <c r="E8" s="216">
        <v>7.1970499999999999</v>
      </c>
      <c r="F8" s="216">
        <v>7.378152</v>
      </c>
      <c r="G8" s="216">
        <v>7.2989009999999999</v>
      </c>
      <c r="H8" s="216">
        <v>7.2638439999999997</v>
      </c>
      <c r="I8" s="216">
        <v>7.4667519999999996</v>
      </c>
      <c r="J8" s="216">
        <v>7.5206020000000002</v>
      </c>
      <c r="K8" s="216">
        <v>7.7449060000000003</v>
      </c>
      <c r="L8" s="216">
        <v>7.7096840000000002</v>
      </c>
      <c r="M8" s="216">
        <v>7.8848339999999997</v>
      </c>
      <c r="N8" s="216">
        <v>7.9278519999999997</v>
      </c>
      <c r="O8" s="216">
        <v>8.0325430000000004</v>
      </c>
      <c r="P8" s="216">
        <v>8.1266320000000007</v>
      </c>
      <c r="Q8" s="216">
        <v>8.2615859999999994</v>
      </c>
      <c r="R8" s="216">
        <v>8.604927</v>
      </c>
      <c r="S8" s="216">
        <v>8.6044750000000008</v>
      </c>
      <c r="T8" s="216">
        <v>8.7181829999999998</v>
      </c>
      <c r="U8" s="216">
        <v>8.8146009999999997</v>
      </c>
      <c r="V8" s="216">
        <v>8.8756419999999991</v>
      </c>
      <c r="W8" s="216">
        <v>9.0467919999999999</v>
      </c>
      <c r="X8" s="216">
        <v>9.2332599999999996</v>
      </c>
      <c r="Y8" s="216">
        <v>9.3066999999999993</v>
      </c>
      <c r="Z8" s="216">
        <v>9.4956370000000003</v>
      </c>
      <c r="AA8" s="216">
        <v>9.3789049999999996</v>
      </c>
      <c r="AB8" s="216">
        <v>9.5166229999999992</v>
      </c>
      <c r="AC8" s="216">
        <v>9.5655160000000006</v>
      </c>
      <c r="AD8" s="216">
        <v>9.6267099999999992</v>
      </c>
      <c r="AE8" s="216">
        <v>9.471527</v>
      </c>
      <c r="AF8" s="216">
        <v>9.3196119999999993</v>
      </c>
      <c r="AG8" s="216">
        <v>9.4181849999999994</v>
      </c>
      <c r="AH8" s="216">
        <v>9.3843969999999999</v>
      </c>
      <c r="AI8" s="216">
        <v>9.4225169999999991</v>
      </c>
      <c r="AJ8" s="216">
        <v>9.3579840000000001</v>
      </c>
      <c r="AK8" s="216">
        <v>9.3044100000000007</v>
      </c>
      <c r="AL8" s="216">
        <v>9.2251659999999998</v>
      </c>
      <c r="AM8" s="216">
        <v>9.1936230000000005</v>
      </c>
      <c r="AN8" s="216">
        <v>9.1466539999999998</v>
      </c>
      <c r="AO8" s="216">
        <v>9.1742799999999995</v>
      </c>
      <c r="AP8" s="216">
        <v>8.9471039999999995</v>
      </c>
      <c r="AQ8" s="216">
        <v>8.882377</v>
      </c>
      <c r="AR8" s="216">
        <v>8.7110869999999991</v>
      </c>
      <c r="AS8" s="216">
        <v>8.6909430000000008</v>
      </c>
      <c r="AT8" s="216">
        <v>8.7588430000000006</v>
      </c>
      <c r="AU8" s="216">
        <v>8.566827</v>
      </c>
      <c r="AV8" s="752">
        <v>8.7851379999999999</v>
      </c>
      <c r="AW8" s="216">
        <v>8.8628680000000006</v>
      </c>
      <c r="AX8" s="216">
        <v>8.7801919999999996</v>
      </c>
      <c r="AY8" s="216">
        <v>8.8579519999999992</v>
      </c>
      <c r="AZ8" s="216">
        <v>9.0753579999999996</v>
      </c>
      <c r="BA8" s="216">
        <v>9.1071690000000007</v>
      </c>
      <c r="BB8" s="216">
        <v>9.0827480000000005</v>
      </c>
      <c r="BC8" s="216">
        <v>9.2376802621999996</v>
      </c>
      <c r="BD8" s="216">
        <v>9.2243703486000008</v>
      </c>
      <c r="BE8" s="327">
        <v>9.4247119999999995</v>
      </c>
      <c r="BF8" s="327">
        <v>9.4231730000000002</v>
      </c>
      <c r="BG8" s="327">
        <v>9.3831880000000005</v>
      </c>
      <c r="BH8" s="327">
        <v>9.6098789999999994</v>
      </c>
      <c r="BI8" s="327">
        <v>9.7639239999999994</v>
      </c>
      <c r="BJ8" s="327">
        <v>9.7878209999999992</v>
      </c>
      <c r="BK8" s="327">
        <v>9.8150890000000004</v>
      </c>
      <c r="BL8" s="327">
        <v>9.8640460000000001</v>
      </c>
      <c r="BM8" s="327">
        <v>9.9067109999999996</v>
      </c>
      <c r="BN8" s="327">
        <v>9.9313929999999999</v>
      </c>
      <c r="BO8" s="327">
        <v>9.9260509999999993</v>
      </c>
      <c r="BP8" s="327">
        <v>9.8880169999999996</v>
      </c>
      <c r="BQ8" s="327">
        <v>9.8723480000000006</v>
      </c>
      <c r="BR8" s="327">
        <v>9.8199889999999996</v>
      </c>
      <c r="BS8" s="327">
        <v>9.711271</v>
      </c>
      <c r="BT8" s="327">
        <v>9.9153339999999996</v>
      </c>
      <c r="BU8" s="327">
        <v>10.064019999999999</v>
      </c>
      <c r="BV8" s="327">
        <v>10.13086</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668</v>
      </c>
      <c r="B11" s="23" t="s">
        <v>103</v>
      </c>
      <c r="C11" s="216">
        <v>65.258419355000001</v>
      </c>
      <c r="D11" s="216">
        <v>65.448607143000004</v>
      </c>
      <c r="E11" s="216">
        <v>65.272354839000002</v>
      </c>
      <c r="F11" s="216">
        <v>66.115033333</v>
      </c>
      <c r="G11" s="216">
        <v>65.889129032</v>
      </c>
      <c r="H11" s="216">
        <v>65.792133332999995</v>
      </c>
      <c r="I11" s="216">
        <v>67.091290322999996</v>
      </c>
      <c r="J11" s="216">
        <v>66.946903226000003</v>
      </c>
      <c r="K11" s="216">
        <v>66.772833332999994</v>
      </c>
      <c r="L11" s="216">
        <v>66.975064516000003</v>
      </c>
      <c r="M11" s="216">
        <v>67.661133332999995</v>
      </c>
      <c r="N11" s="216">
        <v>66.525677419000004</v>
      </c>
      <c r="O11" s="216">
        <v>66.780741934999995</v>
      </c>
      <c r="P11" s="216">
        <v>68.362142856999995</v>
      </c>
      <c r="Q11" s="216">
        <v>68.856387096999995</v>
      </c>
      <c r="R11" s="216">
        <v>70.540866667000003</v>
      </c>
      <c r="S11" s="216">
        <v>70.159935484000002</v>
      </c>
      <c r="T11" s="216">
        <v>70.522199999999998</v>
      </c>
      <c r="U11" s="216">
        <v>72.021774194000002</v>
      </c>
      <c r="V11" s="216">
        <v>72.413967741999997</v>
      </c>
      <c r="W11" s="216">
        <v>72.388333333000006</v>
      </c>
      <c r="X11" s="216">
        <v>73.106354839000005</v>
      </c>
      <c r="Y11" s="216">
        <v>72.638533332999998</v>
      </c>
      <c r="Z11" s="216">
        <v>73.201483870999994</v>
      </c>
      <c r="AA11" s="216">
        <v>72.595709677000002</v>
      </c>
      <c r="AB11" s="216">
        <v>73.695428570999994</v>
      </c>
      <c r="AC11" s="216">
        <v>74.05</v>
      </c>
      <c r="AD11" s="216">
        <v>75.017633333000006</v>
      </c>
      <c r="AE11" s="216">
        <v>74.204612902999997</v>
      </c>
      <c r="AF11" s="216">
        <v>74.298500000000004</v>
      </c>
      <c r="AG11" s="216">
        <v>74.310741934999996</v>
      </c>
      <c r="AH11" s="216">
        <v>74.257806451999997</v>
      </c>
      <c r="AI11" s="216">
        <v>74.975366667000003</v>
      </c>
      <c r="AJ11" s="216">
        <v>74.116967742</v>
      </c>
      <c r="AK11" s="216">
        <v>74.100399999999993</v>
      </c>
      <c r="AL11" s="216">
        <v>74.021225806000004</v>
      </c>
      <c r="AM11" s="216">
        <v>73.396129032000005</v>
      </c>
      <c r="AN11" s="216">
        <v>74.618827585999995</v>
      </c>
      <c r="AO11" s="216">
        <v>73.347451613000004</v>
      </c>
      <c r="AP11" s="216">
        <v>72.936866667000004</v>
      </c>
      <c r="AQ11" s="216">
        <v>72.58783871</v>
      </c>
      <c r="AR11" s="216">
        <v>71.599833333000007</v>
      </c>
      <c r="AS11" s="216">
        <v>71.376354839000001</v>
      </c>
      <c r="AT11" s="216">
        <v>72.313645160999997</v>
      </c>
      <c r="AU11" s="216">
        <v>71.843933332999995</v>
      </c>
      <c r="AV11" s="216">
        <v>70.713870967999995</v>
      </c>
      <c r="AW11" s="216">
        <v>71.761799999999994</v>
      </c>
      <c r="AX11" s="216">
        <v>71.138483871000005</v>
      </c>
      <c r="AY11" s="216">
        <v>70.777193548</v>
      </c>
      <c r="AZ11" s="216">
        <v>71.687642857</v>
      </c>
      <c r="BA11" s="216">
        <v>71.363548386999994</v>
      </c>
      <c r="BB11" s="216">
        <v>71.601033333000004</v>
      </c>
      <c r="BC11" s="216">
        <v>71.939049999999995</v>
      </c>
      <c r="BD11" s="216">
        <v>72.52328</v>
      </c>
      <c r="BE11" s="327">
        <v>73.339410000000001</v>
      </c>
      <c r="BF11" s="327">
        <v>74.558120000000002</v>
      </c>
      <c r="BG11" s="327">
        <v>74.978049999999996</v>
      </c>
      <c r="BH11" s="327">
        <v>75.296499999999995</v>
      </c>
      <c r="BI11" s="327">
        <v>75.640879999999996</v>
      </c>
      <c r="BJ11" s="327">
        <v>75.833569999999995</v>
      </c>
      <c r="BK11" s="327">
        <v>75.970730000000003</v>
      </c>
      <c r="BL11" s="327">
        <v>76.183260000000004</v>
      </c>
      <c r="BM11" s="327">
        <v>76.306250000000006</v>
      </c>
      <c r="BN11" s="327">
        <v>76.316860000000005</v>
      </c>
      <c r="BO11" s="327">
        <v>76.289640000000006</v>
      </c>
      <c r="BP11" s="327">
        <v>76.201679999999996</v>
      </c>
      <c r="BQ11" s="327">
        <v>76.189059999999998</v>
      </c>
      <c r="BR11" s="327">
        <v>76.398759999999996</v>
      </c>
      <c r="BS11" s="327">
        <v>76.431229999999999</v>
      </c>
      <c r="BT11" s="327">
        <v>76.674430000000001</v>
      </c>
      <c r="BU11" s="327">
        <v>76.902109999999993</v>
      </c>
      <c r="BV11" s="327">
        <v>77.164649999999995</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988</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215</v>
      </c>
      <c r="B14" s="23" t="s">
        <v>1006</v>
      </c>
      <c r="C14" s="68">
        <v>82.712567000000007</v>
      </c>
      <c r="D14" s="68">
        <v>77.586061999999998</v>
      </c>
      <c r="E14" s="68">
        <v>84.567981000000003</v>
      </c>
      <c r="F14" s="68">
        <v>78.909121999999996</v>
      </c>
      <c r="G14" s="68">
        <v>83.270747</v>
      </c>
      <c r="H14" s="68">
        <v>81.031302999999994</v>
      </c>
      <c r="I14" s="68">
        <v>84.517932999999999</v>
      </c>
      <c r="J14" s="68">
        <v>90.199068999999994</v>
      </c>
      <c r="K14" s="68">
        <v>82.877616000000003</v>
      </c>
      <c r="L14" s="68">
        <v>80.602952000000002</v>
      </c>
      <c r="M14" s="68">
        <v>80.576342999999994</v>
      </c>
      <c r="N14" s="68">
        <v>77.990083999999996</v>
      </c>
      <c r="O14" s="68">
        <v>82.992487999999994</v>
      </c>
      <c r="P14" s="68">
        <v>75.319999999999993</v>
      </c>
      <c r="Q14" s="68">
        <v>86.958617000000004</v>
      </c>
      <c r="R14" s="68">
        <v>82.981424000000004</v>
      </c>
      <c r="S14" s="68">
        <v>83.793445000000006</v>
      </c>
      <c r="T14" s="68">
        <v>79.068895999999995</v>
      </c>
      <c r="U14" s="68">
        <v>84.448359999999994</v>
      </c>
      <c r="V14" s="68">
        <v>87.346498999999994</v>
      </c>
      <c r="W14" s="68">
        <v>83.581919999999997</v>
      </c>
      <c r="X14" s="68">
        <v>85.461708999999999</v>
      </c>
      <c r="Y14" s="68">
        <v>81.754810000000006</v>
      </c>
      <c r="Z14" s="68">
        <v>86.340590000000006</v>
      </c>
      <c r="AA14" s="68">
        <v>86.587957000000003</v>
      </c>
      <c r="AB14" s="68">
        <v>72.243226000000007</v>
      </c>
      <c r="AC14" s="68">
        <v>81.467753999999999</v>
      </c>
      <c r="AD14" s="68">
        <v>75.171518000000006</v>
      </c>
      <c r="AE14" s="68">
        <v>70.379823000000002</v>
      </c>
      <c r="AF14" s="68">
        <v>66.900332000000006</v>
      </c>
      <c r="AG14" s="68">
        <v>76.530000999999999</v>
      </c>
      <c r="AH14" s="68">
        <v>82.681529999999995</v>
      </c>
      <c r="AI14" s="68">
        <v>77.778391999999997</v>
      </c>
      <c r="AJ14" s="68">
        <v>75.662374</v>
      </c>
      <c r="AK14" s="68">
        <v>68.573907000000005</v>
      </c>
      <c r="AL14" s="68">
        <v>63.000565000000002</v>
      </c>
      <c r="AM14" s="68">
        <v>60.499695000000003</v>
      </c>
      <c r="AN14" s="68">
        <v>57.263176999999999</v>
      </c>
      <c r="AO14" s="68">
        <v>55.264828000000001</v>
      </c>
      <c r="AP14" s="68">
        <v>48.115101000000003</v>
      </c>
      <c r="AQ14" s="68">
        <v>53.011505999999997</v>
      </c>
      <c r="AR14" s="68">
        <v>59.388368999999997</v>
      </c>
      <c r="AS14" s="68">
        <v>61.796253</v>
      </c>
      <c r="AT14" s="68">
        <v>68.2607</v>
      </c>
      <c r="AU14" s="68">
        <v>65.082778000000005</v>
      </c>
      <c r="AV14" s="68">
        <v>68.850643000000005</v>
      </c>
      <c r="AW14" s="68">
        <v>67.272243000000003</v>
      </c>
      <c r="AX14" s="68">
        <v>63.426619000000002</v>
      </c>
      <c r="AY14" s="68">
        <v>68.377663999999996</v>
      </c>
      <c r="AZ14" s="68">
        <v>64.354432000000003</v>
      </c>
      <c r="BA14" s="68">
        <v>64.300555000000003</v>
      </c>
      <c r="BB14" s="68">
        <v>60.077283999999999</v>
      </c>
      <c r="BC14" s="68">
        <v>63.066077999999997</v>
      </c>
      <c r="BD14" s="68">
        <v>67.040013000000002</v>
      </c>
      <c r="BE14" s="329">
        <v>68.930109999999999</v>
      </c>
      <c r="BF14" s="329">
        <v>74.36797</v>
      </c>
      <c r="BG14" s="329">
        <v>63.383929999999999</v>
      </c>
      <c r="BH14" s="329">
        <v>63.488570000000003</v>
      </c>
      <c r="BI14" s="329">
        <v>61.886069999999997</v>
      </c>
      <c r="BJ14" s="329">
        <v>66.259619999999998</v>
      </c>
      <c r="BK14" s="329">
        <v>68.986279999999994</v>
      </c>
      <c r="BL14" s="329">
        <v>59.541080000000001</v>
      </c>
      <c r="BM14" s="329">
        <v>67.727199999999996</v>
      </c>
      <c r="BN14" s="329">
        <v>53.523339999999997</v>
      </c>
      <c r="BO14" s="329">
        <v>55.541879999999999</v>
      </c>
      <c r="BP14" s="329">
        <v>61.960090000000001</v>
      </c>
      <c r="BQ14" s="329">
        <v>69.942830000000001</v>
      </c>
      <c r="BR14" s="329">
        <v>75.578819999999993</v>
      </c>
      <c r="BS14" s="329">
        <v>63.462009999999999</v>
      </c>
      <c r="BT14" s="329">
        <v>66.114840000000001</v>
      </c>
      <c r="BU14" s="329">
        <v>64.392409999999998</v>
      </c>
      <c r="BV14" s="329">
        <v>79.942920000000001</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989</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669</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651</v>
      </c>
      <c r="B19" s="27" t="s">
        <v>98</v>
      </c>
      <c r="C19" s="216">
        <v>18.749355000000001</v>
      </c>
      <c r="D19" s="216">
        <v>18.643336999999999</v>
      </c>
      <c r="E19" s="216">
        <v>18.530761999999999</v>
      </c>
      <c r="F19" s="216">
        <v>18.584091000000001</v>
      </c>
      <c r="G19" s="216">
        <v>18.779156</v>
      </c>
      <c r="H19" s="216">
        <v>18.805883999999999</v>
      </c>
      <c r="I19" s="216">
        <v>19.257404999999999</v>
      </c>
      <c r="J19" s="216">
        <v>19.124600999999998</v>
      </c>
      <c r="K19" s="216">
        <v>19.25197</v>
      </c>
      <c r="L19" s="216">
        <v>19.311890999999999</v>
      </c>
      <c r="M19" s="216">
        <v>19.490718000000001</v>
      </c>
      <c r="N19" s="216">
        <v>18.982824999999998</v>
      </c>
      <c r="O19" s="216">
        <v>19.102169</v>
      </c>
      <c r="P19" s="216">
        <v>18.908204000000001</v>
      </c>
      <c r="Q19" s="216">
        <v>18.464131999999999</v>
      </c>
      <c r="R19" s="216">
        <v>18.848557</v>
      </c>
      <c r="S19" s="216">
        <v>18.585277999999999</v>
      </c>
      <c r="T19" s="216">
        <v>18.889717000000001</v>
      </c>
      <c r="U19" s="216">
        <v>19.283094999999999</v>
      </c>
      <c r="V19" s="216">
        <v>19.399854000000001</v>
      </c>
      <c r="W19" s="216">
        <v>19.246452000000001</v>
      </c>
      <c r="X19" s="216">
        <v>19.690905000000001</v>
      </c>
      <c r="Y19" s="216">
        <v>19.370339000000001</v>
      </c>
      <c r="Z19" s="216">
        <v>19.457287999999998</v>
      </c>
      <c r="AA19" s="216">
        <v>19.218243000000001</v>
      </c>
      <c r="AB19" s="216">
        <v>19.676808000000001</v>
      </c>
      <c r="AC19" s="216">
        <v>19.350745</v>
      </c>
      <c r="AD19" s="216">
        <v>19.263399</v>
      </c>
      <c r="AE19" s="216">
        <v>19.301143</v>
      </c>
      <c r="AF19" s="216">
        <v>19.840250999999999</v>
      </c>
      <c r="AG19" s="216">
        <v>20.125771</v>
      </c>
      <c r="AH19" s="216">
        <v>19.929421999999999</v>
      </c>
      <c r="AI19" s="216">
        <v>19.418035</v>
      </c>
      <c r="AJ19" s="216">
        <v>19.500745999999999</v>
      </c>
      <c r="AK19" s="216">
        <v>19.142834000000001</v>
      </c>
      <c r="AL19" s="216">
        <v>19.600114000000001</v>
      </c>
      <c r="AM19" s="216">
        <v>19.055408</v>
      </c>
      <c r="AN19" s="216">
        <v>19.680026999999999</v>
      </c>
      <c r="AO19" s="216">
        <v>19.616477</v>
      </c>
      <c r="AP19" s="216">
        <v>19.264118</v>
      </c>
      <c r="AQ19" s="216">
        <v>19.202012</v>
      </c>
      <c r="AR19" s="216">
        <v>19.79928</v>
      </c>
      <c r="AS19" s="216">
        <v>19.712032000000001</v>
      </c>
      <c r="AT19" s="216">
        <v>20.130901000000001</v>
      </c>
      <c r="AU19" s="216">
        <v>19.863565999999999</v>
      </c>
      <c r="AV19" s="216">
        <v>19.621791000000002</v>
      </c>
      <c r="AW19" s="216">
        <v>19.654799000000001</v>
      </c>
      <c r="AX19" s="216">
        <v>19.979392000000001</v>
      </c>
      <c r="AY19" s="216">
        <v>19.234026</v>
      </c>
      <c r="AZ19" s="216">
        <v>19.188123999999998</v>
      </c>
      <c r="BA19" s="216">
        <v>20.033083999999999</v>
      </c>
      <c r="BB19" s="216">
        <v>19.527094999999999</v>
      </c>
      <c r="BC19" s="216">
        <v>19.926294058</v>
      </c>
      <c r="BD19" s="216">
        <v>20.303266253</v>
      </c>
      <c r="BE19" s="327">
        <v>20.255389999999998</v>
      </c>
      <c r="BF19" s="327">
        <v>20.369759999999999</v>
      </c>
      <c r="BG19" s="327">
        <v>20.170110000000001</v>
      </c>
      <c r="BH19" s="327">
        <v>20.027989999999999</v>
      </c>
      <c r="BI19" s="327">
        <v>19.960229999999999</v>
      </c>
      <c r="BJ19" s="327">
        <v>20.225339999999999</v>
      </c>
      <c r="BK19" s="327">
        <v>19.770610000000001</v>
      </c>
      <c r="BL19" s="327">
        <v>19.83606</v>
      </c>
      <c r="BM19" s="327">
        <v>20.114940000000001</v>
      </c>
      <c r="BN19" s="327">
        <v>19.934930000000001</v>
      </c>
      <c r="BO19" s="327">
        <v>19.92088</v>
      </c>
      <c r="BP19" s="327">
        <v>20.4834</v>
      </c>
      <c r="BQ19" s="327">
        <v>20.670660000000002</v>
      </c>
      <c r="BR19" s="327">
        <v>20.79243</v>
      </c>
      <c r="BS19" s="327">
        <v>20.485469999999999</v>
      </c>
      <c r="BT19" s="327">
        <v>20.48171</v>
      </c>
      <c r="BU19" s="327">
        <v>20.415479999999999</v>
      </c>
      <c r="BV19" s="327">
        <v>20.6021</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761</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683</v>
      </c>
      <c r="B22" s="27" t="s">
        <v>103</v>
      </c>
      <c r="C22" s="216">
        <v>92.863979318000005</v>
      </c>
      <c r="D22" s="216">
        <v>91.684014000999994</v>
      </c>
      <c r="E22" s="216">
        <v>81.326006288000002</v>
      </c>
      <c r="F22" s="216">
        <v>65.581877500000004</v>
      </c>
      <c r="G22" s="216">
        <v>56.531125553000003</v>
      </c>
      <c r="H22" s="216">
        <v>58.097170329999997</v>
      </c>
      <c r="I22" s="216">
        <v>62.139555383000001</v>
      </c>
      <c r="J22" s="216">
        <v>62.173466714</v>
      </c>
      <c r="K22" s="216">
        <v>58.899002629999998</v>
      </c>
      <c r="L22" s="216">
        <v>60.218040455000001</v>
      </c>
      <c r="M22" s="216">
        <v>77.230241996999993</v>
      </c>
      <c r="N22" s="216">
        <v>94.220097129999999</v>
      </c>
      <c r="O22" s="216">
        <v>103.35890281</v>
      </c>
      <c r="P22" s="216">
        <v>97.901319853000004</v>
      </c>
      <c r="Q22" s="216">
        <v>82.512467806000004</v>
      </c>
      <c r="R22" s="216">
        <v>65.389165833000007</v>
      </c>
      <c r="S22" s="216">
        <v>58.394169640999998</v>
      </c>
      <c r="T22" s="216">
        <v>58.178213630000002</v>
      </c>
      <c r="U22" s="216">
        <v>60.677867157000001</v>
      </c>
      <c r="V22" s="216">
        <v>62.356696745999997</v>
      </c>
      <c r="W22" s="216">
        <v>60.309592897000002</v>
      </c>
      <c r="X22" s="216">
        <v>61.703474811</v>
      </c>
      <c r="Y22" s="216">
        <v>78.583897902999993</v>
      </c>
      <c r="Z22" s="216">
        <v>86.424582712000003</v>
      </c>
      <c r="AA22" s="216">
        <v>100.41003318999999</v>
      </c>
      <c r="AB22" s="216">
        <v>104.44425864999999</v>
      </c>
      <c r="AC22" s="216">
        <v>83.604644449000006</v>
      </c>
      <c r="AD22" s="216">
        <v>66.952332670000004</v>
      </c>
      <c r="AE22" s="216">
        <v>59.977733190999999</v>
      </c>
      <c r="AF22" s="216">
        <v>63.382722637000001</v>
      </c>
      <c r="AG22" s="216">
        <v>66.729903965000005</v>
      </c>
      <c r="AH22" s="216">
        <v>66.232763872000007</v>
      </c>
      <c r="AI22" s="216">
        <v>63.416961596999997</v>
      </c>
      <c r="AJ22" s="216">
        <v>64.126605358000006</v>
      </c>
      <c r="AK22" s="216">
        <v>74.995261769999999</v>
      </c>
      <c r="AL22" s="216">
        <v>83.488269318999997</v>
      </c>
      <c r="AM22" s="216">
        <v>99.883510254000001</v>
      </c>
      <c r="AN22" s="216">
        <v>91.546404135000003</v>
      </c>
      <c r="AO22" s="216">
        <v>76.074778093999996</v>
      </c>
      <c r="AP22" s="216">
        <v>69.629243337000005</v>
      </c>
      <c r="AQ22" s="216">
        <v>63.575671483000001</v>
      </c>
      <c r="AR22" s="216">
        <v>66.765543437000005</v>
      </c>
      <c r="AS22" s="216">
        <v>70.640352553</v>
      </c>
      <c r="AT22" s="216">
        <v>71.404673834999997</v>
      </c>
      <c r="AU22" s="216">
        <v>64.987238770000005</v>
      </c>
      <c r="AV22" s="216">
        <v>62.108817741999999</v>
      </c>
      <c r="AW22" s="216">
        <v>72.257711297</v>
      </c>
      <c r="AX22" s="216">
        <v>92.642208386999997</v>
      </c>
      <c r="AY22" s="216">
        <v>92.953411258000003</v>
      </c>
      <c r="AZ22" s="216">
        <v>82.671660641000003</v>
      </c>
      <c r="BA22" s="216">
        <v>80.775908548000004</v>
      </c>
      <c r="BB22" s="216">
        <v>63.578526633000003</v>
      </c>
      <c r="BC22" s="216">
        <v>61.7375367</v>
      </c>
      <c r="BD22" s="216">
        <v>63.405766700000001</v>
      </c>
      <c r="BE22" s="327">
        <v>66.499030000000005</v>
      </c>
      <c r="BF22" s="327">
        <v>67.180629999999994</v>
      </c>
      <c r="BG22" s="327">
        <v>62.122239999999998</v>
      </c>
      <c r="BH22" s="327">
        <v>63.862050000000004</v>
      </c>
      <c r="BI22" s="327">
        <v>76.740129999999994</v>
      </c>
      <c r="BJ22" s="327">
        <v>92.903379999999999</v>
      </c>
      <c r="BK22" s="327">
        <v>100.5992</v>
      </c>
      <c r="BL22" s="327">
        <v>95.775540000000007</v>
      </c>
      <c r="BM22" s="327">
        <v>82.848010000000002</v>
      </c>
      <c r="BN22" s="327">
        <v>67.157219999999995</v>
      </c>
      <c r="BO22" s="327">
        <v>62.838290000000001</v>
      </c>
      <c r="BP22" s="327">
        <v>64.165610000000001</v>
      </c>
      <c r="BQ22" s="327">
        <v>67.598200000000006</v>
      </c>
      <c r="BR22" s="327">
        <v>67.638350000000003</v>
      </c>
      <c r="BS22" s="327">
        <v>63.08907</v>
      </c>
      <c r="BT22" s="327">
        <v>64.539079999999998</v>
      </c>
      <c r="BU22" s="327">
        <v>77.45926</v>
      </c>
      <c r="BV22" s="327">
        <v>94.178169999999994</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116</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233</v>
      </c>
      <c r="B25" s="27" t="s">
        <v>1006</v>
      </c>
      <c r="C25" s="68">
        <v>80.587134132000003</v>
      </c>
      <c r="D25" s="68">
        <v>72.485532616</v>
      </c>
      <c r="E25" s="68">
        <v>75.914287752000007</v>
      </c>
      <c r="F25" s="68">
        <v>65.959612590000006</v>
      </c>
      <c r="G25" s="68">
        <v>69.885357005000003</v>
      </c>
      <c r="H25" s="68">
        <v>80.169252029999996</v>
      </c>
      <c r="I25" s="68">
        <v>88.299204236999998</v>
      </c>
      <c r="J25" s="68">
        <v>87.155788952999998</v>
      </c>
      <c r="K25" s="68">
        <v>77.901621539999994</v>
      </c>
      <c r="L25" s="68">
        <v>71.824198065000004</v>
      </c>
      <c r="M25" s="68">
        <v>71.439212459999993</v>
      </c>
      <c r="N25" s="68">
        <v>82.820613948000002</v>
      </c>
      <c r="O25" s="68">
        <v>89.062794221999994</v>
      </c>
      <c r="P25" s="68">
        <v>81.580980879999998</v>
      </c>
      <c r="Q25" s="68">
        <v>77.685495165000006</v>
      </c>
      <c r="R25" s="68">
        <v>63.209565179999998</v>
      </c>
      <c r="S25" s="68">
        <v>69.184695284</v>
      </c>
      <c r="T25" s="68">
        <v>79.487082060000006</v>
      </c>
      <c r="U25" s="68">
        <v>86.802295302000005</v>
      </c>
      <c r="V25" s="68">
        <v>86.357127676000005</v>
      </c>
      <c r="W25" s="68">
        <v>74.293548810000004</v>
      </c>
      <c r="X25" s="68">
        <v>66.493940574999996</v>
      </c>
      <c r="Y25" s="68">
        <v>70.154742929999998</v>
      </c>
      <c r="Z25" s="68">
        <v>73.419210312999994</v>
      </c>
      <c r="AA25" s="68">
        <v>76.894689783999993</v>
      </c>
      <c r="AB25" s="68">
        <v>72.317598724000007</v>
      </c>
      <c r="AC25" s="68">
        <v>63.559966283000001</v>
      </c>
      <c r="AD25" s="68">
        <v>53.207419049999999</v>
      </c>
      <c r="AE25" s="68">
        <v>61.923189532999999</v>
      </c>
      <c r="AF25" s="68">
        <v>73.844880239999995</v>
      </c>
      <c r="AG25" s="68">
        <v>81.448948888000004</v>
      </c>
      <c r="AH25" s="68">
        <v>78.574441152000006</v>
      </c>
      <c r="AI25" s="68">
        <v>69.369491819999993</v>
      </c>
      <c r="AJ25" s="68">
        <v>58.404551583</v>
      </c>
      <c r="AK25" s="68">
        <v>53.639953409999997</v>
      </c>
      <c r="AL25" s="68">
        <v>54.929549233000003</v>
      </c>
      <c r="AM25" s="68">
        <v>66.483041408999995</v>
      </c>
      <c r="AN25" s="68">
        <v>55.026438484000003</v>
      </c>
      <c r="AO25" s="68">
        <v>44.400918451999999</v>
      </c>
      <c r="AP25" s="68">
        <v>43.18564224</v>
      </c>
      <c r="AQ25" s="68">
        <v>49.220964766999998</v>
      </c>
      <c r="AR25" s="68">
        <v>67.515492960000003</v>
      </c>
      <c r="AS25" s="68">
        <v>78.444212105000005</v>
      </c>
      <c r="AT25" s="68">
        <v>78.019547476</v>
      </c>
      <c r="AU25" s="68">
        <v>66.572108819999997</v>
      </c>
      <c r="AV25" s="68">
        <v>58.897136840000002</v>
      </c>
      <c r="AW25" s="68">
        <v>52.424092709999996</v>
      </c>
      <c r="AX25" s="68">
        <v>69.311016068000001</v>
      </c>
      <c r="AY25" s="68">
        <v>68.172080438999998</v>
      </c>
      <c r="AZ25" s="68">
        <v>52.443527080000003</v>
      </c>
      <c r="BA25" s="68">
        <v>53.394054148999999</v>
      </c>
      <c r="BB25" s="68">
        <v>48.499944827999997</v>
      </c>
      <c r="BC25" s="68">
        <v>52.914105220000003</v>
      </c>
      <c r="BD25" s="68">
        <v>66.561313799999994</v>
      </c>
      <c r="BE25" s="329">
        <v>75.852950000000007</v>
      </c>
      <c r="BF25" s="329">
        <v>78.135099999999994</v>
      </c>
      <c r="BG25" s="329">
        <v>63.528089999999999</v>
      </c>
      <c r="BH25" s="329">
        <v>57.24494</v>
      </c>
      <c r="BI25" s="329">
        <v>55.077809999999999</v>
      </c>
      <c r="BJ25" s="329">
        <v>66.701149999999998</v>
      </c>
      <c r="BK25" s="329">
        <v>67.741249999999994</v>
      </c>
      <c r="BL25" s="329">
        <v>58.97589</v>
      </c>
      <c r="BM25" s="329">
        <v>56.666040000000002</v>
      </c>
      <c r="BN25" s="329">
        <v>47.943510000000003</v>
      </c>
      <c r="BO25" s="329">
        <v>49.976460000000003</v>
      </c>
      <c r="BP25" s="329">
        <v>62.485880000000002</v>
      </c>
      <c r="BQ25" s="329">
        <v>75.296400000000006</v>
      </c>
      <c r="BR25" s="329">
        <v>77.939040000000006</v>
      </c>
      <c r="BS25" s="329">
        <v>63.454650000000001</v>
      </c>
      <c r="BT25" s="329">
        <v>57.64123</v>
      </c>
      <c r="BU25" s="329">
        <v>55.553330000000003</v>
      </c>
      <c r="BV25" s="329">
        <v>67.042670000000001</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987</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759</v>
      </c>
      <c r="B28" s="27" t="s">
        <v>106</v>
      </c>
      <c r="C28" s="216">
        <v>10.74123988</v>
      </c>
      <c r="D28" s="216">
        <v>10.80568429</v>
      </c>
      <c r="E28" s="216">
        <v>9.9750175750000007</v>
      </c>
      <c r="F28" s="216">
        <v>9.6285915170000003</v>
      </c>
      <c r="G28" s="216">
        <v>9.7098812809999995</v>
      </c>
      <c r="H28" s="216">
        <v>11.072323430000001</v>
      </c>
      <c r="I28" s="216">
        <v>11.991350710000001</v>
      </c>
      <c r="J28" s="216">
        <v>11.81488944</v>
      </c>
      <c r="K28" s="216">
        <v>11.174677669999999</v>
      </c>
      <c r="L28" s="216">
        <v>9.8706976189999995</v>
      </c>
      <c r="M28" s="216">
        <v>9.7737384170000006</v>
      </c>
      <c r="N28" s="216">
        <v>10.61597725</v>
      </c>
      <c r="O28" s="216">
        <v>11.39615527</v>
      </c>
      <c r="P28" s="216">
        <v>11.415138990000001</v>
      </c>
      <c r="Q28" s="216">
        <v>10.122936129999999</v>
      </c>
      <c r="R28" s="216">
        <v>9.5556409280000008</v>
      </c>
      <c r="S28" s="216">
        <v>9.7618369769999997</v>
      </c>
      <c r="T28" s="216">
        <v>11.138922620000001</v>
      </c>
      <c r="U28" s="216">
        <v>11.73802553</v>
      </c>
      <c r="V28" s="216">
        <v>11.75173987</v>
      </c>
      <c r="W28" s="216">
        <v>11.28419938</v>
      </c>
      <c r="X28" s="216">
        <v>9.9321204390000002</v>
      </c>
      <c r="Y28" s="216">
        <v>9.8900314560000009</v>
      </c>
      <c r="Z28" s="216">
        <v>10.38061894</v>
      </c>
      <c r="AA28" s="216">
        <v>11.025380015</v>
      </c>
      <c r="AB28" s="216">
        <v>11.335338180000001</v>
      </c>
      <c r="AC28" s="216">
        <v>10.205472476000001</v>
      </c>
      <c r="AD28" s="216">
        <v>9.5345685139</v>
      </c>
      <c r="AE28" s="216">
        <v>9.6510457009999993</v>
      </c>
      <c r="AF28" s="216">
        <v>11.273426139</v>
      </c>
      <c r="AG28" s="216">
        <v>12.122411796</v>
      </c>
      <c r="AH28" s="216">
        <v>12.085482866</v>
      </c>
      <c r="AI28" s="216">
        <v>11.496908665999999</v>
      </c>
      <c r="AJ28" s="216">
        <v>9.9196375846000002</v>
      </c>
      <c r="AK28" s="216">
        <v>9.5836802976000008</v>
      </c>
      <c r="AL28" s="216">
        <v>9.9914585238000004</v>
      </c>
      <c r="AM28" s="216">
        <v>10.624032873999999</v>
      </c>
      <c r="AN28" s="216">
        <v>10.499756905</v>
      </c>
      <c r="AO28" s="216">
        <v>9.4713642170999996</v>
      </c>
      <c r="AP28" s="216">
        <v>9.2381937842999999</v>
      </c>
      <c r="AQ28" s="216">
        <v>9.4282887649999996</v>
      </c>
      <c r="AR28" s="216">
        <v>11.242277238</v>
      </c>
      <c r="AS28" s="216">
        <v>12.249107277</v>
      </c>
      <c r="AT28" s="216">
        <v>12.519605163</v>
      </c>
      <c r="AU28" s="216">
        <v>11.467297200999999</v>
      </c>
      <c r="AV28" s="216">
        <v>9.7833190007000006</v>
      </c>
      <c r="AW28" s="216">
        <v>9.4781219593999992</v>
      </c>
      <c r="AX28" s="216">
        <v>10.260014056999999</v>
      </c>
      <c r="AY28" s="216">
        <v>10.531085056</v>
      </c>
      <c r="AZ28" s="216">
        <v>10.139201405</v>
      </c>
      <c r="BA28" s="216">
        <v>9.6623127214999993</v>
      </c>
      <c r="BB28" s="216">
        <v>9.3211358496999992</v>
      </c>
      <c r="BC28" s="216">
        <v>9.4970456595999995</v>
      </c>
      <c r="BD28" s="216">
        <v>11.131693030999999</v>
      </c>
      <c r="BE28" s="327">
        <v>12.00332</v>
      </c>
      <c r="BF28" s="327">
        <v>12.18286</v>
      </c>
      <c r="BG28" s="327">
        <v>11.189859999999999</v>
      </c>
      <c r="BH28" s="327">
        <v>9.7312779999999997</v>
      </c>
      <c r="BI28" s="327">
        <v>9.6199549999999991</v>
      </c>
      <c r="BJ28" s="327">
        <v>10.37947</v>
      </c>
      <c r="BK28" s="327">
        <v>10.8889</v>
      </c>
      <c r="BL28" s="327">
        <v>10.872909999999999</v>
      </c>
      <c r="BM28" s="327">
        <v>9.8777200000000001</v>
      </c>
      <c r="BN28" s="327">
        <v>9.3816050000000004</v>
      </c>
      <c r="BO28" s="327">
        <v>9.4633660000000006</v>
      </c>
      <c r="BP28" s="327">
        <v>11.066929999999999</v>
      </c>
      <c r="BQ28" s="327">
        <v>12.028040000000001</v>
      </c>
      <c r="BR28" s="327">
        <v>12.21381</v>
      </c>
      <c r="BS28" s="327">
        <v>11.225519999999999</v>
      </c>
      <c r="BT28" s="327">
        <v>9.7805970000000002</v>
      </c>
      <c r="BU28" s="327">
        <v>9.6674760000000006</v>
      </c>
      <c r="BV28" s="327">
        <v>10.51735</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242</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0.78187976704999995</v>
      </c>
      <c r="D31" s="216">
        <v>0.70020384882999998</v>
      </c>
      <c r="E31" s="216">
        <v>0.76576519648999997</v>
      </c>
      <c r="F31" s="216">
        <v>0.81535254052999995</v>
      </c>
      <c r="G31" s="216">
        <v>0.85410349935999996</v>
      </c>
      <c r="H31" s="216">
        <v>0.82280094576999996</v>
      </c>
      <c r="I31" s="216">
        <v>0.80814654871000002</v>
      </c>
      <c r="J31" s="216">
        <v>0.73875402190999995</v>
      </c>
      <c r="K31" s="216">
        <v>0.69834152568999996</v>
      </c>
      <c r="L31" s="216">
        <v>0.73830310413</v>
      </c>
      <c r="M31" s="216">
        <v>0.75137428384000005</v>
      </c>
      <c r="N31" s="216">
        <v>0.7891087296</v>
      </c>
      <c r="O31" s="216">
        <v>0.80829729764000002</v>
      </c>
      <c r="P31" s="216">
        <v>0.69657841301000001</v>
      </c>
      <c r="Q31" s="216">
        <v>0.84429845726999997</v>
      </c>
      <c r="R31" s="216">
        <v>0.85557564295999999</v>
      </c>
      <c r="S31" s="216">
        <v>0.85234400908999997</v>
      </c>
      <c r="T31" s="216">
        <v>0.84865033061999995</v>
      </c>
      <c r="U31" s="216">
        <v>0.81591768367999995</v>
      </c>
      <c r="V31" s="216">
        <v>0.75596214133999995</v>
      </c>
      <c r="W31" s="216">
        <v>0.70702696735000004</v>
      </c>
      <c r="X31" s="216">
        <v>0.75803519037</v>
      </c>
      <c r="Y31" s="216">
        <v>0.79874627152</v>
      </c>
      <c r="Z31" s="216">
        <v>0.81193257832999999</v>
      </c>
      <c r="AA31" s="216">
        <v>0.79209073267999996</v>
      </c>
      <c r="AB31" s="216">
        <v>0.74722094112000004</v>
      </c>
      <c r="AC31" s="216">
        <v>0.81106160166999997</v>
      </c>
      <c r="AD31" s="216">
        <v>0.81030741428999997</v>
      </c>
      <c r="AE31" s="216">
        <v>0.80647173711999998</v>
      </c>
      <c r="AF31" s="216">
        <v>0.77255956545000004</v>
      </c>
      <c r="AG31" s="216">
        <v>0.79716181575</v>
      </c>
      <c r="AH31" s="216">
        <v>0.77382076530999999</v>
      </c>
      <c r="AI31" s="216">
        <v>0.72795081207000001</v>
      </c>
      <c r="AJ31" s="216">
        <v>0.75353367687999995</v>
      </c>
      <c r="AK31" s="216">
        <v>0.80251006652000001</v>
      </c>
      <c r="AL31" s="216">
        <v>0.85541193302999996</v>
      </c>
      <c r="AM31" s="216">
        <v>0.84402156464</v>
      </c>
      <c r="AN31" s="216">
        <v>0.84252466516000002</v>
      </c>
      <c r="AO31" s="216">
        <v>0.91428400636999996</v>
      </c>
      <c r="AP31" s="216">
        <v>0.86794552832000005</v>
      </c>
      <c r="AQ31" s="216">
        <v>0.88094149678</v>
      </c>
      <c r="AR31" s="216">
        <v>0.83644245650000004</v>
      </c>
      <c r="AS31" s="216">
        <v>0.85598022250000005</v>
      </c>
      <c r="AT31" s="216">
        <v>0.80212125796</v>
      </c>
      <c r="AU31" s="216">
        <v>0.76943573937999998</v>
      </c>
      <c r="AV31" s="216">
        <v>0.81119933537</v>
      </c>
      <c r="AW31" s="216">
        <v>0.81495174315999996</v>
      </c>
      <c r="AX31" s="216">
        <v>0.89827628780000002</v>
      </c>
      <c r="AY31" s="216">
        <v>0.89481702753000003</v>
      </c>
      <c r="AZ31" s="216">
        <v>0.8498454312</v>
      </c>
      <c r="BA31" s="216">
        <v>1.0072527065000001</v>
      </c>
      <c r="BB31" s="216">
        <v>0.97476130000000005</v>
      </c>
      <c r="BC31" s="216">
        <v>0.98775060000000003</v>
      </c>
      <c r="BD31" s="216">
        <v>0.97028159999999997</v>
      </c>
      <c r="BE31" s="327">
        <v>0.91636790000000001</v>
      </c>
      <c r="BF31" s="327">
        <v>0.86294380000000004</v>
      </c>
      <c r="BG31" s="327">
        <v>0.81504929999999998</v>
      </c>
      <c r="BH31" s="327">
        <v>0.8280457</v>
      </c>
      <c r="BI31" s="327">
        <v>0.85174709999999998</v>
      </c>
      <c r="BJ31" s="327">
        <v>0.90209209999999995</v>
      </c>
      <c r="BK31" s="327">
        <v>0.90675559999999999</v>
      </c>
      <c r="BL31" s="327">
        <v>0.83182619999999996</v>
      </c>
      <c r="BM31" s="327">
        <v>0.95611049999999997</v>
      </c>
      <c r="BN31" s="327">
        <v>0.95625329999999997</v>
      </c>
      <c r="BO31" s="327">
        <v>0.97161909999999996</v>
      </c>
      <c r="BP31" s="327">
        <v>0.96669249999999995</v>
      </c>
      <c r="BQ31" s="327">
        <v>0.94586970000000004</v>
      </c>
      <c r="BR31" s="327">
        <v>0.89138850000000003</v>
      </c>
      <c r="BS31" s="327">
        <v>0.83397399999999999</v>
      </c>
      <c r="BT31" s="327">
        <v>0.85443069999999999</v>
      </c>
      <c r="BU31" s="327">
        <v>0.87508859999999999</v>
      </c>
      <c r="BV31" s="327">
        <v>0.935145</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243</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762</v>
      </c>
      <c r="B34" s="30" t="s">
        <v>107</v>
      </c>
      <c r="C34" s="216">
        <v>8.9728397340000008</v>
      </c>
      <c r="D34" s="216">
        <v>8.0063293079999998</v>
      </c>
      <c r="E34" s="216">
        <v>8.3727284040000001</v>
      </c>
      <c r="F34" s="216">
        <v>7.5139577800000001</v>
      </c>
      <c r="G34" s="216">
        <v>7.6113503419999997</v>
      </c>
      <c r="H34" s="216">
        <v>7.7161403440000003</v>
      </c>
      <c r="I34" s="216">
        <v>8.2632337440000008</v>
      </c>
      <c r="J34" s="216">
        <v>8.1609248450000003</v>
      </c>
      <c r="K34" s="216">
        <v>7.6311684120000001</v>
      </c>
      <c r="L34" s="216">
        <v>7.7137710220000004</v>
      </c>
      <c r="M34" s="216">
        <v>8.1254220020000005</v>
      </c>
      <c r="N34" s="216">
        <v>9.0695759030000005</v>
      </c>
      <c r="O34" s="216">
        <v>9.5841807790000004</v>
      </c>
      <c r="P34" s="216">
        <v>8.4217532300000002</v>
      </c>
      <c r="Q34" s="216">
        <v>8.5195984179999993</v>
      </c>
      <c r="R34" s="216">
        <v>7.5512243210000003</v>
      </c>
      <c r="S34" s="216">
        <v>7.6421277139999999</v>
      </c>
      <c r="T34" s="216">
        <v>7.7755663950000002</v>
      </c>
      <c r="U34" s="216">
        <v>8.2285715039999996</v>
      </c>
      <c r="V34" s="216">
        <v>8.2102378940000005</v>
      </c>
      <c r="W34" s="216">
        <v>7.6493756719999997</v>
      </c>
      <c r="X34" s="216">
        <v>7.7573786250000003</v>
      </c>
      <c r="Y34" s="216">
        <v>8.1945191459999993</v>
      </c>
      <c r="Z34" s="216">
        <v>8.7946127199999999</v>
      </c>
      <c r="AA34" s="216">
        <v>9.2732566829999996</v>
      </c>
      <c r="AB34" s="216">
        <v>8.6010559989999997</v>
      </c>
      <c r="AC34" s="216">
        <v>8.4237205480000004</v>
      </c>
      <c r="AD34" s="216">
        <v>7.4602841519999998</v>
      </c>
      <c r="AE34" s="216">
        <v>7.6389596800000001</v>
      </c>
      <c r="AF34" s="216">
        <v>7.897435067</v>
      </c>
      <c r="AG34" s="216">
        <v>8.4252399990000004</v>
      </c>
      <c r="AH34" s="216">
        <v>8.3084463690000003</v>
      </c>
      <c r="AI34" s="216">
        <v>7.6817588859999999</v>
      </c>
      <c r="AJ34" s="216">
        <v>7.6139012749999999</v>
      </c>
      <c r="AK34" s="216">
        <v>7.6739034009999996</v>
      </c>
      <c r="AL34" s="216">
        <v>8.3670479750000002</v>
      </c>
      <c r="AM34" s="216">
        <v>9.0576423449999997</v>
      </c>
      <c r="AN34" s="216">
        <v>8.2064723239999999</v>
      </c>
      <c r="AO34" s="216">
        <v>7.9675733109999998</v>
      </c>
      <c r="AP34" s="216">
        <v>7.438609939</v>
      </c>
      <c r="AQ34" s="216">
        <v>7.5731407720000004</v>
      </c>
      <c r="AR34" s="216">
        <v>7.9385543820000004</v>
      </c>
      <c r="AS34" s="216">
        <v>8.4708529979999998</v>
      </c>
      <c r="AT34" s="216">
        <v>8.522579576</v>
      </c>
      <c r="AU34" s="216">
        <v>7.771058816</v>
      </c>
      <c r="AV34" s="216">
        <v>7.6497140769999996</v>
      </c>
      <c r="AW34" s="216">
        <v>7.7258138860000001</v>
      </c>
      <c r="AX34" s="216">
        <v>9.0746193260000005</v>
      </c>
      <c r="AY34" s="216">
        <v>8.9550422859999994</v>
      </c>
      <c r="AZ34" s="216">
        <v>7.6199151049999996</v>
      </c>
      <c r="BA34" s="216">
        <v>8.4403005740000001</v>
      </c>
      <c r="BB34" s="216">
        <v>7.2651690000000002</v>
      </c>
      <c r="BC34" s="216">
        <v>7.5679999999999996</v>
      </c>
      <c r="BD34" s="216">
        <v>7.8580569999999996</v>
      </c>
      <c r="BE34" s="327">
        <v>8.2930650000000004</v>
      </c>
      <c r="BF34" s="327">
        <v>8.3276129999999995</v>
      </c>
      <c r="BG34" s="327">
        <v>7.5886339999999999</v>
      </c>
      <c r="BH34" s="327">
        <v>7.6329830000000003</v>
      </c>
      <c r="BI34" s="327">
        <v>7.8379240000000001</v>
      </c>
      <c r="BJ34" s="327">
        <v>8.9160540000000008</v>
      </c>
      <c r="BK34" s="327">
        <v>9.1407900000000009</v>
      </c>
      <c r="BL34" s="327">
        <v>8.0672979999999992</v>
      </c>
      <c r="BM34" s="327">
        <v>8.3733059999999995</v>
      </c>
      <c r="BN34" s="327">
        <v>7.4680080000000002</v>
      </c>
      <c r="BO34" s="327">
        <v>7.6074330000000003</v>
      </c>
      <c r="BP34" s="327">
        <v>7.8431879999999996</v>
      </c>
      <c r="BQ34" s="327">
        <v>8.4105310000000006</v>
      </c>
      <c r="BR34" s="327">
        <v>8.4333480000000005</v>
      </c>
      <c r="BS34" s="327">
        <v>7.6746429999999997</v>
      </c>
      <c r="BT34" s="327">
        <v>7.7439119999999999</v>
      </c>
      <c r="BU34" s="327">
        <v>7.9437889999999998</v>
      </c>
      <c r="BV34" s="327">
        <v>9.0447290000000002</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137</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40"/>
      <c r="B38" s="22" t="s">
        <v>1239</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40" t="s">
        <v>658</v>
      </c>
      <c r="B39" s="32" t="s">
        <v>112</v>
      </c>
      <c r="C39" s="216">
        <v>94.757000000000005</v>
      </c>
      <c r="D39" s="216">
        <v>95.308999999999997</v>
      </c>
      <c r="E39" s="216">
        <v>92.938999999999993</v>
      </c>
      <c r="F39" s="216">
        <v>92.021000000000001</v>
      </c>
      <c r="G39" s="216">
        <v>94.51</v>
      </c>
      <c r="H39" s="216">
        <v>95.772999999999996</v>
      </c>
      <c r="I39" s="216">
        <v>104.67100000000001</v>
      </c>
      <c r="J39" s="216">
        <v>106.57299999999999</v>
      </c>
      <c r="K39" s="216">
        <v>106.29</v>
      </c>
      <c r="L39" s="216">
        <v>100.538</v>
      </c>
      <c r="M39" s="216">
        <v>93.864000000000004</v>
      </c>
      <c r="N39" s="216">
        <v>97.625</v>
      </c>
      <c r="O39" s="216">
        <v>94.617000000000004</v>
      </c>
      <c r="P39" s="216">
        <v>100.81699999999999</v>
      </c>
      <c r="Q39" s="216">
        <v>100.804</v>
      </c>
      <c r="R39" s="216">
        <v>102.069</v>
      </c>
      <c r="S39" s="216">
        <v>102.17700000000001</v>
      </c>
      <c r="T39" s="216">
        <v>105.794</v>
      </c>
      <c r="U39" s="216">
        <v>103.58799999999999</v>
      </c>
      <c r="V39" s="216">
        <v>96.534999999999997</v>
      </c>
      <c r="W39" s="216">
        <v>93.212000000000003</v>
      </c>
      <c r="X39" s="216">
        <v>84.397000000000006</v>
      </c>
      <c r="Y39" s="216">
        <v>75.789000000000001</v>
      </c>
      <c r="Z39" s="216">
        <v>59.29</v>
      </c>
      <c r="AA39" s="216">
        <v>47.216999999999999</v>
      </c>
      <c r="AB39" s="216">
        <v>50.584000000000003</v>
      </c>
      <c r="AC39" s="216">
        <v>47.823</v>
      </c>
      <c r="AD39" s="216">
        <v>54.453000000000003</v>
      </c>
      <c r="AE39" s="216">
        <v>59.265000000000001</v>
      </c>
      <c r="AF39" s="216">
        <v>59.819000000000003</v>
      </c>
      <c r="AG39" s="216">
        <v>50.901000000000003</v>
      </c>
      <c r="AH39" s="216">
        <v>42.866999999999997</v>
      </c>
      <c r="AI39" s="216">
        <v>45.478999999999999</v>
      </c>
      <c r="AJ39" s="216">
        <v>46.222999999999999</v>
      </c>
      <c r="AK39" s="216">
        <v>42.442999999999998</v>
      </c>
      <c r="AL39" s="216">
        <v>37.189</v>
      </c>
      <c r="AM39" s="216">
        <v>31.683</v>
      </c>
      <c r="AN39" s="216">
        <v>30.323</v>
      </c>
      <c r="AO39" s="216">
        <v>37.545000000000002</v>
      </c>
      <c r="AP39" s="216">
        <v>40.753999999999998</v>
      </c>
      <c r="AQ39" s="216">
        <v>46.712000000000003</v>
      </c>
      <c r="AR39" s="216">
        <v>48.756999999999998</v>
      </c>
      <c r="AS39" s="216">
        <v>44.651000000000003</v>
      </c>
      <c r="AT39" s="216">
        <v>44.723999999999997</v>
      </c>
      <c r="AU39" s="216">
        <v>45.182000000000002</v>
      </c>
      <c r="AV39" s="216">
        <v>49.774999999999999</v>
      </c>
      <c r="AW39" s="216">
        <v>45.661000000000001</v>
      </c>
      <c r="AX39" s="216">
        <v>51.972000000000001</v>
      </c>
      <c r="AY39" s="216">
        <v>52.503999999999998</v>
      </c>
      <c r="AZ39" s="216">
        <v>53.468000000000004</v>
      </c>
      <c r="BA39" s="216">
        <v>49.328000000000003</v>
      </c>
      <c r="BB39" s="216">
        <v>51.06</v>
      </c>
      <c r="BC39" s="216">
        <v>48.52</v>
      </c>
      <c r="BD39" s="216">
        <v>45.18</v>
      </c>
      <c r="BE39" s="327">
        <v>48</v>
      </c>
      <c r="BF39" s="327">
        <v>48</v>
      </c>
      <c r="BG39" s="327">
        <v>48</v>
      </c>
      <c r="BH39" s="327">
        <v>48</v>
      </c>
      <c r="BI39" s="327">
        <v>48</v>
      </c>
      <c r="BJ39" s="327">
        <v>48</v>
      </c>
      <c r="BK39" s="327">
        <v>48</v>
      </c>
      <c r="BL39" s="327">
        <v>48</v>
      </c>
      <c r="BM39" s="327">
        <v>48</v>
      </c>
      <c r="BN39" s="327">
        <v>48</v>
      </c>
      <c r="BO39" s="327">
        <v>48</v>
      </c>
      <c r="BP39" s="327">
        <v>48</v>
      </c>
      <c r="BQ39" s="327">
        <v>49</v>
      </c>
      <c r="BR39" s="327">
        <v>50</v>
      </c>
      <c r="BS39" s="327">
        <v>51</v>
      </c>
      <c r="BT39" s="327">
        <v>52</v>
      </c>
      <c r="BU39" s="327">
        <v>52</v>
      </c>
      <c r="BV39" s="327">
        <v>53</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4"/>
      <c r="B41" s="29" t="s">
        <v>1022</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5" t="s">
        <v>144</v>
      </c>
      <c r="B42" s="30" t="s">
        <v>113</v>
      </c>
      <c r="C42" s="216">
        <v>3.3290000000000002</v>
      </c>
      <c r="D42" s="216">
        <v>3.33</v>
      </c>
      <c r="E42" s="216">
        <v>3.81</v>
      </c>
      <c r="F42" s="216">
        <v>4.1660000000000004</v>
      </c>
      <c r="G42" s="216">
        <v>4.0410000000000004</v>
      </c>
      <c r="H42" s="216">
        <v>3.8260000000000001</v>
      </c>
      <c r="I42" s="216">
        <v>3.6230000000000002</v>
      </c>
      <c r="J42" s="216">
        <v>3.4249999999999998</v>
      </c>
      <c r="K42" s="216">
        <v>3.6190000000000002</v>
      </c>
      <c r="L42" s="216">
        <v>3.677</v>
      </c>
      <c r="M42" s="216">
        <v>3.6379999999999999</v>
      </c>
      <c r="N42" s="216">
        <v>4.24</v>
      </c>
      <c r="O42" s="216">
        <v>4.7130000000000001</v>
      </c>
      <c r="P42" s="216">
        <v>5.9989999999999997</v>
      </c>
      <c r="Q42" s="216">
        <v>4.9029999999999996</v>
      </c>
      <c r="R42" s="216">
        <v>4.6580000000000004</v>
      </c>
      <c r="S42" s="216">
        <v>4.5810000000000004</v>
      </c>
      <c r="T42" s="216">
        <v>4.5880000000000001</v>
      </c>
      <c r="U42" s="216">
        <v>4.0490000000000004</v>
      </c>
      <c r="V42" s="216">
        <v>3.9119999999999999</v>
      </c>
      <c r="W42" s="216">
        <v>3.9239999999999999</v>
      </c>
      <c r="X42" s="216">
        <v>3.7810000000000001</v>
      </c>
      <c r="Y42" s="216">
        <v>4.1219999999999999</v>
      </c>
      <c r="Z42" s="216">
        <v>3.4820000000000002</v>
      </c>
      <c r="AA42" s="216">
        <v>2.9940000000000002</v>
      </c>
      <c r="AB42" s="216">
        <v>2.8730000000000002</v>
      </c>
      <c r="AC42" s="216">
        <v>2.831</v>
      </c>
      <c r="AD42" s="216">
        <v>2.61</v>
      </c>
      <c r="AE42" s="216">
        <v>2.8490000000000002</v>
      </c>
      <c r="AF42" s="216">
        <v>2.7839999999999998</v>
      </c>
      <c r="AG42" s="216">
        <v>2.839</v>
      </c>
      <c r="AH42" s="216">
        <v>2.774</v>
      </c>
      <c r="AI42" s="216">
        <v>2.66</v>
      </c>
      <c r="AJ42" s="216">
        <v>2.3410000000000002</v>
      </c>
      <c r="AK42" s="216">
        <v>2.093</v>
      </c>
      <c r="AL42" s="216">
        <v>1.929</v>
      </c>
      <c r="AM42" s="216">
        <v>2.2829999999999999</v>
      </c>
      <c r="AN42" s="216">
        <v>1.9890000000000001</v>
      </c>
      <c r="AO42" s="216">
        <v>1.7290000000000001</v>
      </c>
      <c r="AP42" s="216">
        <v>1.917</v>
      </c>
      <c r="AQ42" s="216">
        <v>1.9219999999999999</v>
      </c>
      <c r="AR42" s="216">
        <v>2.5870000000000002</v>
      </c>
      <c r="AS42" s="216">
        <v>2.8220000000000001</v>
      </c>
      <c r="AT42" s="216">
        <v>2.8220000000000001</v>
      </c>
      <c r="AU42" s="216">
        <v>2.992</v>
      </c>
      <c r="AV42" s="216">
        <v>2.9769999999999999</v>
      </c>
      <c r="AW42" s="216">
        <v>2.548</v>
      </c>
      <c r="AX42" s="216">
        <v>3.5910000000000002</v>
      </c>
      <c r="AY42" s="216">
        <v>3.3039999999999998</v>
      </c>
      <c r="AZ42" s="216">
        <v>2.8519999999999999</v>
      </c>
      <c r="BA42" s="216">
        <v>2.88</v>
      </c>
      <c r="BB42" s="216">
        <v>3.1030000000000002</v>
      </c>
      <c r="BC42" s="216">
        <v>3.1495000000000002</v>
      </c>
      <c r="BD42" s="216">
        <v>2.976</v>
      </c>
      <c r="BE42" s="327">
        <v>3.0548470000000001</v>
      </c>
      <c r="BF42" s="327">
        <v>3.0921310000000002</v>
      </c>
      <c r="BG42" s="327">
        <v>3.1022609999999999</v>
      </c>
      <c r="BH42" s="327">
        <v>3.1244730000000001</v>
      </c>
      <c r="BI42" s="327">
        <v>3.2068789999999998</v>
      </c>
      <c r="BJ42" s="327">
        <v>3.3895140000000001</v>
      </c>
      <c r="BK42" s="327">
        <v>3.501452</v>
      </c>
      <c r="BL42" s="327">
        <v>3.4963310000000001</v>
      </c>
      <c r="BM42" s="327">
        <v>3.449605</v>
      </c>
      <c r="BN42" s="327">
        <v>3.2986949999999999</v>
      </c>
      <c r="BO42" s="327">
        <v>3.2611080000000001</v>
      </c>
      <c r="BP42" s="327">
        <v>3.2767409999999999</v>
      </c>
      <c r="BQ42" s="327">
        <v>3.289555</v>
      </c>
      <c r="BR42" s="327">
        <v>3.2860520000000002</v>
      </c>
      <c r="BS42" s="327">
        <v>3.3458399999999999</v>
      </c>
      <c r="BT42" s="327">
        <v>3.3960849999999998</v>
      </c>
      <c r="BU42" s="327">
        <v>3.5100169999999999</v>
      </c>
      <c r="BV42" s="327">
        <v>3.656231</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991</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663</v>
      </c>
      <c r="B45" s="30" t="s">
        <v>113</v>
      </c>
      <c r="C45" s="216">
        <v>2.34</v>
      </c>
      <c r="D45" s="216">
        <v>2.34</v>
      </c>
      <c r="E45" s="216">
        <v>2.35</v>
      </c>
      <c r="F45" s="216">
        <v>2.37</v>
      </c>
      <c r="G45" s="216">
        <v>2.37</v>
      </c>
      <c r="H45" s="216">
        <v>2.36</v>
      </c>
      <c r="I45" s="216">
        <v>2.31</v>
      </c>
      <c r="J45" s="216">
        <v>2.33</v>
      </c>
      <c r="K45" s="216">
        <v>2.35</v>
      </c>
      <c r="L45" s="216">
        <v>2.34</v>
      </c>
      <c r="M45" s="216">
        <v>2.33</v>
      </c>
      <c r="N45" s="216">
        <v>2.34</v>
      </c>
      <c r="O45" s="216">
        <v>2.29</v>
      </c>
      <c r="P45" s="216">
        <v>2.3199999999999998</v>
      </c>
      <c r="Q45" s="216">
        <v>2.36</v>
      </c>
      <c r="R45" s="216">
        <v>2.39</v>
      </c>
      <c r="S45" s="216">
        <v>2.4</v>
      </c>
      <c r="T45" s="216">
        <v>2.38</v>
      </c>
      <c r="U45" s="216">
        <v>2.38</v>
      </c>
      <c r="V45" s="216">
        <v>2.37</v>
      </c>
      <c r="W45" s="216">
        <v>2.37</v>
      </c>
      <c r="X45" s="216">
        <v>2.31</v>
      </c>
      <c r="Y45" s="216">
        <v>2.2999999999999998</v>
      </c>
      <c r="Z45" s="216">
        <v>2.5099999999999998</v>
      </c>
      <c r="AA45" s="216">
        <v>2.29</v>
      </c>
      <c r="AB45" s="216">
        <v>2.2599999999999998</v>
      </c>
      <c r="AC45" s="216">
        <v>2.2599999999999998</v>
      </c>
      <c r="AD45" s="216">
        <v>2.23</v>
      </c>
      <c r="AE45" s="216">
        <v>2.2599999999999998</v>
      </c>
      <c r="AF45" s="216">
        <v>2.25</v>
      </c>
      <c r="AG45" s="216">
        <v>2.21</v>
      </c>
      <c r="AH45" s="216">
        <v>2.23</v>
      </c>
      <c r="AI45" s="216">
        <v>2.2200000000000002</v>
      </c>
      <c r="AJ45" s="216">
        <v>2.15</v>
      </c>
      <c r="AK45" s="216">
        <v>2.15</v>
      </c>
      <c r="AL45" s="216">
        <v>2.16</v>
      </c>
      <c r="AM45" s="216">
        <v>2.12</v>
      </c>
      <c r="AN45" s="216">
        <v>2.11</v>
      </c>
      <c r="AO45" s="216">
        <v>2.1800000000000002</v>
      </c>
      <c r="AP45" s="216">
        <v>2.16</v>
      </c>
      <c r="AQ45" s="216">
        <v>2.16</v>
      </c>
      <c r="AR45" s="216">
        <v>2.1</v>
      </c>
      <c r="AS45" s="216">
        <v>2.11</v>
      </c>
      <c r="AT45" s="216">
        <v>2.11</v>
      </c>
      <c r="AU45" s="216">
        <v>2.12</v>
      </c>
      <c r="AV45" s="216">
        <v>2.08</v>
      </c>
      <c r="AW45" s="216">
        <v>2.09</v>
      </c>
      <c r="AX45" s="216">
        <v>2.08</v>
      </c>
      <c r="AY45" s="216">
        <v>2.09</v>
      </c>
      <c r="AZ45" s="216">
        <v>2.0699999999999998</v>
      </c>
      <c r="BA45" s="216">
        <v>2.0910129902999999</v>
      </c>
      <c r="BB45" s="216">
        <v>2.1192893255</v>
      </c>
      <c r="BC45" s="216">
        <v>2.1835339999999999</v>
      </c>
      <c r="BD45" s="216">
        <v>2.1684290000000002</v>
      </c>
      <c r="BE45" s="327">
        <v>2.1864759999999999</v>
      </c>
      <c r="BF45" s="327">
        <v>2.2199179999999998</v>
      </c>
      <c r="BG45" s="327">
        <v>2.1889759999999998</v>
      </c>
      <c r="BH45" s="327">
        <v>2.174585</v>
      </c>
      <c r="BI45" s="327">
        <v>2.157988</v>
      </c>
      <c r="BJ45" s="327">
        <v>2.1623790000000001</v>
      </c>
      <c r="BK45" s="327">
        <v>2.1881550000000001</v>
      </c>
      <c r="BL45" s="327">
        <v>2.185222</v>
      </c>
      <c r="BM45" s="327">
        <v>2.205937</v>
      </c>
      <c r="BN45" s="327">
        <v>2.165724</v>
      </c>
      <c r="BO45" s="327">
        <v>2.192447</v>
      </c>
      <c r="BP45" s="327">
        <v>2.1918609999999998</v>
      </c>
      <c r="BQ45" s="327">
        <v>2.2181410000000001</v>
      </c>
      <c r="BR45" s="327">
        <v>2.2534010000000002</v>
      </c>
      <c r="BS45" s="327">
        <v>2.2207059999999998</v>
      </c>
      <c r="BT45" s="327">
        <v>2.2181419999999998</v>
      </c>
      <c r="BU45" s="327">
        <v>2.2006009999999998</v>
      </c>
      <c r="BV45" s="327">
        <v>2.2402669999999998</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992</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696</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697</v>
      </c>
      <c r="B50" s="38" t="s">
        <v>1116</v>
      </c>
      <c r="C50" s="240">
        <v>15491.9</v>
      </c>
      <c r="D50" s="240">
        <v>15491.9</v>
      </c>
      <c r="E50" s="240">
        <v>15491.9</v>
      </c>
      <c r="F50" s="240">
        <v>15521.6</v>
      </c>
      <c r="G50" s="240">
        <v>15521.6</v>
      </c>
      <c r="H50" s="240">
        <v>15521.6</v>
      </c>
      <c r="I50" s="240">
        <v>15641.3</v>
      </c>
      <c r="J50" s="240">
        <v>15641.3</v>
      </c>
      <c r="K50" s="240">
        <v>15641.3</v>
      </c>
      <c r="L50" s="240">
        <v>15793.9</v>
      </c>
      <c r="M50" s="240">
        <v>15793.9</v>
      </c>
      <c r="N50" s="240">
        <v>15793.9</v>
      </c>
      <c r="O50" s="240">
        <v>15747</v>
      </c>
      <c r="P50" s="240">
        <v>15747</v>
      </c>
      <c r="Q50" s="240">
        <v>15747</v>
      </c>
      <c r="R50" s="240">
        <v>15900.8</v>
      </c>
      <c r="S50" s="240">
        <v>15900.8</v>
      </c>
      <c r="T50" s="240">
        <v>15900.8</v>
      </c>
      <c r="U50" s="240">
        <v>16094.5</v>
      </c>
      <c r="V50" s="240">
        <v>16094.5</v>
      </c>
      <c r="W50" s="240">
        <v>16094.5</v>
      </c>
      <c r="X50" s="240">
        <v>16186.7</v>
      </c>
      <c r="Y50" s="240">
        <v>16186.7</v>
      </c>
      <c r="Z50" s="240">
        <v>16186.7</v>
      </c>
      <c r="AA50" s="240">
        <v>16269</v>
      </c>
      <c r="AB50" s="240">
        <v>16269</v>
      </c>
      <c r="AC50" s="240">
        <v>16269</v>
      </c>
      <c r="AD50" s="240">
        <v>16374.2</v>
      </c>
      <c r="AE50" s="240">
        <v>16374.2</v>
      </c>
      <c r="AF50" s="240">
        <v>16374.2</v>
      </c>
      <c r="AG50" s="240">
        <v>16454.900000000001</v>
      </c>
      <c r="AH50" s="240">
        <v>16454.900000000001</v>
      </c>
      <c r="AI50" s="240">
        <v>16454.900000000001</v>
      </c>
      <c r="AJ50" s="240">
        <v>16490.7</v>
      </c>
      <c r="AK50" s="240">
        <v>16490.7</v>
      </c>
      <c r="AL50" s="240">
        <v>16490.7</v>
      </c>
      <c r="AM50" s="240">
        <v>16525</v>
      </c>
      <c r="AN50" s="240">
        <v>16525</v>
      </c>
      <c r="AO50" s="240">
        <v>16525</v>
      </c>
      <c r="AP50" s="240">
        <v>16583.099999999999</v>
      </c>
      <c r="AQ50" s="240">
        <v>16583.099999999999</v>
      </c>
      <c r="AR50" s="240">
        <v>16583.099999999999</v>
      </c>
      <c r="AS50" s="240">
        <v>16727</v>
      </c>
      <c r="AT50" s="240">
        <v>16727</v>
      </c>
      <c r="AU50" s="240">
        <v>16727</v>
      </c>
      <c r="AV50" s="240">
        <v>16813.3</v>
      </c>
      <c r="AW50" s="240">
        <v>16813.3</v>
      </c>
      <c r="AX50" s="240">
        <v>16813.3</v>
      </c>
      <c r="AY50" s="240">
        <v>16861.599999999999</v>
      </c>
      <c r="AZ50" s="240">
        <v>16861.599999999999</v>
      </c>
      <c r="BA50" s="240">
        <v>16861.599999999999</v>
      </c>
      <c r="BB50" s="240">
        <v>16944.247406999999</v>
      </c>
      <c r="BC50" s="240">
        <v>16985.345184999998</v>
      </c>
      <c r="BD50" s="240">
        <v>17026.307407</v>
      </c>
      <c r="BE50" s="333">
        <v>17069.05</v>
      </c>
      <c r="BF50" s="333">
        <v>17108.3</v>
      </c>
      <c r="BG50" s="333">
        <v>17145.990000000002</v>
      </c>
      <c r="BH50" s="333">
        <v>17179.14</v>
      </c>
      <c r="BI50" s="333">
        <v>17215.900000000001</v>
      </c>
      <c r="BJ50" s="333">
        <v>17253.32</v>
      </c>
      <c r="BK50" s="333">
        <v>17294.47</v>
      </c>
      <c r="BL50" s="333">
        <v>17330.87</v>
      </c>
      <c r="BM50" s="333">
        <v>17365.599999999999</v>
      </c>
      <c r="BN50" s="333">
        <v>17396.12</v>
      </c>
      <c r="BO50" s="333">
        <v>17429.419999999998</v>
      </c>
      <c r="BP50" s="333">
        <v>17462.95</v>
      </c>
      <c r="BQ50" s="333">
        <v>17497.650000000001</v>
      </c>
      <c r="BR50" s="333">
        <v>17530.95</v>
      </c>
      <c r="BS50" s="333">
        <v>17563.8</v>
      </c>
      <c r="BT50" s="333">
        <v>17595.349999999999</v>
      </c>
      <c r="BU50" s="333">
        <v>17627.900000000001</v>
      </c>
      <c r="BV50" s="333">
        <v>17660.62</v>
      </c>
    </row>
    <row r="51" spans="1:74" ht="11.1" customHeight="1" x14ac:dyDescent="0.2">
      <c r="A51" s="37" t="s">
        <v>29</v>
      </c>
      <c r="B51" s="39" t="s">
        <v>13</v>
      </c>
      <c r="C51" s="68">
        <v>1.3138447452999999</v>
      </c>
      <c r="D51" s="68">
        <v>1.3138447452999999</v>
      </c>
      <c r="E51" s="68">
        <v>1.3138447452999999</v>
      </c>
      <c r="F51" s="68">
        <v>1.036296412</v>
      </c>
      <c r="G51" s="68">
        <v>1.036296412</v>
      </c>
      <c r="H51" s="68">
        <v>1.036296412</v>
      </c>
      <c r="I51" s="68">
        <v>1.6936700302000001</v>
      </c>
      <c r="J51" s="68">
        <v>1.6936700302000001</v>
      </c>
      <c r="K51" s="68">
        <v>1.6936700302000001</v>
      </c>
      <c r="L51" s="68">
        <v>2.6624545802999999</v>
      </c>
      <c r="M51" s="68">
        <v>2.6624545802999999</v>
      </c>
      <c r="N51" s="68">
        <v>2.6624545802999999</v>
      </c>
      <c r="O51" s="68">
        <v>1.6466669678999999</v>
      </c>
      <c r="P51" s="68">
        <v>1.6466669678999999</v>
      </c>
      <c r="Q51" s="68">
        <v>1.6466669678999999</v>
      </c>
      <c r="R51" s="68">
        <v>2.4430471085000001</v>
      </c>
      <c r="S51" s="68">
        <v>2.4430471085000001</v>
      </c>
      <c r="T51" s="68">
        <v>2.4430471085000001</v>
      </c>
      <c r="U51" s="68">
        <v>2.8974573724999999</v>
      </c>
      <c r="V51" s="68">
        <v>2.8974573724999999</v>
      </c>
      <c r="W51" s="68">
        <v>2.8974573724999999</v>
      </c>
      <c r="X51" s="68">
        <v>2.4870361341999998</v>
      </c>
      <c r="Y51" s="68">
        <v>2.4870361341999998</v>
      </c>
      <c r="Z51" s="68">
        <v>2.4870361341999998</v>
      </c>
      <c r="AA51" s="68">
        <v>3.3149171271000002</v>
      </c>
      <c r="AB51" s="68">
        <v>3.3149171271000002</v>
      </c>
      <c r="AC51" s="68">
        <v>3.3149171271000002</v>
      </c>
      <c r="AD51" s="68">
        <v>2.9772086939000002</v>
      </c>
      <c r="AE51" s="68">
        <v>2.9772086939000002</v>
      </c>
      <c r="AF51" s="68">
        <v>2.9772086939000002</v>
      </c>
      <c r="AG51" s="68">
        <v>2.2392742862000001</v>
      </c>
      <c r="AH51" s="68">
        <v>2.2392742862000001</v>
      </c>
      <c r="AI51" s="68">
        <v>2.2392742862000001</v>
      </c>
      <c r="AJ51" s="68">
        <v>1.8780850946000001</v>
      </c>
      <c r="AK51" s="68">
        <v>1.8780850946000001</v>
      </c>
      <c r="AL51" s="68">
        <v>1.8780850946000001</v>
      </c>
      <c r="AM51" s="68">
        <v>1.5735447784000001</v>
      </c>
      <c r="AN51" s="68">
        <v>1.5735447784000001</v>
      </c>
      <c r="AO51" s="68">
        <v>1.5735447784000001</v>
      </c>
      <c r="AP51" s="68">
        <v>1.2757875193999999</v>
      </c>
      <c r="AQ51" s="68">
        <v>1.2757875193999999</v>
      </c>
      <c r="AR51" s="68">
        <v>1.2757875193999999</v>
      </c>
      <c r="AS51" s="68">
        <v>1.6536107786000001</v>
      </c>
      <c r="AT51" s="68">
        <v>1.6536107786000001</v>
      </c>
      <c r="AU51" s="68">
        <v>1.6536107786000001</v>
      </c>
      <c r="AV51" s="68">
        <v>1.9562541310999999</v>
      </c>
      <c r="AW51" s="68">
        <v>1.9562541310999999</v>
      </c>
      <c r="AX51" s="68">
        <v>1.9562541310999999</v>
      </c>
      <c r="AY51" s="68">
        <v>2.0369137670000002</v>
      </c>
      <c r="AZ51" s="68">
        <v>2.0369137670000002</v>
      </c>
      <c r="BA51" s="68">
        <v>2.0369137670000002</v>
      </c>
      <c r="BB51" s="68">
        <v>2.1778039534999998</v>
      </c>
      <c r="BC51" s="68">
        <v>2.4256332361999999</v>
      </c>
      <c r="BD51" s="68">
        <v>2.6726450868999998</v>
      </c>
      <c r="BE51" s="329">
        <v>2.044886</v>
      </c>
      <c r="BF51" s="329">
        <v>2.2795700000000001</v>
      </c>
      <c r="BG51" s="329">
        <v>2.504861</v>
      </c>
      <c r="BH51" s="329">
        <v>2.1758959999999998</v>
      </c>
      <c r="BI51" s="329">
        <v>2.3945530000000002</v>
      </c>
      <c r="BJ51" s="329">
        <v>2.6170749999999998</v>
      </c>
      <c r="BK51" s="329">
        <v>2.5671879999999998</v>
      </c>
      <c r="BL51" s="329">
        <v>2.7830430000000002</v>
      </c>
      <c r="BM51" s="329">
        <v>2.9890140000000001</v>
      </c>
      <c r="BN51" s="329">
        <v>2.6668440000000002</v>
      </c>
      <c r="BO51" s="329">
        <v>2.6144690000000002</v>
      </c>
      <c r="BP51" s="329">
        <v>2.5645410000000002</v>
      </c>
      <c r="BQ51" s="329">
        <v>2.5109689999999998</v>
      </c>
      <c r="BR51" s="329">
        <v>2.4704359999999999</v>
      </c>
      <c r="BS51" s="329">
        <v>2.4367909999999999</v>
      </c>
      <c r="BT51" s="329">
        <v>2.4227699999999999</v>
      </c>
      <c r="BU51" s="329">
        <v>2.3931429999999998</v>
      </c>
      <c r="BV51" s="329">
        <v>2.360751</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698</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699</v>
      </c>
      <c r="B54" s="38" t="s">
        <v>1117</v>
      </c>
      <c r="C54" s="68">
        <v>106.318</v>
      </c>
      <c r="D54" s="68">
        <v>106.318</v>
      </c>
      <c r="E54" s="68">
        <v>106.318</v>
      </c>
      <c r="F54" s="68">
        <v>106.565</v>
      </c>
      <c r="G54" s="68">
        <v>106.565</v>
      </c>
      <c r="H54" s="68">
        <v>106.565</v>
      </c>
      <c r="I54" s="68">
        <v>107.11199999999999</v>
      </c>
      <c r="J54" s="68">
        <v>107.11199999999999</v>
      </c>
      <c r="K54" s="68">
        <v>107.11199999999999</v>
      </c>
      <c r="L54" s="68">
        <v>107.67400000000001</v>
      </c>
      <c r="M54" s="68">
        <v>107.67400000000001</v>
      </c>
      <c r="N54" s="68">
        <v>107.67400000000001</v>
      </c>
      <c r="O54" s="68">
        <v>108.14</v>
      </c>
      <c r="P54" s="68">
        <v>108.14</v>
      </c>
      <c r="Q54" s="68">
        <v>108.14</v>
      </c>
      <c r="R54" s="68">
        <v>108.714</v>
      </c>
      <c r="S54" s="68">
        <v>108.714</v>
      </c>
      <c r="T54" s="68">
        <v>108.714</v>
      </c>
      <c r="U54" s="68">
        <v>109.178</v>
      </c>
      <c r="V54" s="68">
        <v>109.178</v>
      </c>
      <c r="W54" s="68">
        <v>109.178</v>
      </c>
      <c r="X54" s="68">
        <v>109.321</v>
      </c>
      <c r="Y54" s="68">
        <v>109.321</v>
      </c>
      <c r="Z54" s="68">
        <v>109.321</v>
      </c>
      <c r="AA54" s="68">
        <v>109.307</v>
      </c>
      <c r="AB54" s="68">
        <v>109.307</v>
      </c>
      <c r="AC54" s="68">
        <v>109.307</v>
      </c>
      <c r="AD54" s="68">
        <v>109.922</v>
      </c>
      <c r="AE54" s="68">
        <v>109.922</v>
      </c>
      <c r="AF54" s="68">
        <v>109.922</v>
      </c>
      <c r="AG54" s="68">
        <v>110.268</v>
      </c>
      <c r="AH54" s="68">
        <v>110.268</v>
      </c>
      <c r="AI54" s="68">
        <v>110.268</v>
      </c>
      <c r="AJ54" s="68">
        <v>110.498</v>
      </c>
      <c r="AK54" s="68">
        <v>110.498</v>
      </c>
      <c r="AL54" s="68">
        <v>110.498</v>
      </c>
      <c r="AM54" s="68">
        <v>110.63500000000001</v>
      </c>
      <c r="AN54" s="68">
        <v>110.63500000000001</v>
      </c>
      <c r="AO54" s="68">
        <v>110.63500000000001</v>
      </c>
      <c r="AP54" s="68">
        <v>111.268</v>
      </c>
      <c r="AQ54" s="68">
        <v>111.268</v>
      </c>
      <c r="AR54" s="68">
        <v>111.268</v>
      </c>
      <c r="AS54" s="68">
        <v>111.66200000000001</v>
      </c>
      <c r="AT54" s="68">
        <v>111.66200000000001</v>
      </c>
      <c r="AU54" s="68">
        <v>111.66200000000001</v>
      </c>
      <c r="AV54" s="68">
        <v>112.238</v>
      </c>
      <c r="AW54" s="68">
        <v>112.238</v>
      </c>
      <c r="AX54" s="68">
        <v>112.238</v>
      </c>
      <c r="AY54" s="68">
        <v>112.85899999999999</v>
      </c>
      <c r="AZ54" s="68">
        <v>112.85899999999999</v>
      </c>
      <c r="BA54" s="68">
        <v>112.85899999999999</v>
      </c>
      <c r="BB54" s="68">
        <v>113.14054074000001</v>
      </c>
      <c r="BC54" s="68">
        <v>113.31271852</v>
      </c>
      <c r="BD54" s="68">
        <v>113.50374074</v>
      </c>
      <c r="BE54" s="329">
        <v>113.72969999999999</v>
      </c>
      <c r="BF54" s="329">
        <v>113.94629999999999</v>
      </c>
      <c r="BG54" s="329">
        <v>114.1698</v>
      </c>
      <c r="BH54" s="329">
        <v>114.399</v>
      </c>
      <c r="BI54" s="329">
        <v>114.6367</v>
      </c>
      <c r="BJ54" s="329">
        <v>114.8819</v>
      </c>
      <c r="BK54" s="329">
        <v>115.1561</v>
      </c>
      <c r="BL54" s="329">
        <v>115.4002</v>
      </c>
      <c r="BM54" s="329">
        <v>115.6357</v>
      </c>
      <c r="BN54" s="329">
        <v>115.8567</v>
      </c>
      <c r="BO54" s="329">
        <v>116.0795</v>
      </c>
      <c r="BP54" s="329">
        <v>116.29810000000001</v>
      </c>
      <c r="BQ54" s="329">
        <v>116.50239999999999</v>
      </c>
      <c r="BR54" s="329">
        <v>116.72029999999999</v>
      </c>
      <c r="BS54" s="329">
        <v>116.9418</v>
      </c>
      <c r="BT54" s="329">
        <v>117.1747</v>
      </c>
      <c r="BU54" s="329">
        <v>117.3972</v>
      </c>
      <c r="BV54" s="329">
        <v>117.6173</v>
      </c>
    </row>
    <row r="55" spans="1:74" ht="11.1" customHeight="1" x14ac:dyDescent="0.2">
      <c r="A55" s="37" t="s">
        <v>30</v>
      </c>
      <c r="B55" s="39" t="s">
        <v>13</v>
      </c>
      <c r="C55" s="68">
        <v>1.7728256083</v>
      </c>
      <c r="D55" s="68">
        <v>1.7728256083</v>
      </c>
      <c r="E55" s="68">
        <v>1.7728256083</v>
      </c>
      <c r="F55" s="68">
        <v>1.5581816449000001</v>
      </c>
      <c r="G55" s="68">
        <v>1.5581816449000001</v>
      </c>
      <c r="H55" s="68">
        <v>1.5581816449000001</v>
      </c>
      <c r="I55" s="68">
        <v>1.4827517599</v>
      </c>
      <c r="J55" s="68">
        <v>1.4827517599</v>
      </c>
      <c r="K55" s="68">
        <v>1.4827517599</v>
      </c>
      <c r="L55" s="68">
        <v>1.6396537565</v>
      </c>
      <c r="M55" s="68">
        <v>1.6396537565</v>
      </c>
      <c r="N55" s="68">
        <v>1.6396537565</v>
      </c>
      <c r="O55" s="68">
        <v>1.7137267442999999</v>
      </c>
      <c r="P55" s="68">
        <v>1.7137267442999999</v>
      </c>
      <c r="Q55" s="68">
        <v>1.7137267442999999</v>
      </c>
      <c r="R55" s="68">
        <v>2.016609581</v>
      </c>
      <c r="S55" s="68">
        <v>2.016609581</v>
      </c>
      <c r="T55" s="68">
        <v>2.016609581</v>
      </c>
      <c r="U55" s="68">
        <v>1.9288221674999999</v>
      </c>
      <c r="V55" s="68">
        <v>1.9288221674999999</v>
      </c>
      <c r="W55" s="68">
        <v>1.9288221674999999</v>
      </c>
      <c r="X55" s="68">
        <v>1.5296171778000001</v>
      </c>
      <c r="Y55" s="68">
        <v>1.5296171778000001</v>
      </c>
      <c r="Z55" s="68">
        <v>1.5296171778000001</v>
      </c>
      <c r="AA55" s="68">
        <v>1.0791566488</v>
      </c>
      <c r="AB55" s="68">
        <v>1.0791566488</v>
      </c>
      <c r="AC55" s="68">
        <v>1.0791566488</v>
      </c>
      <c r="AD55" s="68">
        <v>1.1111724341</v>
      </c>
      <c r="AE55" s="68">
        <v>1.1111724341</v>
      </c>
      <c r="AF55" s="68">
        <v>1.1111724341</v>
      </c>
      <c r="AG55" s="68">
        <v>0.99836963490999997</v>
      </c>
      <c r="AH55" s="68">
        <v>0.99836963490999997</v>
      </c>
      <c r="AI55" s="68">
        <v>0.99836963490999997</v>
      </c>
      <c r="AJ55" s="68">
        <v>1.0766458410999999</v>
      </c>
      <c r="AK55" s="68">
        <v>1.0766458410999999</v>
      </c>
      <c r="AL55" s="68">
        <v>1.0766458410999999</v>
      </c>
      <c r="AM55" s="68">
        <v>1.2149267659</v>
      </c>
      <c r="AN55" s="68">
        <v>1.2149267659</v>
      </c>
      <c r="AO55" s="68">
        <v>1.2149267659</v>
      </c>
      <c r="AP55" s="68">
        <v>1.2245046488</v>
      </c>
      <c r="AQ55" s="68">
        <v>1.2245046488</v>
      </c>
      <c r="AR55" s="68">
        <v>1.2245046488</v>
      </c>
      <c r="AS55" s="68">
        <v>1.2641926941999999</v>
      </c>
      <c r="AT55" s="68">
        <v>1.2641926941999999</v>
      </c>
      <c r="AU55" s="68">
        <v>1.2641926941999999</v>
      </c>
      <c r="AV55" s="68">
        <v>1.5746891346</v>
      </c>
      <c r="AW55" s="68">
        <v>1.5746891346</v>
      </c>
      <c r="AX55" s="68">
        <v>1.5746891346</v>
      </c>
      <c r="AY55" s="68">
        <v>2.0102137660000001</v>
      </c>
      <c r="AZ55" s="68">
        <v>2.0102137660000001</v>
      </c>
      <c r="BA55" s="68">
        <v>2.0102137660000001</v>
      </c>
      <c r="BB55" s="68">
        <v>1.6829103971999999</v>
      </c>
      <c r="BC55" s="68">
        <v>1.8376519022</v>
      </c>
      <c r="BD55" s="68">
        <v>2.0093294934000001</v>
      </c>
      <c r="BE55" s="329">
        <v>1.8517459999999999</v>
      </c>
      <c r="BF55" s="329">
        <v>2.0457640000000001</v>
      </c>
      <c r="BG55" s="329">
        <v>2.2458520000000002</v>
      </c>
      <c r="BH55" s="329">
        <v>1.925373</v>
      </c>
      <c r="BI55" s="329">
        <v>2.1371549999999999</v>
      </c>
      <c r="BJ55" s="329">
        <v>2.3556189999999999</v>
      </c>
      <c r="BK55" s="329">
        <v>2.0353289999999999</v>
      </c>
      <c r="BL55" s="329">
        <v>2.2516259999999999</v>
      </c>
      <c r="BM55" s="329">
        <v>2.4603130000000002</v>
      </c>
      <c r="BN55" s="329">
        <v>2.4007019999999999</v>
      </c>
      <c r="BO55" s="329">
        <v>2.4417089999999999</v>
      </c>
      <c r="BP55" s="329">
        <v>2.461916</v>
      </c>
      <c r="BQ55" s="329">
        <v>2.437948</v>
      </c>
      <c r="BR55" s="329">
        <v>2.4344730000000001</v>
      </c>
      <c r="BS55" s="329">
        <v>2.4279959999999998</v>
      </c>
      <c r="BT55" s="329">
        <v>2.4263520000000001</v>
      </c>
      <c r="BU55" s="329">
        <v>2.408061</v>
      </c>
      <c r="BV55" s="329">
        <v>2.3810150000000001</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700</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701</v>
      </c>
      <c r="B58" s="38" t="s">
        <v>1116</v>
      </c>
      <c r="C58" s="240">
        <v>11435.5</v>
      </c>
      <c r="D58" s="240">
        <v>11432.8</v>
      </c>
      <c r="E58" s="240">
        <v>11445.1</v>
      </c>
      <c r="F58" s="240">
        <v>11449.8</v>
      </c>
      <c r="G58" s="240">
        <v>11517.9</v>
      </c>
      <c r="H58" s="240">
        <v>11545.5</v>
      </c>
      <c r="I58" s="240">
        <v>11538.9</v>
      </c>
      <c r="J58" s="240">
        <v>11573.5</v>
      </c>
      <c r="K58" s="240">
        <v>11602.8</v>
      </c>
      <c r="L58" s="240">
        <v>11572.2</v>
      </c>
      <c r="M58" s="240">
        <v>11602.3</v>
      </c>
      <c r="N58" s="240">
        <v>11615.4</v>
      </c>
      <c r="O58" s="240">
        <v>11658.2</v>
      </c>
      <c r="P58" s="240">
        <v>11723.9</v>
      </c>
      <c r="Q58" s="240">
        <v>11793.9</v>
      </c>
      <c r="R58" s="240">
        <v>11826.5</v>
      </c>
      <c r="S58" s="240">
        <v>11875.4</v>
      </c>
      <c r="T58" s="240">
        <v>11932.1</v>
      </c>
      <c r="U58" s="240">
        <v>11955.2</v>
      </c>
      <c r="V58" s="240">
        <v>12009.6</v>
      </c>
      <c r="W58" s="240">
        <v>12026.7</v>
      </c>
      <c r="X58" s="240">
        <v>12080.1</v>
      </c>
      <c r="Y58" s="240">
        <v>12126.8</v>
      </c>
      <c r="Z58" s="240">
        <v>12163.4</v>
      </c>
      <c r="AA58" s="240">
        <v>12171.1</v>
      </c>
      <c r="AB58" s="240">
        <v>12191.4</v>
      </c>
      <c r="AC58" s="240">
        <v>12186.5</v>
      </c>
      <c r="AD58" s="240">
        <v>12260.3</v>
      </c>
      <c r="AE58" s="240">
        <v>12304.1</v>
      </c>
      <c r="AF58" s="240">
        <v>12335.4</v>
      </c>
      <c r="AG58" s="240">
        <v>12365.9</v>
      </c>
      <c r="AH58" s="240">
        <v>12403.1</v>
      </c>
      <c r="AI58" s="240">
        <v>12427.6</v>
      </c>
      <c r="AJ58" s="240">
        <v>12461.6</v>
      </c>
      <c r="AK58" s="240">
        <v>12477.3</v>
      </c>
      <c r="AL58" s="240">
        <v>12534.1</v>
      </c>
      <c r="AM58" s="240">
        <v>12545.8</v>
      </c>
      <c r="AN58" s="240">
        <v>12546.4</v>
      </c>
      <c r="AO58" s="240">
        <v>12575.8</v>
      </c>
      <c r="AP58" s="240">
        <v>12618.2</v>
      </c>
      <c r="AQ58" s="240">
        <v>12647</v>
      </c>
      <c r="AR58" s="240">
        <v>12676.5</v>
      </c>
      <c r="AS58" s="240">
        <v>12723.6</v>
      </c>
      <c r="AT58" s="240">
        <v>12732.7</v>
      </c>
      <c r="AU58" s="240">
        <v>12757.5</v>
      </c>
      <c r="AV58" s="240">
        <v>12739.3</v>
      </c>
      <c r="AW58" s="240">
        <v>12724.5</v>
      </c>
      <c r="AX58" s="240">
        <v>12724</v>
      </c>
      <c r="AY58" s="240">
        <v>12739.7</v>
      </c>
      <c r="AZ58" s="240">
        <v>12775.3</v>
      </c>
      <c r="BA58" s="240">
        <v>12832.6</v>
      </c>
      <c r="BB58" s="240">
        <v>12858.8</v>
      </c>
      <c r="BC58" s="240">
        <v>12873.942222</v>
      </c>
      <c r="BD58" s="240">
        <v>12906.192222</v>
      </c>
      <c r="BE58" s="333">
        <v>12940.17</v>
      </c>
      <c r="BF58" s="333">
        <v>12973.44</v>
      </c>
      <c r="BG58" s="333">
        <v>13006.89</v>
      </c>
      <c r="BH58" s="333">
        <v>13030.65</v>
      </c>
      <c r="BI58" s="333">
        <v>13071.86</v>
      </c>
      <c r="BJ58" s="333">
        <v>13120.67</v>
      </c>
      <c r="BK58" s="333">
        <v>13196.77</v>
      </c>
      <c r="BL58" s="333">
        <v>13245.97</v>
      </c>
      <c r="BM58" s="333">
        <v>13287.98</v>
      </c>
      <c r="BN58" s="333">
        <v>13313.97</v>
      </c>
      <c r="BO58" s="333">
        <v>13348.21</v>
      </c>
      <c r="BP58" s="333">
        <v>13381.89</v>
      </c>
      <c r="BQ58" s="333">
        <v>13413.91</v>
      </c>
      <c r="BR58" s="333">
        <v>13447.25</v>
      </c>
      <c r="BS58" s="333">
        <v>13480.83</v>
      </c>
      <c r="BT58" s="333">
        <v>13510.27</v>
      </c>
      <c r="BU58" s="333">
        <v>13547.6</v>
      </c>
      <c r="BV58" s="333">
        <v>13588.45</v>
      </c>
    </row>
    <row r="59" spans="1:74" ht="11.1" customHeight="1" x14ac:dyDescent="0.2">
      <c r="A59" s="37" t="s">
        <v>31</v>
      </c>
      <c r="B59" s="39" t="s">
        <v>13</v>
      </c>
      <c r="C59" s="68">
        <v>-0.51934720579000004</v>
      </c>
      <c r="D59" s="68">
        <v>-1.0917899472000001</v>
      </c>
      <c r="E59" s="68">
        <v>-1.2416947105</v>
      </c>
      <c r="F59" s="68">
        <v>-1.4647160069</v>
      </c>
      <c r="G59" s="68">
        <v>-0.98176597518999997</v>
      </c>
      <c r="H59" s="68">
        <v>-0.96330353926000001</v>
      </c>
      <c r="I59" s="68">
        <v>-0.75259753663999995</v>
      </c>
      <c r="J59" s="68">
        <v>-0.27659061143000002</v>
      </c>
      <c r="K59" s="68">
        <v>-0.49227285981000002</v>
      </c>
      <c r="L59" s="68">
        <v>-1.3376985446</v>
      </c>
      <c r="M59" s="68">
        <v>-2.3761643120999998</v>
      </c>
      <c r="N59" s="68">
        <v>-4.7512054317999999</v>
      </c>
      <c r="O59" s="68">
        <v>1.9474443618999999</v>
      </c>
      <c r="P59" s="68">
        <v>2.5461829122999999</v>
      </c>
      <c r="Q59" s="68">
        <v>3.0475924194999999</v>
      </c>
      <c r="R59" s="68">
        <v>3.2900137994</v>
      </c>
      <c r="S59" s="68">
        <v>3.1038644196999998</v>
      </c>
      <c r="T59" s="68">
        <v>3.3484907540000002</v>
      </c>
      <c r="U59" s="68">
        <v>3.6077962371000001</v>
      </c>
      <c r="V59" s="68">
        <v>3.7680908973</v>
      </c>
      <c r="W59" s="68">
        <v>3.6534284827999999</v>
      </c>
      <c r="X59" s="68">
        <v>4.3889666614999996</v>
      </c>
      <c r="Y59" s="68">
        <v>4.5206553872999997</v>
      </c>
      <c r="Z59" s="68">
        <v>4.7178745459</v>
      </c>
      <c r="AA59" s="68">
        <v>4.3994784786999999</v>
      </c>
      <c r="AB59" s="68">
        <v>3.9875809244</v>
      </c>
      <c r="AC59" s="68">
        <v>3.3288394848</v>
      </c>
      <c r="AD59" s="68">
        <v>3.6680336532000002</v>
      </c>
      <c r="AE59" s="68">
        <v>3.6099836637</v>
      </c>
      <c r="AF59" s="68">
        <v>3.3799582637999999</v>
      </c>
      <c r="AG59" s="68">
        <v>3.4353252141000001</v>
      </c>
      <c r="AH59" s="68">
        <v>3.2765454303000001</v>
      </c>
      <c r="AI59" s="68">
        <v>3.3334164817</v>
      </c>
      <c r="AJ59" s="68">
        <v>3.1580864396999999</v>
      </c>
      <c r="AK59" s="68">
        <v>2.8902925751000001</v>
      </c>
      <c r="AL59" s="68">
        <v>3.0476675928999999</v>
      </c>
      <c r="AM59" s="68">
        <v>3.0786042346000002</v>
      </c>
      <c r="AN59" s="68">
        <v>2.9118887083999998</v>
      </c>
      <c r="AO59" s="68">
        <v>3.1945185245999999</v>
      </c>
      <c r="AP59" s="68">
        <v>2.9191781604</v>
      </c>
      <c r="AQ59" s="68">
        <v>2.7868759193999999</v>
      </c>
      <c r="AR59" s="68">
        <v>2.7652123157999999</v>
      </c>
      <c r="AS59" s="68">
        <v>2.8926321578</v>
      </c>
      <c r="AT59" s="68">
        <v>2.6574001661</v>
      </c>
      <c r="AU59" s="68">
        <v>2.6545753000999999</v>
      </c>
      <c r="AV59" s="68">
        <v>2.2284457854999999</v>
      </c>
      <c r="AW59" s="68">
        <v>1.9811978553</v>
      </c>
      <c r="AX59" s="68">
        <v>1.5150668974999999</v>
      </c>
      <c r="AY59" s="68">
        <v>1.5455371519000001</v>
      </c>
      <c r="AZ59" s="68">
        <v>1.8244277243</v>
      </c>
      <c r="BA59" s="68">
        <v>2.0420172076999998</v>
      </c>
      <c r="BB59" s="68">
        <v>1.9067695868000001</v>
      </c>
      <c r="BC59" s="68">
        <v>1.7944352196</v>
      </c>
      <c r="BD59" s="68">
        <v>1.8119530014</v>
      </c>
      <c r="BE59" s="329">
        <v>1.702124</v>
      </c>
      <c r="BF59" s="329">
        <v>1.8907510000000001</v>
      </c>
      <c r="BG59" s="329">
        <v>1.954888</v>
      </c>
      <c r="BH59" s="329">
        <v>2.286988</v>
      </c>
      <c r="BI59" s="329">
        <v>2.7298840000000002</v>
      </c>
      <c r="BJ59" s="329">
        <v>3.1174919999999999</v>
      </c>
      <c r="BK59" s="329">
        <v>3.587758</v>
      </c>
      <c r="BL59" s="329">
        <v>3.6842250000000001</v>
      </c>
      <c r="BM59" s="329">
        <v>3.5486149999999999</v>
      </c>
      <c r="BN59" s="329">
        <v>3.5397400000000001</v>
      </c>
      <c r="BO59" s="329">
        <v>3.6839650000000002</v>
      </c>
      <c r="BP59" s="329">
        <v>3.6857959999999999</v>
      </c>
      <c r="BQ59" s="329">
        <v>3.661025</v>
      </c>
      <c r="BR59" s="329">
        <v>3.6521590000000002</v>
      </c>
      <c r="BS59" s="329">
        <v>3.6437309999999998</v>
      </c>
      <c r="BT59" s="329">
        <v>3.6807560000000001</v>
      </c>
      <c r="BU59" s="329">
        <v>3.6394000000000002</v>
      </c>
      <c r="BV59" s="329">
        <v>3.5651860000000002</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993</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702</v>
      </c>
      <c r="B62" s="40" t="s">
        <v>1235</v>
      </c>
      <c r="C62" s="68">
        <v>100.87739999999999</v>
      </c>
      <c r="D62" s="68">
        <v>101.4162</v>
      </c>
      <c r="E62" s="68">
        <v>101.24420000000001</v>
      </c>
      <c r="F62" s="68">
        <v>100.84520000000001</v>
      </c>
      <c r="G62" s="68">
        <v>101.0522</v>
      </c>
      <c r="H62" s="68">
        <v>101.2748</v>
      </c>
      <c r="I62" s="68">
        <v>100.1369</v>
      </c>
      <c r="J62" s="68">
        <v>101.1264</v>
      </c>
      <c r="K62" s="68">
        <v>101.20099999999999</v>
      </c>
      <c r="L62" s="68">
        <v>101.3683</v>
      </c>
      <c r="M62" s="68">
        <v>101.39619999999999</v>
      </c>
      <c r="N62" s="68">
        <v>101.3326</v>
      </c>
      <c r="O62" s="68">
        <v>100.2264</v>
      </c>
      <c r="P62" s="68">
        <v>101.3342</v>
      </c>
      <c r="Q62" s="68">
        <v>102.14230000000001</v>
      </c>
      <c r="R62" s="68">
        <v>102.1092</v>
      </c>
      <c r="S62" s="68">
        <v>102.3351</v>
      </c>
      <c r="T62" s="68">
        <v>102.67700000000001</v>
      </c>
      <c r="U62" s="68">
        <v>102.9589</v>
      </c>
      <c r="V62" s="68">
        <v>102.59529999999999</v>
      </c>
      <c r="W62" s="68">
        <v>102.6253</v>
      </c>
      <c r="X62" s="68">
        <v>102.6336</v>
      </c>
      <c r="Y62" s="68">
        <v>103.5917</v>
      </c>
      <c r="Z62" s="68">
        <v>103.2139</v>
      </c>
      <c r="AA62" s="68">
        <v>102.8107</v>
      </c>
      <c r="AB62" s="68">
        <v>102.3092</v>
      </c>
      <c r="AC62" s="68">
        <v>102.5586</v>
      </c>
      <c r="AD62" s="68">
        <v>102.63039999999999</v>
      </c>
      <c r="AE62" s="68">
        <v>102.54179999999999</v>
      </c>
      <c r="AF62" s="68">
        <v>102.2469</v>
      </c>
      <c r="AG62" s="68">
        <v>102.8702</v>
      </c>
      <c r="AH62" s="68">
        <v>102.8301</v>
      </c>
      <c r="AI62" s="68">
        <v>102.56950000000001</v>
      </c>
      <c r="AJ62" s="68">
        <v>102.7317</v>
      </c>
      <c r="AK62" s="68">
        <v>102.64400000000001</v>
      </c>
      <c r="AL62" s="68">
        <v>102.40479999999999</v>
      </c>
      <c r="AM62" s="68">
        <v>103.0236</v>
      </c>
      <c r="AN62" s="68">
        <v>102.8557</v>
      </c>
      <c r="AO62" s="68">
        <v>102.6789</v>
      </c>
      <c r="AP62" s="68">
        <v>102.65389999999999</v>
      </c>
      <c r="AQ62" s="68">
        <v>102.46769999999999</v>
      </c>
      <c r="AR62" s="68">
        <v>102.73260000000001</v>
      </c>
      <c r="AS62" s="68">
        <v>102.82</v>
      </c>
      <c r="AT62" s="68">
        <v>102.4555</v>
      </c>
      <c r="AU62" s="68">
        <v>102.6961</v>
      </c>
      <c r="AV62" s="68">
        <v>102.9071</v>
      </c>
      <c r="AW62" s="68">
        <v>103.10809999999999</v>
      </c>
      <c r="AX62" s="68">
        <v>103.32250000000001</v>
      </c>
      <c r="AY62" s="68">
        <v>103.762</v>
      </c>
      <c r="AZ62" s="68">
        <v>104.1601</v>
      </c>
      <c r="BA62" s="68">
        <v>103.3837</v>
      </c>
      <c r="BB62" s="68">
        <v>104.57810000000001</v>
      </c>
      <c r="BC62" s="68">
        <v>104.17019999999999</v>
      </c>
      <c r="BD62" s="68">
        <v>104.84522963000001</v>
      </c>
      <c r="BE62" s="329">
        <v>104.9713</v>
      </c>
      <c r="BF62" s="329">
        <v>105.1666</v>
      </c>
      <c r="BG62" s="329">
        <v>105.37269999999999</v>
      </c>
      <c r="BH62" s="329">
        <v>105.56480000000001</v>
      </c>
      <c r="BI62" s="329">
        <v>105.81140000000001</v>
      </c>
      <c r="BJ62" s="329">
        <v>106.0877</v>
      </c>
      <c r="BK62" s="329">
        <v>106.514</v>
      </c>
      <c r="BL62" s="329">
        <v>106.7591</v>
      </c>
      <c r="BM62" s="329">
        <v>106.94329999999999</v>
      </c>
      <c r="BN62" s="329">
        <v>106.96510000000001</v>
      </c>
      <c r="BO62" s="329">
        <v>107.104</v>
      </c>
      <c r="BP62" s="329">
        <v>107.2582</v>
      </c>
      <c r="BQ62" s="329">
        <v>107.4238</v>
      </c>
      <c r="BR62" s="329">
        <v>107.61190000000001</v>
      </c>
      <c r="BS62" s="329">
        <v>107.8185</v>
      </c>
      <c r="BT62" s="329">
        <v>108.0609</v>
      </c>
      <c r="BU62" s="329">
        <v>108.2914</v>
      </c>
      <c r="BV62" s="329">
        <v>108.5273</v>
      </c>
    </row>
    <row r="63" spans="1:74" ht="11.1" customHeight="1" x14ac:dyDescent="0.2">
      <c r="A63" s="37" t="s">
        <v>32</v>
      </c>
      <c r="B63" s="39" t="s">
        <v>13</v>
      </c>
      <c r="C63" s="68">
        <v>1.2839537905</v>
      </c>
      <c r="D63" s="68">
        <v>1.4515051238000001</v>
      </c>
      <c r="E63" s="68">
        <v>1.7789465853999999</v>
      </c>
      <c r="F63" s="68">
        <v>0.68450752598999998</v>
      </c>
      <c r="G63" s="68">
        <v>1.257042998</v>
      </c>
      <c r="H63" s="68">
        <v>1.1759510957999999</v>
      </c>
      <c r="I63" s="68">
        <v>0.13109239664</v>
      </c>
      <c r="J63" s="68">
        <v>1.2786217685000001</v>
      </c>
      <c r="K63" s="68">
        <v>1.3560747944</v>
      </c>
      <c r="L63" s="68">
        <v>1.7294395103</v>
      </c>
      <c r="M63" s="68">
        <v>0.98549200402000003</v>
      </c>
      <c r="N63" s="68">
        <v>0.17834510767</v>
      </c>
      <c r="O63" s="68">
        <v>-0.64533780609000002</v>
      </c>
      <c r="P63" s="68">
        <v>-8.0854932446999997E-2</v>
      </c>
      <c r="Q63" s="68">
        <v>0.88706316015999997</v>
      </c>
      <c r="R63" s="68">
        <v>1.2534062106999999</v>
      </c>
      <c r="S63" s="68">
        <v>1.2695418803</v>
      </c>
      <c r="T63" s="68">
        <v>1.3845497597</v>
      </c>
      <c r="U63" s="68">
        <v>2.8181419637</v>
      </c>
      <c r="V63" s="68">
        <v>1.4525386052</v>
      </c>
      <c r="W63" s="68">
        <v>1.4073971600999999</v>
      </c>
      <c r="X63" s="68">
        <v>1.2482205976</v>
      </c>
      <c r="Y63" s="68">
        <v>2.1652685209000002</v>
      </c>
      <c r="Z63" s="68">
        <v>1.8565594883000001</v>
      </c>
      <c r="AA63" s="68">
        <v>2.5784623612000002</v>
      </c>
      <c r="AB63" s="68">
        <v>0.96216282361000005</v>
      </c>
      <c r="AC63" s="68">
        <v>0.40756865666999997</v>
      </c>
      <c r="AD63" s="68">
        <v>0.51043392759999995</v>
      </c>
      <c r="AE63" s="68">
        <v>0.20198348366999999</v>
      </c>
      <c r="AF63" s="68">
        <v>-0.41888641078</v>
      </c>
      <c r="AG63" s="68">
        <v>-8.6150881565000004E-2</v>
      </c>
      <c r="AH63" s="68">
        <v>0.22886038639</v>
      </c>
      <c r="AI63" s="68">
        <v>-5.4372557253999997E-2</v>
      </c>
      <c r="AJ63" s="68">
        <v>9.5582733140000001E-2</v>
      </c>
      <c r="AK63" s="68">
        <v>-0.91484163306999999</v>
      </c>
      <c r="AL63" s="68">
        <v>-0.78390604366000005</v>
      </c>
      <c r="AM63" s="68">
        <v>0.20707961330999999</v>
      </c>
      <c r="AN63" s="68">
        <v>0.53416506042</v>
      </c>
      <c r="AO63" s="68">
        <v>0.11729879308000001</v>
      </c>
      <c r="AP63" s="68">
        <v>2.2897698926999999E-2</v>
      </c>
      <c r="AQ63" s="68">
        <v>-7.2263213635999995E-2</v>
      </c>
      <c r="AR63" s="68">
        <v>0.47502662672000001</v>
      </c>
      <c r="AS63" s="68">
        <v>-4.8799360748000002E-2</v>
      </c>
      <c r="AT63" s="68">
        <v>-0.36429022241999998</v>
      </c>
      <c r="AU63" s="68">
        <v>0.12342850457</v>
      </c>
      <c r="AV63" s="68">
        <v>0.17073600455999999</v>
      </c>
      <c r="AW63" s="68">
        <v>0.45214527883</v>
      </c>
      <c r="AX63" s="68">
        <v>0.89614939925000003</v>
      </c>
      <c r="AY63" s="68">
        <v>0.71672898249000005</v>
      </c>
      <c r="AZ63" s="68">
        <v>1.2681844565</v>
      </c>
      <c r="BA63" s="68">
        <v>0.68641171652999999</v>
      </c>
      <c r="BB63" s="68">
        <v>1.8744538688000001</v>
      </c>
      <c r="BC63" s="68">
        <v>1.6614991846</v>
      </c>
      <c r="BD63" s="68">
        <v>2.0564354739000001</v>
      </c>
      <c r="BE63" s="329">
        <v>2.0923120000000002</v>
      </c>
      <c r="BF63" s="329">
        <v>2.6460949999999999</v>
      </c>
      <c r="BG63" s="329">
        <v>2.6063450000000001</v>
      </c>
      <c r="BH63" s="329">
        <v>2.5826210000000001</v>
      </c>
      <c r="BI63" s="329">
        <v>2.6218439999999998</v>
      </c>
      <c r="BJ63" s="329">
        <v>2.6762480000000002</v>
      </c>
      <c r="BK63" s="329">
        <v>2.6522549999999998</v>
      </c>
      <c r="BL63" s="329">
        <v>2.4951650000000001</v>
      </c>
      <c r="BM63" s="329">
        <v>3.4430960000000002</v>
      </c>
      <c r="BN63" s="329">
        <v>2.2825220000000002</v>
      </c>
      <c r="BO63" s="329">
        <v>2.8163170000000002</v>
      </c>
      <c r="BP63" s="329">
        <v>2.3014770000000002</v>
      </c>
      <c r="BQ63" s="329">
        <v>2.336363</v>
      </c>
      <c r="BR63" s="329">
        <v>2.3252419999999998</v>
      </c>
      <c r="BS63" s="329">
        <v>2.3211050000000002</v>
      </c>
      <c r="BT63" s="329">
        <v>2.3645260000000001</v>
      </c>
      <c r="BU63" s="329">
        <v>2.343747</v>
      </c>
      <c r="BV63" s="329">
        <v>2.2996460000000001</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994</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703</v>
      </c>
      <c r="B67" s="41" t="s">
        <v>995</v>
      </c>
      <c r="C67" s="240">
        <v>827.75131307000004</v>
      </c>
      <c r="D67" s="240">
        <v>732.89542628000004</v>
      </c>
      <c r="E67" s="240">
        <v>659.46465144000001</v>
      </c>
      <c r="F67" s="240">
        <v>347.76599699000002</v>
      </c>
      <c r="G67" s="240">
        <v>136.03692201000001</v>
      </c>
      <c r="H67" s="240">
        <v>26.405798492999999</v>
      </c>
      <c r="I67" s="240">
        <v>5.1503446205000003</v>
      </c>
      <c r="J67" s="240">
        <v>11.554915977</v>
      </c>
      <c r="K67" s="240">
        <v>59.418613352999998</v>
      </c>
      <c r="L67" s="240">
        <v>257.17649101000001</v>
      </c>
      <c r="M67" s="240">
        <v>571.75983814999995</v>
      </c>
      <c r="N67" s="240">
        <v>828.88093069000001</v>
      </c>
      <c r="O67" s="240">
        <v>969.47360149999997</v>
      </c>
      <c r="P67" s="240">
        <v>798.57950964999998</v>
      </c>
      <c r="Q67" s="240">
        <v>682.74720250999997</v>
      </c>
      <c r="R67" s="240">
        <v>324.62052772999999</v>
      </c>
      <c r="S67" s="240">
        <v>126.82184044</v>
      </c>
      <c r="T67" s="240">
        <v>27.799616450999999</v>
      </c>
      <c r="U67" s="240">
        <v>9.8152330397000007</v>
      </c>
      <c r="V67" s="240">
        <v>12.964399932999999</v>
      </c>
      <c r="W67" s="240">
        <v>57.397647321999997</v>
      </c>
      <c r="X67" s="240">
        <v>220.51134307000001</v>
      </c>
      <c r="Y67" s="240">
        <v>614.08809709000002</v>
      </c>
      <c r="Z67" s="240">
        <v>705.32718649000003</v>
      </c>
      <c r="AA67" s="240">
        <v>890.14198735000002</v>
      </c>
      <c r="AB67" s="240">
        <v>866.90672669000003</v>
      </c>
      <c r="AC67" s="240">
        <v>583.76638075000005</v>
      </c>
      <c r="AD67" s="240">
        <v>299.72743475999999</v>
      </c>
      <c r="AE67" s="240">
        <v>118.76823681</v>
      </c>
      <c r="AF67" s="240">
        <v>24.317887496000001</v>
      </c>
      <c r="AG67" s="240">
        <v>6.4525934936000002</v>
      </c>
      <c r="AH67" s="240">
        <v>10.962547719</v>
      </c>
      <c r="AI67" s="240">
        <v>31.947877523999999</v>
      </c>
      <c r="AJ67" s="240">
        <v>226.92970127999999</v>
      </c>
      <c r="AK67" s="240">
        <v>445.17654913000001</v>
      </c>
      <c r="AL67" s="240">
        <v>581.24324865000006</v>
      </c>
      <c r="AM67" s="240">
        <v>870.81967383000006</v>
      </c>
      <c r="AN67" s="240">
        <v>627.91312641000002</v>
      </c>
      <c r="AO67" s="240">
        <v>449.81896876000002</v>
      </c>
      <c r="AP67" s="240">
        <v>309.79038857</v>
      </c>
      <c r="AQ67" s="240">
        <v>150.52137402</v>
      </c>
      <c r="AR67" s="240">
        <v>20.936145244999999</v>
      </c>
      <c r="AS67" s="240">
        <v>5.6403394954000001</v>
      </c>
      <c r="AT67" s="240">
        <v>6.4089675865000002</v>
      </c>
      <c r="AU67" s="240">
        <v>38.656800633000003</v>
      </c>
      <c r="AV67" s="240">
        <v>197.44006464</v>
      </c>
      <c r="AW67" s="240">
        <v>417.93475784999998</v>
      </c>
      <c r="AX67" s="240">
        <v>782.60646517999999</v>
      </c>
      <c r="AY67" s="240">
        <v>766.81600948000005</v>
      </c>
      <c r="AZ67" s="240">
        <v>546.92965261999996</v>
      </c>
      <c r="BA67" s="240">
        <v>543.25539168</v>
      </c>
      <c r="BB67" s="240">
        <v>247.83985622</v>
      </c>
      <c r="BC67" s="240">
        <v>149.88163865999999</v>
      </c>
      <c r="BD67" s="240">
        <v>28.869653517</v>
      </c>
      <c r="BE67" s="333">
        <v>6.5916877298000003</v>
      </c>
      <c r="BF67" s="333">
        <v>10.569052804</v>
      </c>
      <c r="BG67" s="333">
        <v>57.821781543999997</v>
      </c>
      <c r="BH67" s="333">
        <v>252.70790113999999</v>
      </c>
      <c r="BI67" s="333">
        <v>499.24347351</v>
      </c>
      <c r="BJ67" s="333">
        <v>782.52000715999998</v>
      </c>
      <c r="BK67" s="333">
        <v>857.26376677999997</v>
      </c>
      <c r="BL67" s="333">
        <v>695.04008092000004</v>
      </c>
      <c r="BM67" s="333">
        <v>569.90482873999997</v>
      </c>
      <c r="BN67" s="333">
        <v>319.26127653999998</v>
      </c>
      <c r="BO67" s="333">
        <v>142.61835514000001</v>
      </c>
      <c r="BP67" s="333">
        <v>31.379038568999999</v>
      </c>
      <c r="BQ67" s="333">
        <v>6.6100689352000002</v>
      </c>
      <c r="BR67" s="333">
        <v>11.127145161</v>
      </c>
      <c r="BS67" s="333">
        <v>57.736159010999998</v>
      </c>
      <c r="BT67" s="333">
        <v>252.23282368</v>
      </c>
      <c r="BU67" s="333">
        <v>498.57119489000002</v>
      </c>
      <c r="BV67" s="333">
        <v>781.50548184000002</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710</v>
      </c>
      <c r="B69" s="42" t="s">
        <v>6</v>
      </c>
      <c r="C69" s="270">
        <v>15.085820783999999</v>
      </c>
      <c r="D69" s="270">
        <v>10.749545091</v>
      </c>
      <c r="E69" s="270">
        <v>11.328283458</v>
      </c>
      <c r="F69" s="270">
        <v>34.222339323</v>
      </c>
      <c r="G69" s="270">
        <v>99.876406594000002</v>
      </c>
      <c r="H69" s="270">
        <v>245.00794123</v>
      </c>
      <c r="I69" s="270">
        <v>338.79206721999998</v>
      </c>
      <c r="J69" s="270">
        <v>288.71187064999998</v>
      </c>
      <c r="K69" s="270">
        <v>177.45721406000001</v>
      </c>
      <c r="L69" s="270">
        <v>56.300247352</v>
      </c>
      <c r="M69" s="270">
        <v>17.761229663000002</v>
      </c>
      <c r="N69" s="270">
        <v>13.269578320000001</v>
      </c>
      <c r="O69" s="270">
        <v>7.1921024532000004</v>
      </c>
      <c r="P69" s="270">
        <v>11.817851490000001</v>
      </c>
      <c r="Q69" s="270">
        <v>15.163445702000001</v>
      </c>
      <c r="R69" s="270">
        <v>37.274104131000001</v>
      </c>
      <c r="S69" s="270">
        <v>113.36196056999999</v>
      </c>
      <c r="T69" s="270">
        <v>242.72713981000001</v>
      </c>
      <c r="U69" s="270">
        <v>300.75680585999999</v>
      </c>
      <c r="V69" s="270">
        <v>291.90910366000003</v>
      </c>
      <c r="W69" s="270">
        <v>182.64610755999999</v>
      </c>
      <c r="X69" s="270">
        <v>73.965070558999997</v>
      </c>
      <c r="Y69" s="270">
        <v>11.024395412000001</v>
      </c>
      <c r="Z69" s="270">
        <v>10.441901888</v>
      </c>
      <c r="AA69" s="270">
        <v>9.3498884343000004</v>
      </c>
      <c r="AB69" s="270">
        <v>7.1078789003000002</v>
      </c>
      <c r="AC69" s="270">
        <v>29.511519850999999</v>
      </c>
      <c r="AD69" s="270">
        <v>53.290285922000002</v>
      </c>
      <c r="AE69" s="270">
        <v>126.09057502</v>
      </c>
      <c r="AF69" s="270">
        <v>255.15601258000001</v>
      </c>
      <c r="AG69" s="270">
        <v>335.70882160000002</v>
      </c>
      <c r="AH69" s="270">
        <v>315.03851163000002</v>
      </c>
      <c r="AI69" s="270">
        <v>222.87583511</v>
      </c>
      <c r="AJ69" s="270">
        <v>76.970329473000007</v>
      </c>
      <c r="AK69" s="270">
        <v>29.392925528999999</v>
      </c>
      <c r="AL69" s="270">
        <v>25.910641408</v>
      </c>
      <c r="AM69" s="270">
        <v>7.2500236667999998</v>
      </c>
      <c r="AN69" s="270">
        <v>10.997890663</v>
      </c>
      <c r="AO69" s="270">
        <v>35.235701435999999</v>
      </c>
      <c r="AP69" s="270">
        <v>41.954452877000001</v>
      </c>
      <c r="AQ69" s="270">
        <v>97.131537515999995</v>
      </c>
      <c r="AR69" s="270">
        <v>270.65415021000001</v>
      </c>
      <c r="AS69" s="270">
        <v>383.12155340999999</v>
      </c>
      <c r="AT69" s="270">
        <v>361.24349939000001</v>
      </c>
      <c r="AU69" s="270">
        <v>219.39839548</v>
      </c>
      <c r="AV69" s="270">
        <v>86.114310473000003</v>
      </c>
      <c r="AW69" s="270">
        <v>25.592381082999999</v>
      </c>
      <c r="AX69" s="270">
        <v>16.542711234999999</v>
      </c>
      <c r="AY69" s="270">
        <v>16.478500709999999</v>
      </c>
      <c r="AZ69" s="270">
        <v>21.656757729999999</v>
      </c>
      <c r="BA69" s="270">
        <v>31.568435026</v>
      </c>
      <c r="BB69" s="270">
        <v>55.928149195000003</v>
      </c>
      <c r="BC69" s="270">
        <v>117.7900106</v>
      </c>
      <c r="BD69" s="270">
        <v>256.50138514000002</v>
      </c>
      <c r="BE69" s="335">
        <v>347.59447026999999</v>
      </c>
      <c r="BF69" s="335">
        <v>322.19446897</v>
      </c>
      <c r="BG69" s="335">
        <v>174.65297086000001</v>
      </c>
      <c r="BH69" s="335">
        <v>61.905871431000001</v>
      </c>
      <c r="BI69" s="335">
        <v>19.638071089</v>
      </c>
      <c r="BJ69" s="335">
        <v>9.0855796987000002</v>
      </c>
      <c r="BK69" s="335">
        <v>9.1705658927000009</v>
      </c>
      <c r="BL69" s="335">
        <v>9.8552467119999996</v>
      </c>
      <c r="BM69" s="335">
        <v>20.276945108</v>
      </c>
      <c r="BN69" s="335">
        <v>36.499542104</v>
      </c>
      <c r="BO69" s="335">
        <v>114.94868418</v>
      </c>
      <c r="BP69" s="335">
        <v>234.40417153999999</v>
      </c>
      <c r="BQ69" s="335">
        <v>344.28875205999998</v>
      </c>
      <c r="BR69" s="335">
        <v>319.84281728000002</v>
      </c>
      <c r="BS69" s="335">
        <v>175.15318733999999</v>
      </c>
      <c r="BT69" s="335">
        <v>62.189672686000002</v>
      </c>
      <c r="BU69" s="335">
        <v>19.757753966999999</v>
      </c>
      <c r="BV69" s="335">
        <v>9.1286634022000008</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2"/>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822" t="s">
        <v>1018</v>
      </c>
      <c r="C71" s="819"/>
      <c r="D71" s="819"/>
      <c r="E71" s="819"/>
      <c r="F71" s="819"/>
      <c r="G71" s="819"/>
      <c r="H71" s="819"/>
      <c r="I71" s="819"/>
      <c r="J71" s="819"/>
      <c r="K71" s="819"/>
      <c r="L71" s="819"/>
      <c r="M71" s="819"/>
      <c r="N71" s="819"/>
      <c r="O71" s="819"/>
      <c r="P71" s="819"/>
      <c r="Q71" s="819"/>
      <c r="AY71" s="497"/>
      <c r="AZ71" s="497"/>
      <c r="BA71" s="497"/>
      <c r="BB71" s="497"/>
      <c r="BC71" s="497"/>
      <c r="BD71" s="497"/>
      <c r="BE71" s="497"/>
      <c r="BF71" s="663"/>
      <c r="BG71" s="497"/>
      <c r="BH71" s="497"/>
      <c r="BI71" s="497"/>
      <c r="BJ71" s="497"/>
    </row>
    <row r="72" spans="1:74" s="276" customFormat="1" ht="12" customHeight="1" x14ac:dyDescent="0.2">
      <c r="A72" s="16"/>
      <c r="B72" s="824" t="s">
        <v>139</v>
      </c>
      <c r="C72" s="819"/>
      <c r="D72" s="819"/>
      <c r="E72" s="819"/>
      <c r="F72" s="819"/>
      <c r="G72" s="819"/>
      <c r="H72" s="819"/>
      <c r="I72" s="819"/>
      <c r="J72" s="819"/>
      <c r="K72" s="819"/>
      <c r="L72" s="819"/>
      <c r="M72" s="819"/>
      <c r="N72" s="819"/>
      <c r="O72" s="819"/>
      <c r="P72" s="819"/>
      <c r="Q72" s="819"/>
      <c r="AY72" s="497"/>
      <c r="AZ72" s="497"/>
      <c r="BA72" s="497"/>
      <c r="BB72" s="497"/>
      <c r="BC72" s="497"/>
      <c r="BD72" s="497"/>
      <c r="BE72" s="497"/>
      <c r="BF72" s="663"/>
      <c r="BG72" s="497"/>
      <c r="BH72" s="497"/>
      <c r="BI72" s="497"/>
      <c r="BJ72" s="497"/>
    </row>
    <row r="73" spans="1:74" s="432" customFormat="1" ht="12" customHeight="1" x14ac:dyDescent="0.2">
      <c r="A73" s="431"/>
      <c r="B73" s="800" t="s">
        <v>1019</v>
      </c>
      <c r="C73" s="823"/>
      <c r="D73" s="823"/>
      <c r="E73" s="823"/>
      <c r="F73" s="823"/>
      <c r="G73" s="823"/>
      <c r="H73" s="823"/>
      <c r="I73" s="823"/>
      <c r="J73" s="823"/>
      <c r="K73" s="823"/>
      <c r="L73" s="823"/>
      <c r="M73" s="823"/>
      <c r="N73" s="823"/>
      <c r="O73" s="823"/>
      <c r="P73" s="823"/>
      <c r="Q73" s="802"/>
      <c r="AY73" s="498"/>
      <c r="AZ73" s="498"/>
      <c r="BA73" s="498"/>
      <c r="BB73" s="498"/>
      <c r="BC73" s="498"/>
      <c r="BD73" s="498"/>
      <c r="BE73" s="498"/>
      <c r="BF73" s="616"/>
      <c r="BG73" s="498"/>
      <c r="BH73" s="498"/>
      <c r="BI73" s="498"/>
      <c r="BJ73" s="498"/>
    </row>
    <row r="74" spans="1:74" s="432" customFormat="1" ht="12" customHeight="1" x14ac:dyDescent="0.2">
      <c r="A74" s="431"/>
      <c r="B74" s="800" t="s">
        <v>1020</v>
      </c>
      <c r="C74" s="801"/>
      <c r="D74" s="801"/>
      <c r="E74" s="801"/>
      <c r="F74" s="801"/>
      <c r="G74" s="801"/>
      <c r="H74" s="801"/>
      <c r="I74" s="801"/>
      <c r="J74" s="801"/>
      <c r="K74" s="801"/>
      <c r="L74" s="801"/>
      <c r="M74" s="801"/>
      <c r="N74" s="801"/>
      <c r="O74" s="801"/>
      <c r="P74" s="801"/>
      <c r="Q74" s="802"/>
      <c r="AY74" s="498"/>
      <c r="AZ74" s="498"/>
      <c r="BA74" s="498"/>
      <c r="BB74" s="498"/>
      <c r="BC74" s="498"/>
      <c r="BD74" s="498"/>
      <c r="BE74" s="498"/>
      <c r="BF74" s="616"/>
      <c r="BG74" s="498"/>
      <c r="BH74" s="498"/>
      <c r="BI74" s="498"/>
      <c r="BJ74" s="498"/>
    </row>
    <row r="75" spans="1:74" s="432" customFormat="1" ht="12" customHeight="1" x14ac:dyDescent="0.2">
      <c r="A75" s="431"/>
      <c r="B75" s="800" t="s">
        <v>1021</v>
      </c>
      <c r="C75" s="801"/>
      <c r="D75" s="801"/>
      <c r="E75" s="801"/>
      <c r="F75" s="801"/>
      <c r="G75" s="801"/>
      <c r="H75" s="801"/>
      <c r="I75" s="801"/>
      <c r="J75" s="801"/>
      <c r="K75" s="801"/>
      <c r="L75" s="801"/>
      <c r="M75" s="801"/>
      <c r="N75" s="801"/>
      <c r="O75" s="801"/>
      <c r="P75" s="801"/>
      <c r="Q75" s="802"/>
      <c r="AY75" s="498"/>
      <c r="AZ75" s="498"/>
      <c r="BA75" s="498"/>
      <c r="BB75" s="498"/>
      <c r="BC75" s="498"/>
      <c r="BD75" s="498"/>
      <c r="BE75" s="498"/>
      <c r="BF75" s="616"/>
      <c r="BG75" s="498"/>
      <c r="BH75" s="498"/>
      <c r="BI75" s="498"/>
      <c r="BJ75" s="498"/>
    </row>
    <row r="76" spans="1:74" s="432" customFormat="1" ht="12" customHeight="1" x14ac:dyDescent="0.2">
      <c r="A76" s="431"/>
      <c r="B76" s="800" t="s">
        <v>1032</v>
      </c>
      <c r="C76" s="802"/>
      <c r="D76" s="802"/>
      <c r="E76" s="802"/>
      <c r="F76" s="802"/>
      <c r="G76" s="802"/>
      <c r="H76" s="802"/>
      <c r="I76" s="802"/>
      <c r="J76" s="802"/>
      <c r="K76" s="802"/>
      <c r="L76" s="802"/>
      <c r="M76" s="802"/>
      <c r="N76" s="802"/>
      <c r="O76" s="802"/>
      <c r="P76" s="802"/>
      <c r="Q76" s="802"/>
      <c r="AY76" s="498"/>
      <c r="AZ76" s="498"/>
      <c r="BA76" s="498"/>
      <c r="BB76" s="498"/>
      <c r="BC76" s="498"/>
      <c r="BD76" s="498"/>
      <c r="BE76" s="498"/>
      <c r="BF76" s="616"/>
      <c r="BG76" s="498"/>
      <c r="BH76" s="498"/>
      <c r="BI76" s="498"/>
      <c r="BJ76" s="498"/>
    </row>
    <row r="77" spans="1:74" s="432" customFormat="1" ht="12" customHeight="1" x14ac:dyDescent="0.2">
      <c r="A77" s="431"/>
      <c r="B77" s="800" t="s">
        <v>1035</v>
      </c>
      <c r="C77" s="801"/>
      <c r="D77" s="801"/>
      <c r="E77" s="801"/>
      <c r="F77" s="801"/>
      <c r="G77" s="801"/>
      <c r="H77" s="801"/>
      <c r="I77" s="801"/>
      <c r="J77" s="801"/>
      <c r="K77" s="801"/>
      <c r="L77" s="801"/>
      <c r="M77" s="801"/>
      <c r="N77" s="801"/>
      <c r="O77" s="801"/>
      <c r="P77" s="801"/>
      <c r="Q77" s="802"/>
      <c r="AY77" s="498"/>
      <c r="AZ77" s="498"/>
      <c r="BA77" s="498"/>
      <c r="BB77" s="498"/>
      <c r="BC77" s="498"/>
      <c r="BD77" s="498"/>
      <c r="BE77" s="498"/>
      <c r="BF77" s="616"/>
      <c r="BG77" s="498"/>
      <c r="BH77" s="498"/>
      <c r="BI77" s="498"/>
      <c r="BJ77" s="498"/>
    </row>
    <row r="78" spans="1:74" s="432" customFormat="1" ht="12" customHeight="1" x14ac:dyDescent="0.2">
      <c r="A78" s="431"/>
      <c r="B78" s="800" t="s">
        <v>1036</v>
      </c>
      <c r="C78" s="802"/>
      <c r="D78" s="802"/>
      <c r="E78" s="802"/>
      <c r="F78" s="802"/>
      <c r="G78" s="802"/>
      <c r="H78" s="802"/>
      <c r="I78" s="802"/>
      <c r="J78" s="802"/>
      <c r="K78" s="802"/>
      <c r="L78" s="802"/>
      <c r="M78" s="802"/>
      <c r="N78" s="802"/>
      <c r="O78" s="802"/>
      <c r="P78" s="802"/>
      <c r="Q78" s="802"/>
      <c r="AY78" s="498"/>
      <c r="AZ78" s="498"/>
      <c r="BA78" s="498"/>
      <c r="BB78" s="498"/>
      <c r="BC78" s="498"/>
      <c r="BD78" s="498"/>
      <c r="BE78" s="498"/>
      <c r="BF78" s="616"/>
      <c r="BG78" s="498"/>
      <c r="BH78" s="498"/>
      <c r="BI78" s="498"/>
      <c r="BJ78" s="498"/>
    </row>
    <row r="79" spans="1:74" s="432" customFormat="1" ht="12" customHeight="1" x14ac:dyDescent="0.2">
      <c r="A79" s="431"/>
      <c r="B79" s="800" t="s">
        <v>1042</v>
      </c>
      <c r="C79" s="801"/>
      <c r="D79" s="801"/>
      <c r="E79" s="801"/>
      <c r="F79" s="801"/>
      <c r="G79" s="801"/>
      <c r="H79" s="801"/>
      <c r="I79" s="801"/>
      <c r="J79" s="801"/>
      <c r="K79" s="801"/>
      <c r="L79" s="801"/>
      <c r="M79" s="801"/>
      <c r="N79" s="801"/>
      <c r="O79" s="801"/>
      <c r="P79" s="801"/>
      <c r="Q79" s="802"/>
      <c r="AY79" s="498"/>
      <c r="AZ79" s="498"/>
      <c r="BA79" s="498"/>
      <c r="BB79" s="498"/>
      <c r="BC79" s="498"/>
      <c r="BD79" s="498"/>
      <c r="BE79" s="498"/>
      <c r="BF79" s="616"/>
      <c r="BG79" s="498"/>
      <c r="BH79" s="498"/>
      <c r="BI79" s="498"/>
      <c r="BJ79" s="498"/>
    </row>
    <row r="80" spans="1:74" s="432" customFormat="1" ht="12" customHeight="1" x14ac:dyDescent="0.2">
      <c r="A80" s="431"/>
      <c r="B80" s="808" t="s">
        <v>1043</v>
      </c>
      <c r="C80" s="809"/>
      <c r="D80" s="809"/>
      <c r="E80" s="809"/>
      <c r="F80" s="809"/>
      <c r="G80" s="809"/>
      <c r="H80" s="809"/>
      <c r="I80" s="809"/>
      <c r="J80" s="809"/>
      <c r="K80" s="809"/>
      <c r="L80" s="809"/>
      <c r="M80" s="809"/>
      <c r="N80" s="809"/>
      <c r="O80" s="809"/>
      <c r="P80" s="809"/>
      <c r="Q80" s="805"/>
      <c r="AY80" s="498"/>
      <c r="AZ80" s="498"/>
      <c r="BA80" s="498"/>
      <c r="BB80" s="498"/>
      <c r="BC80" s="498"/>
      <c r="BD80" s="498"/>
      <c r="BE80" s="498"/>
      <c r="BF80" s="616"/>
      <c r="BG80" s="498"/>
      <c r="BH80" s="498"/>
      <c r="BI80" s="498"/>
      <c r="BJ80" s="498"/>
    </row>
    <row r="81" spans="1:74" s="432" customFormat="1" ht="12" customHeight="1" x14ac:dyDescent="0.2">
      <c r="A81" s="431"/>
      <c r="B81" s="808" t="s">
        <v>1044</v>
      </c>
      <c r="C81" s="809"/>
      <c r="D81" s="809"/>
      <c r="E81" s="809"/>
      <c r="F81" s="809"/>
      <c r="G81" s="809"/>
      <c r="H81" s="809"/>
      <c r="I81" s="809"/>
      <c r="J81" s="809"/>
      <c r="K81" s="809"/>
      <c r="L81" s="809"/>
      <c r="M81" s="809"/>
      <c r="N81" s="809"/>
      <c r="O81" s="809"/>
      <c r="P81" s="809"/>
      <c r="Q81" s="805"/>
      <c r="AY81" s="498"/>
      <c r="AZ81" s="498"/>
      <c r="BA81" s="498"/>
      <c r="BB81" s="498"/>
      <c r="BC81" s="498"/>
      <c r="BD81" s="498"/>
      <c r="BE81" s="498"/>
      <c r="BF81" s="616"/>
      <c r="BG81" s="498"/>
      <c r="BH81" s="498"/>
      <c r="BI81" s="498"/>
      <c r="BJ81" s="498"/>
    </row>
    <row r="82" spans="1:74" s="432" customFormat="1" ht="12" customHeight="1" x14ac:dyDescent="0.2">
      <c r="A82" s="431"/>
      <c r="B82" s="810" t="s">
        <v>1045</v>
      </c>
      <c r="C82" s="805"/>
      <c r="D82" s="805"/>
      <c r="E82" s="805"/>
      <c r="F82" s="805"/>
      <c r="G82" s="805"/>
      <c r="H82" s="805"/>
      <c r="I82" s="805"/>
      <c r="J82" s="805"/>
      <c r="K82" s="805"/>
      <c r="L82" s="805"/>
      <c r="M82" s="805"/>
      <c r="N82" s="805"/>
      <c r="O82" s="805"/>
      <c r="P82" s="805"/>
      <c r="Q82" s="805"/>
      <c r="AY82" s="498"/>
      <c r="AZ82" s="498"/>
      <c r="BA82" s="498"/>
      <c r="BB82" s="498"/>
      <c r="BC82" s="498"/>
      <c r="BD82" s="498"/>
      <c r="BE82" s="498"/>
      <c r="BF82" s="616"/>
      <c r="BG82" s="498"/>
      <c r="BH82" s="498"/>
      <c r="BI82" s="498"/>
      <c r="BJ82" s="498"/>
    </row>
    <row r="83" spans="1:74" s="432" customFormat="1" ht="12" customHeight="1" x14ac:dyDescent="0.2">
      <c r="A83" s="431"/>
      <c r="B83" s="810" t="s">
        <v>1046</v>
      </c>
      <c r="C83" s="805"/>
      <c r="D83" s="805"/>
      <c r="E83" s="805"/>
      <c r="F83" s="805"/>
      <c r="G83" s="805"/>
      <c r="H83" s="805"/>
      <c r="I83" s="805"/>
      <c r="J83" s="805"/>
      <c r="K83" s="805"/>
      <c r="L83" s="805"/>
      <c r="M83" s="805"/>
      <c r="N83" s="805"/>
      <c r="O83" s="805"/>
      <c r="P83" s="805"/>
      <c r="Q83" s="805"/>
      <c r="AY83" s="498"/>
      <c r="AZ83" s="498"/>
      <c r="BA83" s="498"/>
      <c r="BB83" s="498"/>
      <c r="BC83" s="498"/>
      <c r="BD83" s="498"/>
      <c r="BE83" s="498"/>
      <c r="BF83" s="616"/>
      <c r="BG83" s="498"/>
      <c r="BH83" s="498"/>
      <c r="BI83" s="498"/>
      <c r="BJ83" s="498"/>
    </row>
    <row r="84" spans="1:74" s="432" customFormat="1" ht="12" customHeight="1" x14ac:dyDescent="0.2">
      <c r="A84" s="431"/>
      <c r="B84" s="803" t="s">
        <v>1047</v>
      </c>
      <c r="C84" s="804"/>
      <c r="D84" s="804"/>
      <c r="E84" s="804"/>
      <c r="F84" s="804"/>
      <c r="G84" s="804"/>
      <c r="H84" s="804"/>
      <c r="I84" s="804"/>
      <c r="J84" s="804"/>
      <c r="K84" s="804"/>
      <c r="L84" s="804"/>
      <c r="M84" s="804"/>
      <c r="N84" s="804"/>
      <c r="O84" s="804"/>
      <c r="P84" s="804"/>
      <c r="Q84" s="805"/>
      <c r="AY84" s="498"/>
      <c r="AZ84" s="498"/>
      <c r="BA84" s="498"/>
      <c r="BB84" s="498"/>
      <c r="BC84" s="498"/>
      <c r="BD84" s="498"/>
      <c r="BE84" s="498"/>
      <c r="BF84" s="616"/>
      <c r="BG84" s="498"/>
      <c r="BH84" s="498"/>
      <c r="BI84" s="498"/>
      <c r="BJ84" s="498"/>
    </row>
    <row r="85" spans="1:74" s="433" customFormat="1" ht="12" customHeight="1" x14ac:dyDescent="0.2">
      <c r="A85" s="431"/>
      <c r="B85" s="806" t="s">
        <v>1155</v>
      </c>
      <c r="C85" s="805"/>
      <c r="D85" s="805"/>
      <c r="E85" s="805"/>
      <c r="F85" s="805"/>
      <c r="G85" s="805"/>
      <c r="H85" s="805"/>
      <c r="I85" s="805"/>
      <c r="J85" s="805"/>
      <c r="K85" s="805"/>
      <c r="L85" s="805"/>
      <c r="M85" s="805"/>
      <c r="N85" s="805"/>
      <c r="O85" s="805"/>
      <c r="P85" s="805"/>
      <c r="Q85" s="805"/>
      <c r="AY85" s="499"/>
      <c r="AZ85" s="499"/>
      <c r="BA85" s="499"/>
      <c r="BB85" s="499"/>
      <c r="BC85" s="499"/>
      <c r="BD85" s="499"/>
      <c r="BE85" s="499"/>
      <c r="BF85" s="664"/>
      <c r="BG85" s="499"/>
      <c r="BH85" s="499"/>
      <c r="BI85" s="499"/>
      <c r="BJ85" s="499"/>
    </row>
    <row r="86" spans="1:74" s="433" customFormat="1" ht="12" customHeight="1" x14ac:dyDescent="0.2">
      <c r="A86" s="431"/>
      <c r="B86" s="807" t="s">
        <v>1048</v>
      </c>
      <c r="C86" s="805"/>
      <c r="D86" s="805"/>
      <c r="E86" s="805"/>
      <c r="F86" s="805"/>
      <c r="G86" s="805"/>
      <c r="H86" s="805"/>
      <c r="I86" s="805"/>
      <c r="J86" s="805"/>
      <c r="K86" s="805"/>
      <c r="L86" s="805"/>
      <c r="M86" s="805"/>
      <c r="N86" s="805"/>
      <c r="O86" s="805"/>
      <c r="P86" s="805"/>
      <c r="Q86" s="805"/>
      <c r="AY86" s="499"/>
      <c r="AZ86" s="499"/>
      <c r="BA86" s="499"/>
      <c r="BB86" s="499"/>
      <c r="BC86" s="499"/>
      <c r="BD86" s="499"/>
      <c r="BE86" s="499"/>
      <c r="BF86" s="664"/>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W5" activePane="bottomRight" state="frozen"/>
      <selection activeCell="AV7" sqref="AV7"/>
      <selection pane="topRight" activeCell="AV7" sqref="AV7"/>
      <selection pane="bottomLeft" activeCell="AV7" sqref="AV7"/>
      <selection pane="bottomRight" activeCell="BD52" sqref="BD52"/>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3" customWidth="1"/>
    <col min="59" max="62" width="6.5703125" style="415" customWidth="1"/>
    <col min="63" max="74" width="6.5703125" style="13" customWidth="1"/>
    <col min="75" max="16384" width="9.5703125" style="13"/>
  </cols>
  <sheetData>
    <row r="1" spans="1:74" ht="13.35" customHeight="1" x14ac:dyDescent="0.2">
      <c r="A1" s="811" t="s">
        <v>997</v>
      </c>
      <c r="B1" s="827" t="s">
        <v>1227</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262"/>
    </row>
    <row r="2" spans="1:74" ht="12.75" x14ac:dyDescent="0.2">
      <c r="A2" s="812"/>
      <c r="B2" s="542" t="str">
        <f>"U.S. Energy Information Administration  |  Short-Term Energy Outlook  - "&amp;Dates!D1</f>
        <v>U.S. Energy Information Administration  |  Short-Term Energy Outlook  - July 2017</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49"/>
      <c r="B5" s="50" t="s">
        <v>117</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4"/>
      <c r="BG5" s="51"/>
      <c r="BH5" s="51"/>
      <c r="BI5" s="51"/>
      <c r="BJ5" s="51"/>
      <c r="BK5" s="51"/>
      <c r="BL5" s="51"/>
      <c r="BM5" s="51"/>
      <c r="BN5" s="51"/>
      <c r="BO5" s="51"/>
      <c r="BP5" s="51"/>
      <c r="BQ5" s="51"/>
      <c r="BR5" s="51"/>
      <c r="BS5" s="51"/>
      <c r="BT5" s="51"/>
      <c r="BU5" s="51"/>
      <c r="BV5" s="51"/>
    </row>
    <row r="6" spans="1:74" ht="11.1" customHeight="1" x14ac:dyDescent="0.2">
      <c r="A6" s="52" t="s">
        <v>658</v>
      </c>
      <c r="B6" s="151" t="s">
        <v>606</v>
      </c>
      <c r="C6" s="216">
        <v>94.757000000000005</v>
      </c>
      <c r="D6" s="216">
        <v>95.308999999999997</v>
      </c>
      <c r="E6" s="216">
        <v>92.938999999999993</v>
      </c>
      <c r="F6" s="216">
        <v>92.021000000000001</v>
      </c>
      <c r="G6" s="216">
        <v>94.51</v>
      </c>
      <c r="H6" s="216">
        <v>95.772999999999996</v>
      </c>
      <c r="I6" s="216">
        <v>104.67100000000001</v>
      </c>
      <c r="J6" s="216">
        <v>106.57299999999999</v>
      </c>
      <c r="K6" s="216">
        <v>106.29</v>
      </c>
      <c r="L6" s="216">
        <v>100.538</v>
      </c>
      <c r="M6" s="216">
        <v>93.864000000000004</v>
      </c>
      <c r="N6" s="216">
        <v>97.625</v>
      </c>
      <c r="O6" s="216">
        <v>94.617000000000004</v>
      </c>
      <c r="P6" s="216">
        <v>100.81699999999999</v>
      </c>
      <c r="Q6" s="216">
        <v>100.804</v>
      </c>
      <c r="R6" s="216">
        <v>102.069</v>
      </c>
      <c r="S6" s="216">
        <v>102.17700000000001</v>
      </c>
      <c r="T6" s="216">
        <v>105.794</v>
      </c>
      <c r="U6" s="216">
        <v>103.58799999999999</v>
      </c>
      <c r="V6" s="216">
        <v>96.534999999999997</v>
      </c>
      <c r="W6" s="216">
        <v>93.212000000000003</v>
      </c>
      <c r="X6" s="216">
        <v>84.397000000000006</v>
      </c>
      <c r="Y6" s="216">
        <v>75.789000000000001</v>
      </c>
      <c r="Z6" s="216">
        <v>59.29</v>
      </c>
      <c r="AA6" s="216">
        <v>47.216999999999999</v>
      </c>
      <c r="AB6" s="216">
        <v>50.584000000000003</v>
      </c>
      <c r="AC6" s="216">
        <v>47.823</v>
      </c>
      <c r="AD6" s="216">
        <v>54.453000000000003</v>
      </c>
      <c r="AE6" s="216">
        <v>59.265000000000001</v>
      </c>
      <c r="AF6" s="216">
        <v>59.819000000000003</v>
      </c>
      <c r="AG6" s="216">
        <v>50.901000000000003</v>
      </c>
      <c r="AH6" s="216">
        <v>42.866999999999997</v>
      </c>
      <c r="AI6" s="216">
        <v>45.478999999999999</v>
      </c>
      <c r="AJ6" s="216">
        <v>46.222999999999999</v>
      </c>
      <c r="AK6" s="216">
        <v>42.442999999999998</v>
      </c>
      <c r="AL6" s="216">
        <v>37.189</v>
      </c>
      <c r="AM6" s="216">
        <v>31.683</v>
      </c>
      <c r="AN6" s="216">
        <v>30.323</v>
      </c>
      <c r="AO6" s="216">
        <v>37.545000000000002</v>
      </c>
      <c r="AP6" s="216">
        <v>40.753999999999998</v>
      </c>
      <c r="AQ6" s="216">
        <v>46.712000000000003</v>
      </c>
      <c r="AR6" s="216">
        <v>48.756999999999998</v>
      </c>
      <c r="AS6" s="216">
        <v>44.651000000000003</v>
      </c>
      <c r="AT6" s="216">
        <v>44.723999999999997</v>
      </c>
      <c r="AU6" s="216">
        <v>45.182000000000002</v>
      </c>
      <c r="AV6" s="216">
        <v>49.774999999999999</v>
      </c>
      <c r="AW6" s="216">
        <v>45.661000000000001</v>
      </c>
      <c r="AX6" s="216">
        <v>51.972000000000001</v>
      </c>
      <c r="AY6" s="216">
        <v>52.503999999999998</v>
      </c>
      <c r="AZ6" s="216">
        <v>53.468000000000004</v>
      </c>
      <c r="BA6" s="216">
        <v>49.328000000000003</v>
      </c>
      <c r="BB6" s="216">
        <v>51.06</v>
      </c>
      <c r="BC6" s="216">
        <v>48.52</v>
      </c>
      <c r="BD6" s="216">
        <v>45.18</v>
      </c>
      <c r="BE6" s="327">
        <v>48</v>
      </c>
      <c r="BF6" s="327">
        <v>48</v>
      </c>
      <c r="BG6" s="327">
        <v>48</v>
      </c>
      <c r="BH6" s="327">
        <v>48</v>
      </c>
      <c r="BI6" s="327">
        <v>48</v>
      </c>
      <c r="BJ6" s="327">
        <v>48</v>
      </c>
      <c r="BK6" s="327">
        <v>48</v>
      </c>
      <c r="BL6" s="327">
        <v>48</v>
      </c>
      <c r="BM6" s="327">
        <v>48</v>
      </c>
      <c r="BN6" s="327">
        <v>48</v>
      </c>
      <c r="BO6" s="327">
        <v>48</v>
      </c>
      <c r="BP6" s="327">
        <v>48</v>
      </c>
      <c r="BQ6" s="327">
        <v>49</v>
      </c>
      <c r="BR6" s="327">
        <v>50</v>
      </c>
      <c r="BS6" s="327">
        <v>51</v>
      </c>
      <c r="BT6" s="327">
        <v>52</v>
      </c>
      <c r="BU6" s="327">
        <v>52</v>
      </c>
      <c r="BV6" s="327">
        <v>53</v>
      </c>
    </row>
    <row r="7" spans="1:74" ht="11.1" customHeight="1" x14ac:dyDescent="0.2">
      <c r="A7" s="52" t="s">
        <v>105</v>
      </c>
      <c r="B7" s="151" t="s">
        <v>104</v>
      </c>
      <c r="C7" s="216">
        <v>112.96</v>
      </c>
      <c r="D7" s="216">
        <v>116.051</v>
      </c>
      <c r="E7" s="216">
        <v>108.474</v>
      </c>
      <c r="F7" s="216">
        <v>102.248</v>
      </c>
      <c r="G7" s="216">
        <v>102.559</v>
      </c>
      <c r="H7" s="216">
        <v>102.92</v>
      </c>
      <c r="I7" s="216">
        <v>107.93300000000001</v>
      </c>
      <c r="J7" s="216">
        <v>111.28</v>
      </c>
      <c r="K7" s="216">
        <v>111.59699999999999</v>
      </c>
      <c r="L7" s="216">
        <v>109.077</v>
      </c>
      <c r="M7" s="216">
        <v>107.792</v>
      </c>
      <c r="N7" s="216">
        <v>110.75700000000001</v>
      </c>
      <c r="O7" s="216">
        <v>108.11799999999999</v>
      </c>
      <c r="P7" s="216">
        <v>108.901</v>
      </c>
      <c r="Q7" s="216">
        <v>107.48099999999999</v>
      </c>
      <c r="R7" s="216">
        <v>107.755</v>
      </c>
      <c r="S7" s="216">
        <v>109.539</v>
      </c>
      <c r="T7" s="216">
        <v>111.795</v>
      </c>
      <c r="U7" s="216">
        <v>106.768</v>
      </c>
      <c r="V7" s="216">
        <v>101.608</v>
      </c>
      <c r="W7" s="216">
        <v>97.090999999999994</v>
      </c>
      <c r="X7" s="216">
        <v>87.424999999999997</v>
      </c>
      <c r="Y7" s="216">
        <v>79.438000000000002</v>
      </c>
      <c r="Z7" s="216">
        <v>62.335000000000001</v>
      </c>
      <c r="AA7" s="216">
        <v>47.76</v>
      </c>
      <c r="AB7" s="216">
        <v>58.095999999999997</v>
      </c>
      <c r="AC7" s="216">
        <v>55.884999999999998</v>
      </c>
      <c r="AD7" s="216">
        <v>59.524000000000001</v>
      </c>
      <c r="AE7" s="216">
        <v>64.075000000000003</v>
      </c>
      <c r="AF7" s="216">
        <v>61.478000000000002</v>
      </c>
      <c r="AG7" s="216">
        <v>56.561</v>
      </c>
      <c r="AH7" s="216">
        <v>46.515000000000001</v>
      </c>
      <c r="AI7" s="216">
        <v>47.622999999999998</v>
      </c>
      <c r="AJ7" s="216">
        <v>48.43</v>
      </c>
      <c r="AK7" s="216">
        <v>44.268000000000001</v>
      </c>
      <c r="AL7" s="216">
        <v>38.005000000000003</v>
      </c>
      <c r="AM7" s="216">
        <v>30.7</v>
      </c>
      <c r="AN7" s="216">
        <v>32.182000000000002</v>
      </c>
      <c r="AO7" s="216">
        <v>38.21</v>
      </c>
      <c r="AP7" s="216">
        <v>41.582999999999998</v>
      </c>
      <c r="AQ7" s="216">
        <v>46.741999999999997</v>
      </c>
      <c r="AR7" s="216">
        <v>48.247</v>
      </c>
      <c r="AS7" s="216">
        <v>44.951999999999998</v>
      </c>
      <c r="AT7" s="216">
        <v>45.843000000000004</v>
      </c>
      <c r="AU7" s="216">
        <v>46.567999999999998</v>
      </c>
      <c r="AV7" s="216">
        <v>49.521999999999998</v>
      </c>
      <c r="AW7" s="216">
        <v>44.734000000000002</v>
      </c>
      <c r="AX7" s="216">
        <v>53.289000000000001</v>
      </c>
      <c r="AY7" s="216">
        <v>54.576999999999998</v>
      </c>
      <c r="AZ7" s="216">
        <v>54.87</v>
      </c>
      <c r="BA7" s="216">
        <v>51.588999999999999</v>
      </c>
      <c r="BB7" s="216">
        <v>52.308</v>
      </c>
      <c r="BC7" s="216">
        <v>50.33</v>
      </c>
      <c r="BD7" s="216">
        <v>46.37</v>
      </c>
      <c r="BE7" s="327">
        <v>50</v>
      </c>
      <c r="BF7" s="327">
        <v>50</v>
      </c>
      <c r="BG7" s="327">
        <v>50</v>
      </c>
      <c r="BH7" s="327">
        <v>50</v>
      </c>
      <c r="BI7" s="327">
        <v>50</v>
      </c>
      <c r="BJ7" s="327">
        <v>50</v>
      </c>
      <c r="BK7" s="327">
        <v>50</v>
      </c>
      <c r="BL7" s="327">
        <v>50</v>
      </c>
      <c r="BM7" s="327">
        <v>50</v>
      </c>
      <c r="BN7" s="327">
        <v>50</v>
      </c>
      <c r="BO7" s="327">
        <v>50</v>
      </c>
      <c r="BP7" s="327">
        <v>50</v>
      </c>
      <c r="BQ7" s="327">
        <v>51</v>
      </c>
      <c r="BR7" s="327">
        <v>52</v>
      </c>
      <c r="BS7" s="327">
        <v>53</v>
      </c>
      <c r="BT7" s="327">
        <v>54</v>
      </c>
      <c r="BU7" s="327">
        <v>54</v>
      </c>
      <c r="BV7" s="327">
        <v>55</v>
      </c>
    </row>
    <row r="8" spans="1:74" ht="11.1" customHeight="1" x14ac:dyDescent="0.2">
      <c r="A8" s="52" t="s">
        <v>657</v>
      </c>
      <c r="B8" s="650" t="s">
        <v>1230</v>
      </c>
      <c r="C8" s="216">
        <v>97.91</v>
      </c>
      <c r="D8" s="216">
        <v>99.23</v>
      </c>
      <c r="E8" s="216">
        <v>99.11</v>
      </c>
      <c r="F8" s="216">
        <v>96.45</v>
      </c>
      <c r="G8" s="216">
        <v>98.5</v>
      </c>
      <c r="H8" s="216">
        <v>97.17</v>
      </c>
      <c r="I8" s="216">
        <v>101.56</v>
      </c>
      <c r="J8" s="216">
        <v>104.16</v>
      </c>
      <c r="K8" s="216">
        <v>103.49</v>
      </c>
      <c r="L8" s="216">
        <v>97.84</v>
      </c>
      <c r="M8" s="216">
        <v>90.36</v>
      </c>
      <c r="N8" s="216">
        <v>90.57</v>
      </c>
      <c r="O8" s="216">
        <v>89.71</v>
      </c>
      <c r="P8" s="216">
        <v>96.1</v>
      </c>
      <c r="Q8" s="216">
        <v>97.13</v>
      </c>
      <c r="R8" s="216">
        <v>97.33</v>
      </c>
      <c r="S8" s="216">
        <v>98.46</v>
      </c>
      <c r="T8" s="216">
        <v>100.26</v>
      </c>
      <c r="U8" s="216">
        <v>98.75</v>
      </c>
      <c r="V8" s="216">
        <v>93.23</v>
      </c>
      <c r="W8" s="216">
        <v>89.38</v>
      </c>
      <c r="X8" s="216">
        <v>82.75</v>
      </c>
      <c r="Y8" s="216">
        <v>74.34</v>
      </c>
      <c r="Z8" s="216">
        <v>57.36</v>
      </c>
      <c r="AA8" s="216">
        <v>44.74</v>
      </c>
      <c r="AB8" s="216">
        <v>47.18</v>
      </c>
      <c r="AC8" s="216">
        <v>47.22</v>
      </c>
      <c r="AD8" s="216">
        <v>51.62</v>
      </c>
      <c r="AE8" s="216">
        <v>57.51</v>
      </c>
      <c r="AF8" s="216">
        <v>58.89</v>
      </c>
      <c r="AG8" s="216">
        <v>52.42</v>
      </c>
      <c r="AH8" s="216">
        <v>43.23</v>
      </c>
      <c r="AI8" s="216">
        <v>41.12</v>
      </c>
      <c r="AJ8" s="216">
        <v>42.03</v>
      </c>
      <c r="AK8" s="216">
        <v>39.049999999999997</v>
      </c>
      <c r="AL8" s="216">
        <v>33.159999999999997</v>
      </c>
      <c r="AM8" s="216">
        <v>27.48</v>
      </c>
      <c r="AN8" s="216">
        <v>26.66</v>
      </c>
      <c r="AO8" s="216">
        <v>32.24</v>
      </c>
      <c r="AP8" s="216">
        <v>35.9</v>
      </c>
      <c r="AQ8" s="216">
        <v>40.880000000000003</v>
      </c>
      <c r="AR8" s="216">
        <v>44.13</v>
      </c>
      <c r="AS8" s="216">
        <v>41.48</v>
      </c>
      <c r="AT8" s="216">
        <v>41.21</v>
      </c>
      <c r="AU8" s="216">
        <v>40.86</v>
      </c>
      <c r="AV8" s="216">
        <v>44.76</v>
      </c>
      <c r="AW8" s="216">
        <v>41.8</v>
      </c>
      <c r="AX8" s="216">
        <v>46.72</v>
      </c>
      <c r="AY8" s="216">
        <v>48.12</v>
      </c>
      <c r="AZ8" s="216">
        <v>49.38</v>
      </c>
      <c r="BA8" s="216">
        <v>46.58</v>
      </c>
      <c r="BB8" s="216">
        <v>47.38</v>
      </c>
      <c r="BC8" s="216">
        <v>45.02</v>
      </c>
      <c r="BD8" s="216">
        <v>41.68</v>
      </c>
      <c r="BE8" s="327">
        <v>44.5</v>
      </c>
      <c r="BF8" s="327">
        <v>44.5</v>
      </c>
      <c r="BG8" s="327">
        <v>44.5</v>
      </c>
      <c r="BH8" s="327">
        <v>44.5</v>
      </c>
      <c r="BI8" s="327">
        <v>44.5</v>
      </c>
      <c r="BJ8" s="327">
        <v>44.5</v>
      </c>
      <c r="BK8" s="327">
        <v>44.5</v>
      </c>
      <c r="BL8" s="327">
        <v>44.5</v>
      </c>
      <c r="BM8" s="327">
        <v>44.5</v>
      </c>
      <c r="BN8" s="327">
        <v>44.5</v>
      </c>
      <c r="BO8" s="327">
        <v>44.5</v>
      </c>
      <c r="BP8" s="327">
        <v>44.5</v>
      </c>
      <c r="BQ8" s="327">
        <v>45.5</v>
      </c>
      <c r="BR8" s="327">
        <v>46.5</v>
      </c>
      <c r="BS8" s="327">
        <v>47.5</v>
      </c>
      <c r="BT8" s="327">
        <v>48.5</v>
      </c>
      <c r="BU8" s="327">
        <v>48.5</v>
      </c>
      <c r="BV8" s="327">
        <v>49.5</v>
      </c>
    </row>
    <row r="9" spans="1:74" ht="11.1" customHeight="1" x14ac:dyDescent="0.2">
      <c r="A9" s="52" t="s">
        <v>983</v>
      </c>
      <c r="B9" s="650" t="s">
        <v>1229</v>
      </c>
      <c r="C9" s="216">
        <v>100.78</v>
      </c>
      <c r="D9" s="216">
        <v>101.45</v>
      </c>
      <c r="E9" s="216">
        <v>101.23</v>
      </c>
      <c r="F9" s="216">
        <v>99.5</v>
      </c>
      <c r="G9" s="216">
        <v>100.17</v>
      </c>
      <c r="H9" s="216">
        <v>98.67</v>
      </c>
      <c r="I9" s="216">
        <v>103.85</v>
      </c>
      <c r="J9" s="216">
        <v>106.2</v>
      </c>
      <c r="K9" s="216">
        <v>105.7</v>
      </c>
      <c r="L9" s="216">
        <v>100.41</v>
      </c>
      <c r="M9" s="216">
        <v>93.32</v>
      </c>
      <c r="N9" s="216">
        <v>94.32</v>
      </c>
      <c r="O9" s="216">
        <v>93.58</v>
      </c>
      <c r="P9" s="216">
        <v>99.36</v>
      </c>
      <c r="Q9" s="216">
        <v>100.09</v>
      </c>
      <c r="R9" s="216">
        <v>100.15</v>
      </c>
      <c r="S9" s="216">
        <v>100.61</v>
      </c>
      <c r="T9" s="216">
        <v>102.51</v>
      </c>
      <c r="U9" s="216">
        <v>101.22</v>
      </c>
      <c r="V9" s="216">
        <v>95.61</v>
      </c>
      <c r="W9" s="216">
        <v>92.26</v>
      </c>
      <c r="X9" s="216">
        <v>84.99</v>
      </c>
      <c r="Y9" s="216">
        <v>75.66</v>
      </c>
      <c r="Z9" s="216">
        <v>60.7</v>
      </c>
      <c r="AA9" s="216">
        <v>47</v>
      </c>
      <c r="AB9" s="216">
        <v>48.92</v>
      </c>
      <c r="AC9" s="216">
        <v>47.99</v>
      </c>
      <c r="AD9" s="216">
        <v>53.51</v>
      </c>
      <c r="AE9" s="216">
        <v>58.65</v>
      </c>
      <c r="AF9" s="216">
        <v>60.12</v>
      </c>
      <c r="AG9" s="216">
        <v>53.4</v>
      </c>
      <c r="AH9" s="216">
        <v>44.97</v>
      </c>
      <c r="AI9" s="216">
        <v>44.38</v>
      </c>
      <c r="AJ9" s="216">
        <v>44.77</v>
      </c>
      <c r="AK9" s="216">
        <v>41.43</v>
      </c>
      <c r="AL9" s="216">
        <v>35.630000000000003</v>
      </c>
      <c r="AM9" s="216">
        <v>29.99</v>
      </c>
      <c r="AN9" s="216">
        <v>28.53</v>
      </c>
      <c r="AO9" s="216">
        <v>33.82</v>
      </c>
      <c r="AP9" s="216">
        <v>37.71</v>
      </c>
      <c r="AQ9" s="216">
        <v>42.88</v>
      </c>
      <c r="AR9" s="216">
        <v>45.96</v>
      </c>
      <c r="AS9" s="216">
        <v>43.26</v>
      </c>
      <c r="AT9" s="216">
        <v>42.7</v>
      </c>
      <c r="AU9" s="216">
        <v>42.73</v>
      </c>
      <c r="AV9" s="216">
        <v>46.85</v>
      </c>
      <c r="AW9" s="216">
        <v>44.06</v>
      </c>
      <c r="AX9" s="216">
        <v>48.66</v>
      </c>
      <c r="AY9" s="216">
        <v>49.99</v>
      </c>
      <c r="AZ9" s="216">
        <v>51.24</v>
      </c>
      <c r="BA9" s="216">
        <v>48.7</v>
      </c>
      <c r="BB9" s="216">
        <v>49.48</v>
      </c>
      <c r="BC9" s="216">
        <v>47.52</v>
      </c>
      <c r="BD9" s="216">
        <v>44.18</v>
      </c>
      <c r="BE9" s="327">
        <v>47</v>
      </c>
      <c r="BF9" s="327">
        <v>47</v>
      </c>
      <c r="BG9" s="327">
        <v>47</v>
      </c>
      <c r="BH9" s="327">
        <v>47</v>
      </c>
      <c r="BI9" s="327">
        <v>47</v>
      </c>
      <c r="BJ9" s="327">
        <v>47</v>
      </c>
      <c r="BK9" s="327">
        <v>47</v>
      </c>
      <c r="BL9" s="327">
        <v>47</v>
      </c>
      <c r="BM9" s="327">
        <v>47</v>
      </c>
      <c r="BN9" s="327">
        <v>47</v>
      </c>
      <c r="BO9" s="327">
        <v>47</v>
      </c>
      <c r="BP9" s="327">
        <v>47</v>
      </c>
      <c r="BQ9" s="327">
        <v>48</v>
      </c>
      <c r="BR9" s="327">
        <v>49</v>
      </c>
      <c r="BS9" s="327">
        <v>50</v>
      </c>
      <c r="BT9" s="327">
        <v>51</v>
      </c>
      <c r="BU9" s="327">
        <v>51</v>
      </c>
      <c r="BV9" s="327">
        <v>52</v>
      </c>
    </row>
    <row r="10" spans="1:74" ht="11.1" customHeight="1" x14ac:dyDescent="0.2">
      <c r="A10" s="49"/>
      <c r="B10" s="50" t="s">
        <v>1231</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685</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968</v>
      </c>
      <c r="B12" s="151" t="s">
        <v>686</v>
      </c>
      <c r="C12" s="240">
        <v>267.60000000000002</v>
      </c>
      <c r="D12" s="240">
        <v>302</v>
      </c>
      <c r="E12" s="240">
        <v>298.7</v>
      </c>
      <c r="F12" s="240">
        <v>285.3</v>
      </c>
      <c r="G12" s="240">
        <v>295.10000000000002</v>
      </c>
      <c r="H12" s="240">
        <v>288.2</v>
      </c>
      <c r="I12" s="240">
        <v>294.2</v>
      </c>
      <c r="J12" s="240">
        <v>289</v>
      </c>
      <c r="K12" s="240">
        <v>279.2</v>
      </c>
      <c r="L12" s="240">
        <v>263.2</v>
      </c>
      <c r="M12" s="240">
        <v>254.4</v>
      </c>
      <c r="N12" s="240">
        <v>258.10000000000002</v>
      </c>
      <c r="O12" s="240">
        <v>260.39999999999998</v>
      </c>
      <c r="P12" s="240">
        <v>269.89999999999998</v>
      </c>
      <c r="Q12" s="240">
        <v>285.5</v>
      </c>
      <c r="R12" s="240">
        <v>298.10000000000002</v>
      </c>
      <c r="S12" s="240">
        <v>295.10000000000002</v>
      </c>
      <c r="T12" s="240">
        <v>300.10000000000002</v>
      </c>
      <c r="U12" s="240">
        <v>285.5</v>
      </c>
      <c r="V12" s="240">
        <v>275.89999999999998</v>
      </c>
      <c r="W12" s="240">
        <v>266.89999999999998</v>
      </c>
      <c r="X12" s="240">
        <v>233.3</v>
      </c>
      <c r="Y12" s="240">
        <v>211.1</v>
      </c>
      <c r="Z12" s="240">
        <v>163.4</v>
      </c>
      <c r="AA12" s="240">
        <v>136.6</v>
      </c>
      <c r="AB12" s="240">
        <v>163.69999999999999</v>
      </c>
      <c r="AC12" s="240">
        <v>177</v>
      </c>
      <c r="AD12" s="240">
        <v>183.5</v>
      </c>
      <c r="AE12" s="240">
        <v>208</v>
      </c>
      <c r="AF12" s="240">
        <v>212.1</v>
      </c>
      <c r="AG12" s="240">
        <v>207.2</v>
      </c>
      <c r="AH12" s="240">
        <v>183.8</v>
      </c>
      <c r="AI12" s="240">
        <v>160.9</v>
      </c>
      <c r="AJ12" s="240">
        <v>155.80000000000001</v>
      </c>
      <c r="AK12" s="240">
        <v>142.6</v>
      </c>
      <c r="AL12" s="240">
        <v>135.6</v>
      </c>
      <c r="AM12" s="240">
        <v>118.7</v>
      </c>
      <c r="AN12" s="240">
        <v>104.6</v>
      </c>
      <c r="AO12" s="240">
        <v>133.5</v>
      </c>
      <c r="AP12" s="240">
        <v>147.6</v>
      </c>
      <c r="AQ12" s="240">
        <v>161.30000000000001</v>
      </c>
      <c r="AR12" s="240">
        <v>164.3</v>
      </c>
      <c r="AS12" s="240">
        <v>149</v>
      </c>
      <c r="AT12" s="240">
        <v>150.80000000000001</v>
      </c>
      <c r="AU12" s="240">
        <v>151.4</v>
      </c>
      <c r="AV12" s="240">
        <v>156.80000000000001</v>
      </c>
      <c r="AW12" s="240">
        <v>142.69999999999999</v>
      </c>
      <c r="AX12" s="240">
        <v>158.5</v>
      </c>
      <c r="AY12" s="240">
        <v>162.69999999999999</v>
      </c>
      <c r="AZ12" s="240">
        <v>162.5</v>
      </c>
      <c r="BA12" s="240">
        <v>163.4</v>
      </c>
      <c r="BB12" s="240">
        <v>172.3</v>
      </c>
      <c r="BC12" s="240">
        <v>170.33359999999999</v>
      </c>
      <c r="BD12" s="240">
        <v>162.21</v>
      </c>
      <c r="BE12" s="333">
        <v>168.92789999999999</v>
      </c>
      <c r="BF12" s="333">
        <v>165.75569999999999</v>
      </c>
      <c r="BG12" s="333">
        <v>156.5472</v>
      </c>
      <c r="BH12" s="333">
        <v>150.744</v>
      </c>
      <c r="BI12" s="333">
        <v>143.7355</v>
      </c>
      <c r="BJ12" s="333">
        <v>137.49590000000001</v>
      </c>
      <c r="BK12" s="333">
        <v>141.1514</v>
      </c>
      <c r="BL12" s="333">
        <v>144.16419999999999</v>
      </c>
      <c r="BM12" s="333">
        <v>155.11750000000001</v>
      </c>
      <c r="BN12" s="333">
        <v>162.1037</v>
      </c>
      <c r="BO12" s="333">
        <v>165.01079999999999</v>
      </c>
      <c r="BP12" s="333">
        <v>166.10040000000001</v>
      </c>
      <c r="BQ12" s="333">
        <v>165.6412</v>
      </c>
      <c r="BR12" s="333">
        <v>165.30070000000001</v>
      </c>
      <c r="BS12" s="333">
        <v>160.73439999999999</v>
      </c>
      <c r="BT12" s="333">
        <v>156.97389999999999</v>
      </c>
      <c r="BU12" s="333">
        <v>151.30940000000001</v>
      </c>
      <c r="BV12" s="333">
        <v>146.30109999999999</v>
      </c>
    </row>
    <row r="13" spans="1:74" ht="11.1" customHeight="1" x14ac:dyDescent="0.2">
      <c r="A13" s="49" t="s">
        <v>984</v>
      </c>
      <c r="B13" s="151" t="s">
        <v>694</v>
      </c>
      <c r="C13" s="240">
        <v>304.60000000000002</v>
      </c>
      <c r="D13" s="240">
        <v>325.89999999999998</v>
      </c>
      <c r="E13" s="240">
        <v>308.2</v>
      </c>
      <c r="F13" s="240">
        <v>296.89999999999998</v>
      </c>
      <c r="G13" s="240">
        <v>295.8</v>
      </c>
      <c r="H13" s="240">
        <v>292.3</v>
      </c>
      <c r="I13" s="240">
        <v>301.5</v>
      </c>
      <c r="J13" s="240">
        <v>308.39999999999998</v>
      </c>
      <c r="K13" s="240">
        <v>309.5</v>
      </c>
      <c r="L13" s="240">
        <v>300.60000000000002</v>
      </c>
      <c r="M13" s="240">
        <v>294.89999999999998</v>
      </c>
      <c r="N13" s="240">
        <v>299.8</v>
      </c>
      <c r="O13" s="240">
        <v>298.10000000000002</v>
      </c>
      <c r="P13" s="240">
        <v>309.10000000000002</v>
      </c>
      <c r="Q13" s="240">
        <v>303.10000000000002</v>
      </c>
      <c r="R13" s="240">
        <v>302.7</v>
      </c>
      <c r="S13" s="240">
        <v>298.7</v>
      </c>
      <c r="T13" s="240">
        <v>297.3</v>
      </c>
      <c r="U13" s="240">
        <v>292.10000000000002</v>
      </c>
      <c r="V13" s="240">
        <v>290</v>
      </c>
      <c r="W13" s="240">
        <v>280.60000000000002</v>
      </c>
      <c r="X13" s="240">
        <v>263.89999999999998</v>
      </c>
      <c r="Y13" s="240">
        <v>255.8</v>
      </c>
      <c r="Z13" s="240">
        <v>198</v>
      </c>
      <c r="AA13" s="240">
        <v>161.6</v>
      </c>
      <c r="AB13" s="240">
        <v>186.1</v>
      </c>
      <c r="AC13" s="240">
        <v>181.5</v>
      </c>
      <c r="AD13" s="240">
        <v>180.5</v>
      </c>
      <c r="AE13" s="240">
        <v>197.3</v>
      </c>
      <c r="AF13" s="240">
        <v>188.1</v>
      </c>
      <c r="AG13" s="240">
        <v>172.9</v>
      </c>
      <c r="AH13" s="240">
        <v>156.19999999999999</v>
      </c>
      <c r="AI13" s="240">
        <v>155.1</v>
      </c>
      <c r="AJ13" s="240">
        <v>157.19999999999999</v>
      </c>
      <c r="AK13" s="240">
        <v>145.6</v>
      </c>
      <c r="AL13" s="240">
        <v>117.6</v>
      </c>
      <c r="AM13" s="240">
        <v>101.5</v>
      </c>
      <c r="AN13" s="240">
        <v>104.3</v>
      </c>
      <c r="AO13" s="240">
        <v>118.9</v>
      </c>
      <c r="AP13" s="240">
        <v>125.1</v>
      </c>
      <c r="AQ13" s="240">
        <v>143.19999999999999</v>
      </c>
      <c r="AR13" s="240">
        <v>153.1</v>
      </c>
      <c r="AS13" s="240">
        <v>142.6</v>
      </c>
      <c r="AT13" s="240">
        <v>144</v>
      </c>
      <c r="AU13" s="240">
        <v>147.1</v>
      </c>
      <c r="AV13" s="240">
        <v>159.19999999999999</v>
      </c>
      <c r="AW13" s="240">
        <v>146.9</v>
      </c>
      <c r="AX13" s="240">
        <v>160.6</v>
      </c>
      <c r="AY13" s="240">
        <v>163.6</v>
      </c>
      <c r="AZ13" s="240">
        <v>164.1</v>
      </c>
      <c r="BA13" s="240">
        <v>158.1</v>
      </c>
      <c r="BB13" s="240">
        <v>162.69999999999999</v>
      </c>
      <c r="BC13" s="240">
        <v>156.6713</v>
      </c>
      <c r="BD13" s="240">
        <v>144.26220000000001</v>
      </c>
      <c r="BE13" s="333">
        <v>156.8432</v>
      </c>
      <c r="BF13" s="333">
        <v>160.9349</v>
      </c>
      <c r="BG13" s="333">
        <v>162.6849</v>
      </c>
      <c r="BH13" s="333">
        <v>165.00569999999999</v>
      </c>
      <c r="BI13" s="333">
        <v>165.9675</v>
      </c>
      <c r="BJ13" s="333">
        <v>155.9265</v>
      </c>
      <c r="BK13" s="333">
        <v>157.99850000000001</v>
      </c>
      <c r="BL13" s="333">
        <v>160.048</v>
      </c>
      <c r="BM13" s="333">
        <v>161.53020000000001</v>
      </c>
      <c r="BN13" s="333">
        <v>161.03729999999999</v>
      </c>
      <c r="BO13" s="333">
        <v>161.83879999999999</v>
      </c>
      <c r="BP13" s="333">
        <v>160.8049</v>
      </c>
      <c r="BQ13" s="333">
        <v>162.27180000000001</v>
      </c>
      <c r="BR13" s="333">
        <v>168.8827</v>
      </c>
      <c r="BS13" s="333">
        <v>172.4967</v>
      </c>
      <c r="BT13" s="333">
        <v>176.9151</v>
      </c>
      <c r="BU13" s="333">
        <v>176.07069999999999</v>
      </c>
      <c r="BV13" s="333">
        <v>169.70150000000001</v>
      </c>
    </row>
    <row r="14" spans="1:74" ht="11.1" customHeight="1" x14ac:dyDescent="0.2">
      <c r="A14" s="52" t="s">
        <v>661</v>
      </c>
      <c r="B14" s="151" t="s">
        <v>687</v>
      </c>
      <c r="C14" s="240">
        <v>306.89999999999998</v>
      </c>
      <c r="D14" s="240">
        <v>316.8</v>
      </c>
      <c r="E14" s="240">
        <v>297.7</v>
      </c>
      <c r="F14" s="240">
        <v>279.3</v>
      </c>
      <c r="G14" s="240">
        <v>270.8</v>
      </c>
      <c r="H14" s="240">
        <v>274.10000000000002</v>
      </c>
      <c r="I14" s="240">
        <v>289.39999999999998</v>
      </c>
      <c r="J14" s="240">
        <v>295.39999999999998</v>
      </c>
      <c r="K14" s="240">
        <v>297.3</v>
      </c>
      <c r="L14" s="240">
        <v>295.5</v>
      </c>
      <c r="M14" s="240">
        <v>291</v>
      </c>
      <c r="N14" s="240">
        <v>301.10000000000002</v>
      </c>
      <c r="O14" s="240">
        <v>305.89999999999998</v>
      </c>
      <c r="P14" s="240">
        <v>305.10000000000002</v>
      </c>
      <c r="Q14" s="240">
        <v>297.89999999999998</v>
      </c>
      <c r="R14" s="240">
        <v>291.10000000000002</v>
      </c>
      <c r="S14" s="240">
        <v>288.3</v>
      </c>
      <c r="T14" s="240">
        <v>287.8</v>
      </c>
      <c r="U14" s="240">
        <v>282.5</v>
      </c>
      <c r="V14" s="240">
        <v>278.39999999999998</v>
      </c>
      <c r="W14" s="240">
        <v>270.10000000000002</v>
      </c>
      <c r="X14" s="240">
        <v>247.6</v>
      </c>
      <c r="Y14" s="240">
        <v>237.1</v>
      </c>
      <c r="Z14" s="240">
        <v>205</v>
      </c>
      <c r="AA14" s="240">
        <v>166.9</v>
      </c>
      <c r="AB14" s="240">
        <v>185</v>
      </c>
      <c r="AC14" s="240">
        <v>184.7</v>
      </c>
      <c r="AD14" s="240">
        <v>174</v>
      </c>
      <c r="AE14" s="240">
        <v>185.2</v>
      </c>
      <c r="AF14" s="240">
        <v>181.3</v>
      </c>
      <c r="AG14" s="240">
        <v>165.4</v>
      </c>
      <c r="AH14" s="240">
        <v>146.1</v>
      </c>
      <c r="AI14" s="240">
        <v>143.80000000000001</v>
      </c>
      <c r="AJ14" s="240">
        <v>141.1</v>
      </c>
      <c r="AK14" s="240">
        <v>135.6</v>
      </c>
      <c r="AL14" s="240">
        <v>112.6</v>
      </c>
      <c r="AM14" s="240">
        <v>97.6</v>
      </c>
      <c r="AN14" s="240">
        <v>94.8</v>
      </c>
      <c r="AO14" s="240">
        <v>107</v>
      </c>
      <c r="AP14" s="240">
        <v>111.3</v>
      </c>
      <c r="AQ14" s="240">
        <v>129.1</v>
      </c>
      <c r="AR14" s="240">
        <v>140.4</v>
      </c>
      <c r="AS14" s="240">
        <v>130.5</v>
      </c>
      <c r="AT14" s="240">
        <v>130.69999999999999</v>
      </c>
      <c r="AU14" s="240">
        <v>134.1</v>
      </c>
      <c r="AV14" s="240">
        <v>144.30000000000001</v>
      </c>
      <c r="AW14" s="240">
        <v>138.6</v>
      </c>
      <c r="AX14" s="240">
        <v>150.69999999999999</v>
      </c>
      <c r="AY14" s="240">
        <v>156</v>
      </c>
      <c r="AZ14" s="240">
        <v>155.30000000000001</v>
      </c>
      <c r="BA14" s="240">
        <v>149.5</v>
      </c>
      <c r="BB14" s="240">
        <v>149.9</v>
      </c>
      <c r="BC14" s="240">
        <v>146.76480000000001</v>
      </c>
      <c r="BD14" s="240">
        <v>137.58690000000001</v>
      </c>
      <c r="BE14" s="333">
        <v>146.9787</v>
      </c>
      <c r="BF14" s="333">
        <v>149.97499999999999</v>
      </c>
      <c r="BG14" s="333">
        <v>152.92949999999999</v>
      </c>
      <c r="BH14" s="333">
        <v>155.3432</v>
      </c>
      <c r="BI14" s="333">
        <v>158.8212</v>
      </c>
      <c r="BJ14" s="333">
        <v>154.84620000000001</v>
      </c>
      <c r="BK14" s="333">
        <v>160.40880000000001</v>
      </c>
      <c r="BL14" s="333">
        <v>156.97069999999999</v>
      </c>
      <c r="BM14" s="333">
        <v>155.89250000000001</v>
      </c>
      <c r="BN14" s="333">
        <v>152.42420000000001</v>
      </c>
      <c r="BO14" s="333">
        <v>151.47819999999999</v>
      </c>
      <c r="BP14" s="333">
        <v>151.8246</v>
      </c>
      <c r="BQ14" s="333">
        <v>153.5359</v>
      </c>
      <c r="BR14" s="333">
        <v>157.74780000000001</v>
      </c>
      <c r="BS14" s="333">
        <v>162.3091</v>
      </c>
      <c r="BT14" s="333">
        <v>166.72</v>
      </c>
      <c r="BU14" s="333">
        <v>168.98920000000001</v>
      </c>
      <c r="BV14" s="333">
        <v>167.96250000000001</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985</v>
      </c>
      <c r="B16" s="151" t="s">
        <v>522</v>
      </c>
      <c r="C16" s="240">
        <v>311.7</v>
      </c>
      <c r="D16" s="240">
        <v>329.4</v>
      </c>
      <c r="E16" s="240">
        <v>307</v>
      </c>
      <c r="F16" s="240">
        <v>292.2</v>
      </c>
      <c r="G16" s="240">
        <v>278.7</v>
      </c>
      <c r="H16" s="240">
        <v>281.3</v>
      </c>
      <c r="I16" s="240">
        <v>290.8</v>
      </c>
      <c r="J16" s="240">
        <v>300.2</v>
      </c>
      <c r="K16" s="240">
        <v>304</v>
      </c>
      <c r="L16" s="240">
        <v>293.10000000000002</v>
      </c>
      <c r="M16" s="240">
        <v>288.3</v>
      </c>
      <c r="N16" s="240">
        <v>300.8</v>
      </c>
      <c r="O16" s="240">
        <v>298.7</v>
      </c>
      <c r="P16" s="240">
        <v>299.39999999999998</v>
      </c>
      <c r="Q16" s="240">
        <v>294.2</v>
      </c>
      <c r="R16" s="240">
        <v>293.10000000000002</v>
      </c>
      <c r="S16" s="240">
        <v>296.5</v>
      </c>
      <c r="T16" s="240">
        <v>294.5</v>
      </c>
      <c r="U16" s="240">
        <v>290.60000000000002</v>
      </c>
      <c r="V16" s="240">
        <v>291.60000000000002</v>
      </c>
      <c r="W16" s="240">
        <v>283.39999999999998</v>
      </c>
      <c r="X16" s="240">
        <v>257.60000000000002</v>
      </c>
      <c r="Y16" s="240">
        <v>243.3</v>
      </c>
      <c r="Z16" s="240">
        <v>202.8</v>
      </c>
      <c r="AA16" s="240">
        <v>163.30000000000001</v>
      </c>
      <c r="AB16" s="240">
        <v>174.7</v>
      </c>
      <c r="AC16" s="240">
        <v>176.6</v>
      </c>
      <c r="AD16" s="240">
        <v>173.9</v>
      </c>
      <c r="AE16" s="240">
        <v>197.9</v>
      </c>
      <c r="AF16" s="240">
        <v>185.5</v>
      </c>
      <c r="AG16" s="240">
        <v>169.4</v>
      </c>
      <c r="AH16" s="240">
        <v>151.6</v>
      </c>
      <c r="AI16" s="240">
        <v>146.5</v>
      </c>
      <c r="AJ16" s="240">
        <v>147.30000000000001</v>
      </c>
      <c r="AK16" s="240">
        <v>142.4</v>
      </c>
      <c r="AL16" s="240">
        <v>123.2</v>
      </c>
      <c r="AM16" s="240">
        <v>103.8</v>
      </c>
      <c r="AN16" s="240">
        <v>103.2</v>
      </c>
      <c r="AO16" s="240">
        <v>113.3</v>
      </c>
      <c r="AP16" s="240">
        <v>118.7</v>
      </c>
      <c r="AQ16" s="240">
        <v>134.19999999999999</v>
      </c>
      <c r="AR16" s="240">
        <v>146.4</v>
      </c>
      <c r="AS16" s="240">
        <v>139.30000000000001</v>
      </c>
      <c r="AT16" s="240">
        <v>133</v>
      </c>
      <c r="AU16" s="240">
        <v>139.4</v>
      </c>
      <c r="AV16" s="240">
        <v>150.6</v>
      </c>
      <c r="AW16" s="240">
        <v>142.6</v>
      </c>
      <c r="AX16" s="240">
        <v>153.9</v>
      </c>
      <c r="AY16" s="240">
        <v>158.4</v>
      </c>
      <c r="AZ16" s="240">
        <v>161.5</v>
      </c>
      <c r="BA16" s="240">
        <v>155.4</v>
      </c>
      <c r="BB16" s="240">
        <v>159.5</v>
      </c>
      <c r="BC16" s="240">
        <v>152.85910000000001</v>
      </c>
      <c r="BD16" s="240">
        <v>140.48820000000001</v>
      </c>
      <c r="BE16" s="333">
        <v>150.8896</v>
      </c>
      <c r="BF16" s="333">
        <v>155.6951</v>
      </c>
      <c r="BG16" s="333">
        <v>157.95169999999999</v>
      </c>
      <c r="BH16" s="333">
        <v>159.39580000000001</v>
      </c>
      <c r="BI16" s="333">
        <v>160.57210000000001</v>
      </c>
      <c r="BJ16" s="333">
        <v>155.32040000000001</v>
      </c>
      <c r="BK16" s="333">
        <v>157.922</v>
      </c>
      <c r="BL16" s="333">
        <v>156.00899999999999</v>
      </c>
      <c r="BM16" s="333">
        <v>157.053</v>
      </c>
      <c r="BN16" s="333">
        <v>154.9734</v>
      </c>
      <c r="BO16" s="333">
        <v>156.66640000000001</v>
      </c>
      <c r="BP16" s="333">
        <v>155.50040000000001</v>
      </c>
      <c r="BQ16" s="333">
        <v>157.4177</v>
      </c>
      <c r="BR16" s="333">
        <v>163.7647</v>
      </c>
      <c r="BS16" s="333">
        <v>167.58420000000001</v>
      </c>
      <c r="BT16" s="333">
        <v>171.00460000000001</v>
      </c>
      <c r="BU16" s="333">
        <v>170.59010000000001</v>
      </c>
      <c r="BV16" s="333">
        <v>168.72219999999999</v>
      </c>
    </row>
    <row r="17" spans="1:74" ht="11.1" customHeight="1" x14ac:dyDescent="0.2">
      <c r="A17" s="52" t="s">
        <v>662</v>
      </c>
      <c r="B17" s="151" t="s">
        <v>119</v>
      </c>
      <c r="C17" s="240">
        <v>247.5</v>
      </c>
      <c r="D17" s="240">
        <v>257.8</v>
      </c>
      <c r="E17" s="240">
        <v>251.7</v>
      </c>
      <c r="F17" s="240">
        <v>235.4</v>
      </c>
      <c r="G17" s="240">
        <v>250.7</v>
      </c>
      <c r="H17" s="240">
        <v>245.4</v>
      </c>
      <c r="I17" s="240">
        <v>238.4</v>
      </c>
      <c r="J17" s="240">
        <v>250</v>
      </c>
      <c r="K17" s="240">
        <v>251.3</v>
      </c>
      <c r="L17" s="240">
        <v>253.2</v>
      </c>
      <c r="M17" s="240">
        <v>249.2</v>
      </c>
      <c r="N17" s="240">
        <v>245.8</v>
      </c>
      <c r="O17" s="240">
        <v>248.1</v>
      </c>
      <c r="P17" s="240">
        <v>253.2</v>
      </c>
      <c r="Q17" s="240">
        <v>247.6</v>
      </c>
      <c r="R17" s="240">
        <v>246.4</v>
      </c>
      <c r="S17" s="240">
        <v>242</v>
      </c>
      <c r="T17" s="240">
        <v>242.3</v>
      </c>
      <c r="U17" s="240">
        <v>245.5</v>
      </c>
      <c r="V17" s="240">
        <v>247.1</v>
      </c>
      <c r="W17" s="240">
        <v>236.2</v>
      </c>
      <c r="X17" s="240">
        <v>219.4</v>
      </c>
      <c r="Y17" s="240">
        <v>194.6</v>
      </c>
      <c r="Z17" s="240">
        <v>167.6</v>
      </c>
      <c r="AA17" s="240">
        <v>126.4</v>
      </c>
      <c r="AB17" s="240">
        <v>137.6</v>
      </c>
      <c r="AC17" s="240">
        <v>146.5</v>
      </c>
      <c r="AD17" s="240">
        <v>151.6</v>
      </c>
      <c r="AE17" s="240">
        <v>154.30000000000001</v>
      </c>
      <c r="AF17" s="240">
        <v>154.9</v>
      </c>
      <c r="AG17" s="240">
        <v>136.30000000000001</v>
      </c>
      <c r="AH17" s="240">
        <v>120.7</v>
      </c>
      <c r="AI17" s="240">
        <v>110.7</v>
      </c>
      <c r="AJ17" s="240">
        <v>109.4</v>
      </c>
      <c r="AK17" s="240">
        <v>104.3</v>
      </c>
      <c r="AL17" s="240">
        <v>91.9</v>
      </c>
      <c r="AM17" s="240">
        <v>71</v>
      </c>
      <c r="AN17" s="240">
        <v>63.2</v>
      </c>
      <c r="AO17" s="240">
        <v>69.3</v>
      </c>
      <c r="AP17" s="240">
        <v>78.2</v>
      </c>
      <c r="AQ17" s="240">
        <v>92.2</v>
      </c>
      <c r="AR17" s="240">
        <v>98.3</v>
      </c>
      <c r="AS17" s="240">
        <v>103</v>
      </c>
      <c r="AT17" s="240">
        <v>99</v>
      </c>
      <c r="AU17" s="240">
        <v>107.6</v>
      </c>
      <c r="AV17" s="240">
        <v>111.5</v>
      </c>
      <c r="AW17" s="240">
        <v>110.6</v>
      </c>
      <c r="AX17" s="240">
        <v>123</v>
      </c>
      <c r="AY17" s="240">
        <v>130.9</v>
      </c>
      <c r="AZ17" s="240">
        <v>129.1</v>
      </c>
      <c r="BA17" s="240">
        <v>123.9</v>
      </c>
      <c r="BB17" s="240">
        <v>120.1</v>
      </c>
      <c r="BC17" s="240">
        <v>118.76</v>
      </c>
      <c r="BD17" s="240">
        <v>113.82250000000001</v>
      </c>
      <c r="BE17" s="333">
        <v>113.6842</v>
      </c>
      <c r="BF17" s="333">
        <v>118.1422</v>
      </c>
      <c r="BG17" s="333">
        <v>117.08620000000001</v>
      </c>
      <c r="BH17" s="333">
        <v>115.1139</v>
      </c>
      <c r="BI17" s="333">
        <v>117.82250000000001</v>
      </c>
      <c r="BJ17" s="333">
        <v>118.2914</v>
      </c>
      <c r="BK17" s="333">
        <v>117.2813</v>
      </c>
      <c r="BL17" s="333">
        <v>119.3837</v>
      </c>
      <c r="BM17" s="333">
        <v>116.7008</v>
      </c>
      <c r="BN17" s="333">
        <v>113.982</v>
      </c>
      <c r="BO17" s="333">
        <v>115.5671</v>
      </c>
      <c r="BP17" s="333">
        <v>116.7148</v>
      </c>
      <c r="BQ17" s="333">
        <v>116.40130000000001</v>
      </c>
      <c r="BR17" s="333">
        <v>122.0895</v>
      </c>
      <c r="BS17" s="333">
        <v>122.9984</v>
      </c>
      <c r="BT17" s="333">
        <v>123.2576</v>
      </c>
      <c r="BU17" s="333">
        <v>126.8515</v>
      </c>
      <c r="BV17" s="333">
        <v>129.0805</v>
      </c>
    </row>
    <row r="18" spans="1:74" ht="11.1" customHeight="1" x14ac:dyDescent="0.2">
      <c r="A18" s="52"/>
      <c r="B18" s="53" t="s">
        <v>244</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636</v>
      </c>
      <c r="B19" s="151" t="s">
        <v>245</v>
      </c>
      <c r="C19" s="240">
        <v>331.85</v>
      </c>
      <c r="D19" s="240">
        <v>367</v>
      </c>
      <c r="E19" s="240">
        <v>371.125</v>
      </c>
      <c r="F19" s="240">
        <v>357.02</v>
      </c>
      <c r="G19" s="240">
        <v>361.47500000000002</v>
      </c>
      <c r="H19" s="240">
        <v>362.6</v>
      </c>
      <c r="I19" s="240">
        <v>359.1</v>
      </c>
      <c r="J19" s="240">
        <v>357.375</v>
      </c>
      <c r="K19" s="240">
        <v>353.24</v>
      </c>
      <c r="L19" s="240">
        <v>334.375</v>
      </c>
      <c r="M19" s="240">
        <v>324.27499999999998</v>
      </c>
      <c r="N19" s="240">
        <v>327.64</v>
      </c>
      <c r="O19" s="240">
        <v>331.25</v>
      </c>
      <c r="P19" s="240">
        <v>335.625</v>
      </c>
      <c r="Q19" s="240">
        <v>353.32</v>
      </c>
      <c r="R19" s="240">
        <v>366.07499999999999</v>
      </c>
      <c r="S19" s="240">
        <v>367.27499999999998</v>
      </c>
      <c r="T19" s="240">
        <v>369.16</v>
      </c>
      <c r="U19" s="240">
        <v>361.125</v>
      </c>
      <c r="V19" s="240">
        <v>348.65</v>
      </c>
      <c r="W19" s="240">
        <v>340.62</v>
      </c>
      <c r="X19" s="240">
        <v>317.05</v>
      </c>
      <c r="Y19" s="240">
        <v>291.22500000000002</v>
      </c>
      <c r="Z19" s="240">
        <v>254.26</v>
      </c>
      <c r="AA19" s="240">
        <v>211.57499999999999</v>
      </c>
      <c r="AB19" s="240">
        <v>221.625</v>
      </c>
      <c r="AC19" s="240">
        <v>246.36</v>
      </c>
      <c r="AD19" s="240">
        <v>246.9</v>
      </c>
      <c r="AE19" s="240">
        <v>271.82499999999999</v>
      </c>
      <c r="AF19" s="240">
        <v>280.16000000000003</v>
      </c>
      <c r="AG19" s="240">
        <v>279.35000000000002</v>
      </c>
      <c r="AH19" s="240">
        <v>263.62</v>
      </c>
      <c r="AI19" s="240">
        <v>236.52500000000001</v>
      </c>
      <c r="AJ19" s="240">
        <v>229</v>
      </c>
      <c r="AK19" s="240">
        <v>215.8</v>
      </c>
      <c r="AL19" s="240">
        <v>203.75</v>
      </c>
      <c r="AM19" s="240">
        <v>194.85</v>
      </c>
      <c r="AN19" s="240">
        <v>176.36</v>
      </c>
      <c r="AO19" s="240">
        <v>196.875</v>
      </c>
      <c r="AP19" s="240">
        <v>211.27500000000001</v>
      </c>
      <c r="AQ19" s="240">
        <v>226.82</v>
      </c>
      <c r="AR19" s="240">
        <v>236.55</v>
      </c>
      <c r="AS19" s="240">
        <v>223.9</v>
      </c>
      <c r="AT19" s="240">
        <v>217.76</v>
      </c>
      <c r="AU19" s="240">
        <v>221.85</v>
      </c>
      <c r="AV19" s="240">
        <v>224.94</v>
      </c>
      <c r="AW19" s="240">
        <v>218.15</v>
      </c>
      <c r="AX19" s="240">
        <v>225.42500000000001</v>
      </c>
      <c r="AY19" s="240">
        <v>234.9</v>
      </c>
      <c r="AZ19" s="240">
        <v>230.4</v>
      </c>
      <c r="BA19" s="240">
        <v>232.5</v>
      </c>
      <c r="BB19" s="240">
        <v>241.72499999999999</v>
      </c>
      <c r="BC19" s="240">
        <v>239.14</v>
      </c>
      <c r="BD19" s="240">
        <v>234.65</v>
      </c>
      <c r="BE19" s="333">
        <v>241.36330000000001</v>
      </c>
      <c r="BF19" s="333">
        <v>240.1514</v>
      </c>
      <c r="BG19" s="333">
        <v>232.5172</v>
      </c>
      <c r="BH19" s="333">
        <v>227.08690000000001</v>
      </c>
      <c r="BI19" s="333">
        <v>220.14179999999999</v>
      </c>
      <c r="BJ19" s="333">
        <v>212.98079999999999</v>
      </c>
      <c r="BK19" s="333">
        <v>213.69919999999999</v>
      </c>
      <c r="BL19" s="333">
        <v>216.2835</v>
      </c>
      <c r="BM19" s="333">
        <v>227.81290000000001</v>
      </c>
      <c r="BN19" s="333">
        <v>235.99279999999999</v>
      </c>
      <c r="BO19" s="333">
        <v>241.5153</v>
      </c>
      <c r="BP19" s="333">
        <v>243.69569999999999</v>
      </c>
      <c r="BQ19" s="333">
        <v>243.16329999999999</v>
      </c>
      <c r="BR19" s="333">
        <v>242.5421</v>
      </c>
      <c r="BS19" s="333">
        <v>238.69130000000001</v>
      </c>
      <c r="BT19" s="333">
        <v>235.5044</v>
      </c>
      <c r="BU19" s="333">
        <v>228.7047</v>
      </c>
      <c r="BV19" s="333">
        <v>222.79509999999999</v>
      </c>
    </row>
    <row r="20" spans="1:74" ht="11.1" customHeight="1" x14ac:dyDescent="0.2">
      <c r="A20" s="52" t="s">
        <v>659</v>
      </c>
      <c r="B20" s="151" t="s">
        <v>246</v>
      </c>
      <c r="C20" s="240">
        <v>339.07499999999999</v>
      </c>
      <c r="D20" s="240">
        <v>373.6</v>
      </c>
      <c r="E20" s="240">
        <v>377.875</v>
      </c>
      <c r="F20" s="240">
        <v>363.82</v>
      </c>
      <c r="G20" s="240">
        <v>367.5</v>
      </c>
      <c r="H20" s="240">
        <v>368.85</v>
      </c>
      <c r="I20" s="240">
        <v>366.06</v>
      </c>
      <c r="J20" s="240">
        <v>364.47500000000002</v>
      </c>
      <c r="K20" s="240">
        <v>360.42</v>
      </c>
      <c r="L20" s="240">
        <v>341.95</v>
      </c>
      <c r="M20" s="240">
        <v>332.17500000000001</v>
      </c>
      <c r="N20" s="240">
        <v>335.68</v>
      </c>
      <c r="O20" s="240">
        <v>339.2</v>
      </c>
      <c r="P20" s="240">
        <v>343.42500000000001</v>
      </c>
      <c r="Q20" s="240">
        <v>360.58</v>
      </c>
      <c r="R20" s="240">
        <v>373.52499999999998</v>
      </c>
      <c r="S20" s="240">
        <v>375</v>
      </c>
      <c r="T20" s="240">
        <v>376.6</v>
      </c>
      <c r="U20" s="240">
        <v>368.82499999999999</v>
      </c>
      <c r="V20" s="240">
        <v>356.45</v>
      </c>
      <c r="W20" s="240">
        <v>348.42</v>
      </c>
      <c r="X20" s="240">
        <v>325.45</v>
      </c>
      <c r="Y20" s="240">
        <v>299.67500000000001</v>
      </c>
      <c r="Z20" s="240">
        <v>263.24</v>
      </c>
      <c r="AA20" s="240">
        <v>220.75</v>
      </c>
      <c r="AB20" s="240">
        <v>230.07499999999999</v>
      </c>
      <c r="AC20" s="240">
        <v>254.64</v>
      </c>
      <c r="AD20" s="240">
        <v>255.47499999999999</v>
      </c>
      <c r="AE20" s="240">
        <v>280.22500000000002</v>
      </c>
      <c r="AF20" s="240">
        <v>288.48</v>
      </c>
      <c r="AG20" s="240">
        <v>287.95</v>
      </c>
      <c r="AH20" s="240">
        <v>272.60000000000002</v>
      </c>
      <c r="AI20" s="240">
        <v>246.15</v>
      </c>
      <c r="AJ20" s="240">
        <v>238.67500000000001</v>
      </c>
      <c r="AK20" s="240">
        <v>226.02</v>
      </c>
      <c r="AL20" s="240">
        <v>214.42500000000001</v>
      </c>
      <c r="AM20" s="240">
        <v>205.65</v>
      </c>
      <c r="AN20" s="240">
        <v>187.2</v>
      </c>
      <c r="AO20" s="240">
        <v>207.07499999999999</v>
      </c>
      <c r="AP20" s="240">
        <v>221.57499999999999</v>
      </c>
      <c r="AQ20" s="240">
        <v>237.1</v>
      </c>
      <c r="AR20" s="240">
        <v>246.7</v>
      </c>
      <c r="AS20" s="240">
        <v>234.5</v>
      </c>
      <c r="AT20" s="240">
        <v>228.38</v>
      </c>
      <c r="AU20" s="240">
        <v>232.65</v>
      </c>
      <c r="AV20" s="240">
        <v>235.92</v>
      </c>
      <c r="AW20" s="240">
        <v>229.5</v>
      </c>
      <c r="AX20" s="240">
        <v>236.55</v>
      </c>
      <c r="AY20" s="240">
        <v>245.84</v>
      </c>
      <c r="AZ20" s="240">
        <v>241.6</v>
      </c>
      <c r="BA20" s="240">
        <v>243.67500000000001</v>
      </c>
      <c r="BB20" s="240">
        <v>252.75</v>
      </c>
      <c r="BC20" s="240">
        <v>250.26</v>
      </c>
      <c r="BD20" s="240">
        <v>246.02500000000001</v>
      </c>
      <c r="BE20" s="333">
        <v>252.6199</v>
      </c>
      <c r="BF20" s="333">
        <v>251.26599999999999</v>
      </c>
      <c r="BG20" s="333">
        <v>243.6063</v>
      </c>
      <c r="BH20" s="333">
        <v>238.28800000000001</v>
      </c>
      <c r="BI20" s="333">
        <v>231.45480000000001</v>
      </c>
      <c r="BJ20" s="333">
        <v>224.44159999999999</v>
      </c>
      <c r="BK20" s="333">
        <v>225.02160000000001</v>
      </c>
      <c r="BL20" s="333">
        <v>227.60659999999999</v>
      </c>
      <c r="BM20" s="333">
        <v>238.9074</v>
      </c>
      <c r="BN20" s="333">
        <v>247.11959999999999</v>
      </c>
      <c r="BO20" s="333">
        <v>252.68520000000001</v>
      </c>
      <c r="BP20" s="333">
        <v>254.7585</v>
      </c>
      <c r="BQ20" s="333">
        <v>254.42679999999999</v>
      </c>
      <c r="BR20" s="333">
        <v>253.87039999999999</v>
      </c>
      <c r="BS20" s="333">
        <v>250.1191</v>
      </c>
      <c r="BT20" s="333">
        <v>247.11969999999999</v>
      </c>
      <c r="BU20" s="333">
        <v>240.48089999999999</v>
      </c>
      <c r="BV20" s="333">
        <v>234.74780000000001</v>
      </c>
    </row>
    <row r="21" spans="1:74" ht="11.1" customHeight="1" x14ac:dyDescent="0.2">
      <c r="A21" s="52" t="s">
        <v>660</v>
      </c>
      <c r="B21" s="151" t="s">
        <v>1010</v>
      </c>
      <c r="C21" s="240">
        <v>390.85</v>
      </c>
      <c r="D21" s="240">
        <v>411.05</v>
      </c>
      <c r="E21" s="240">
        <v>406.77499999999998</v>
      </c>
      <c r="F21" s="240">
        <v>393</v>
      </c>
      <c r="G21" s="240">
        <v>387.02499999999998</v>
      </c>
      <c r="H21" s="240">
        <v>384.92500000000001</v>
      </c>
      <c r="I21" s="240">
        <v>386.6</v>
      </c>
      <c r="J21" s="240">
        <v>390.45</v>
      </c>
      <c r="K21" s="240">
        <v>396.08</v>
      </c>
      <c r="L21" s="240">
        <v>388.47500000000002</v>
      </c>
      <c r="M21" s="240">
        <v>383.875</v>
      </c>
      <c r="N21" s="240">
        <v>388.18</v>
      </c>
      <c r="O21" s="240">
        <v>389.32499999999999</v>
      </c>
      <c r="P21" s="240">
        <v>398.35</v>
      </c>
      <c r="Q21" s="240">
        <v>400.06</v>
      </c>
      <c r="R21" s="240">
        <v>396.42500000000001</v>
      </c>
      <c r="S21" s="240">
        <v>394.27499999999998</v>
      </c>
      <c r="T21" s="240">
        <v>390.62</v>
      </c>
      <c r="U21" s="240">
        <v>388.35</v>
      </c>
      <c r="V21" s="240">
        <v>383.8</v>
      </c>
      <c r="W21" s="240">
        <v>379.24</v>
      </c>
      <c r="X21" s="240">
        <v>368.05</v>
      </c>
      <c r="Y21" s="240">
        <v>364.72500000000002</v>
      </c>
      <c r="Z21" s="240">
        <v>341.06</v>
      </c>
      <c r="AA21" s="240">
        <v>299.72500000000002</v>
      </c>
      <c r="AB21" s="240">
        <v>285.77499999999998</v>
      </c>
      <c r="AC21" s="240">
        <v>289.7</v>
      </c>
      <c r="AD21" s="240">
        <v>278.22500000000002</v>
      </c>
      <c r="AE21" s="240">
        <v>288.75</v>
      </c>
      <c r="AF21" s="240">
        <v>287.3</v>
      </c>
      <c r="AG21" s="240">
        <v>278.77499999999998</v>
      </c>
      <c r="AH21" s="240">
        <v>259.5</v>
      </c>
      <c r="AI21" s="240">
        <v>250.5</v>
      </c>
      <c r="AJ21" s="240">
        <v>251.92500000000001</v>
      </c>
      <c r="AK21" s="240">
        <v>246.7</v>
      </c>
      <c r="AL21" s="240">
        <v>230.9</v>
      </c>
      <c r="AM21" s="240">
        <v>214.27500000000001</v>
      </c>
      <c r="AN21" s="240">
        <v>199.82</v>
      </c>
      <c r="AO21" s="240">
        <v>209</v>
      </c>
      <c r="AP21" s="240">
        <v>215.15</v>
      </c>
      <c r="AQ21" s="240">
        <v>231.46</v>
      </c>
      <c r="AR21" s="240">
        <v>242.25</v>
      </c>
      <c r="AS21" s="240">
        <v>240.45</v>
      </c>
      <c r="AT21" s="240">
        <v>235.06</v>
      </c>
      <c r="AU21" s="240">
        <v>239.42500000000001</v>
      </c>
      <c r="AV21" s="240">
        <v>245.44</v>
      </c>
      <c r="AW21" s="240">
        <v>243.85</v>
      </c>
      <c r="AX21" s="240">
        <v>251</v>
      </c>
      <c r="AY21" s="240">
        <v>257.98</v>
      </c>
      <c r="AZ21" s="240">
        <v>256.8</v>
      </c>
      <c r="BA21" s="240">
        <v>255.35</v>
      </c>
      <c r="BB21" s="240">
        <v>258.25</v>
      </c>
      <c r="BC21" s="240">
        <v>256.04000000000002</v>
      </c>
      <c r="BD21" s="240">
        <v>251.05</v>
      </c>
      <c r="BE21" s="333">
        <v>254.8364</v>
      </c>
      <c r="BF21" s="333">
        <v>259.3621</v>
      </c>
      <c r="BG21" s="333">
        <v>262.26929999999999</v>
      </c>
      <c r="BH21" s="333">
        <v>263.89600000000002</v>
      </c>
      <c r="BI21" s="333">
        <v>267.72480000000002</v>
      </c>
      <c r="BJ21" s="333">
        <v>266.69310000000002</v>
      </c>
      <c r="BK21" s="333">
        <v>263.45069999999998</v>
      </c>
      <c r="BL21" s="333">
        <v>262.97089999999997</v>
      </c>
      <c r="BM21" s="333">
        <v>267.54079999999999</v>
      </c>
      <c r="BN21" s="333">
        <v>265.9228</v>
      </c>
      <c r="BO21" s="333">
        <v>265.8125</v>
      </c>
      <c r="BP21" s="333">
        <v>266.4905</v>
      </c>
      <c r="BQ21" s="333">
        <v>267.64960000000002</v>
      </c>
      <c r="BR21" s="333">
        <v>271.38130000000001</v>
      </c>
      <c r="BS21" s="333">
        <v>276.13290000000001</v>
      </c>
      <c r="BT21" s="333">
        <v>279.2679</v>
      </c>
      <c r="BU21" s="333">
        <v>281.27379999999999</v>
      </c>
      <c r="BV21" s="333">
        <v>282.10120000000001</v>
      </c>
    </row>
    <row r="22" spans="1:74" ht="11.1" customHeight="1" x14ac:dyDescent="0.2">
      <c r="A22" s="52" t="s">
        <v>620</v>
      </c>
      <c r="B22" s="151" t="s">
        <v>687</v>
      </c>
      <c r="C22" s="240">
        <v>384.1</v>
      </c>
      <c r="D22" s="240">
        <v>396.5</v>
      </c>
      <c r="E22" s="240">
        <v>387.9</v>
      </c>
      <c r="F22" s="240">
        <v>370.1</v>
      </c>
      <c r="G22" s="240">
        <v>359.9</v>
      </c>
      <c r="H22" s="240">
        <v>356.9</v>
      </c>
      <c r="I22" s="240">
        <v>360.4</v>
      </c>
      <c r="J22" s="240">
        <v>365.1</v>
      </c>
      <c r="K22" s="240">
        <v>369.4</v>
      </c>
      <c r="L22" s="240">
        <v>368.4</v>
      </c>
      <c r="M22" s="240">
        <v>368.3</v>
      </c>
      <c r="N22" s="240">
        <v>377.2</v>
      </c>
      <c r="O22" s="240">
        <v>390.4</v>
      </c>
      <c r="P22" s="240">
        <v>407.2</v>
      </c>
      <c r="Q22" s="240">
        <v>395.2</v>
      </c>
      <c r="R22" s="240">
        <v>383</v>
      </c>
      <c r="S22" s="240">
        <v>381.5</v>
      </c>
      <c r="T22" s="240">
        <v>377.9</v>
      </c>
      <c r="U22" s="240">
        <v>375.3</v>
      </c>
      <c r="V22" s="240">
        <v>370.5</v>
      </c>
      <c r="W22" s="240">
        <v>364.2</v>
      </c>
      <c r="X22" s="240">
        <v>351.5</v>
      </c>
      <c r="Y22" s="240">
        <v>338.4</v>
      </c>
      <c r="Z22" s="240">
        <v>313.8</v>
      </c>
      <c r="AA22" s="240">
        <v>281.10000000000002</v>
      </c>
      <c r="AB22" s="240">
        <v>286.39999999999998</v>
      </c>
      <c r="AC22" s="240">
        <v>301.89999999999998</v>
      </c>
      <c r="AD22" s="240">
        <v>275.5</v>
      </c>
      <c r="AE22" s="240">
        <v>278.8</v>
      </c>
      <c r="AF22" s="240">
        <v>274.3</v>
      </c>
      <c r="AG22" s="240">
        <v>265.10000000000002</v>
      </c>
      <c r="AH22" s="240">
        <v>243.7</v>
      </c>
      <c r="AI22" s="240">
        <v>237.6</v>
      </c>
      <c r="AJ22" s="240">
        <v>235</v>
      </c>
      <c r="AK22" s="240">
        <v>230.2</v>
      </c>
      <c r="AL22" s="240">
        <v>211.4</v>
      </c>
      <c r="AM22" s="240">
        <v>197</v>
      </c>
      <c r="AN22" s="240">
        <v>192.3</v>
      </c>
      <c r="AO22" s="240">
        <v>194.7</v>
      </c>
      <c r="AP22" s="240">
        <v>198.9</v>
      </c>
      <c r="AQ22" s="240">
        <v>209.7</v>
      </c>
      <c r="AR22" s="240">
        <v>215.5</v>
      </c>
      <c r="AS22" s="240">
        <v>213</v>
      </c>
      <c r="AT22" s="240">
        <v>207.3</v>
      </c>
      <c r="AU22" s="240">
        <v>212.2</v>
      </c>
      <c r="AV22" s="240">
        <v>228.8</v>
      </c>
      <c r="AW22" s="240">
        <v>225.6</v>
      </c>
      <c r="AX22" s="240">
        <v>239.4</v>
      </c>
      <c r="AY22" s="240">
        <v>248.2</v>
      </c>
      <c r="AZ22" s="240">
        <v>247.4</v>
      </c>
      <c r="BA22" s="240">
        <v>244.9</v>
      </c>
      <c r="BB22" s="240">
        <v>243.8</v>
      </c>
      <c r="BC22" s="240">
        <v>237.8</v>
      </c>
      <c r="BD22" s="240">
        <v>234.3348</v>
      </c>
      <c r="BE22" s="333">
        <v>240.4075</v>
      </c>
      <c r="BF22" s="333">
        <v>243.9684</v>
      </c>
      <c r="BG22" s="333">
        <v>246.90170000000001</v>
      </c>
      <c r="BH22" s="333">
        <v>250.52420000000001</v>
      </c>
      <c r="BI22" s="333">
        <v>255.92910000000001</v>
      </c>
      <c r="BJ22" s="333">
        <v>257.06220000000002</v>
      </c>
      <c r="BK22" s="333">
        <v>261.55279999999999</v>
      </c>
      <c r="BL22" s="333">
        <v>258.69540000000001</v>
      </c>
      <c r="BM22" s="333">
        <v>257.47550000000001</v>
      </c>
      <c r="BN22" s="333">
        <v>250.76499999999999</v>
      </c>
      <c r="BO22" s="333">
        <v>247.49209999999999</v>
      </c>
      <c r="BP22" s="333">
        <v>247.21539999999999</v>
      </c>
      <c r="BQ22" s="333">
        <v>248.4718</v>
      </c>
      <c r="BR22" s="333">
        <v>251.77619999999999</v>
      </c>
      <c r="BS22" s="333">
        <v>255.40440000000001</v>
      </c>
      <c r="BT22" s="333">
        <v>260.38830000000002</v>
      </c>
      <c r="BU22" s="333">
        <v>265.24799999999999</v>
      </c>
      <c r="BV22" s="333">
        <v>268.32749999999999</v>
      </c>
    </row>
    <row r="23" spans="1:74" ht="11.1" customHeight="1" x14ac:dyDescent="0.2">
      <c r="A23" s="49"/>
      <c r="B23" s="54" t="s">
        <v>143</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53"/>
      <c r="AZ23" s="753"/>
      <c r="BA23" s="753"/>
      <c r="BB23" s="753"/>
      <c r="BC23" s="753"/>
      <c r="BD23" s="753"/>
      <c r="BE23" s="413"/>
      <c r="BF23" s="413"/>
      <c r="BG23" s="751"/>
      <c r="BH23" s="413"/>
      <c r="BI23" s="413"/>
      <c r="BJ23" s="413"/>
      <c r="BK23" s="413"/>
      <c r="BL23" s="413"/>
      <c r="BM23" s="413"/>
      <c r="BN23" s="413"/>
      <c r="BO23" s="413"/>
      <c r="BP23" s="413"/>
      <c r="BQ23" s="413"/>
      <c r="BR23" s="413"/>
      <c r="BS23" s="413"/>
      <c r="BT23" s="413"/>
      <c r="BU23" s="413"/>
      <c r="BV23" s="413"/>
    </row>
    <row r="24" spans="1:74" ht="11.1" customHeight="1" x14ac:dyDescent="0.2">
      <c r="A24" s="52" t="s">
        <v>933</v>
      </c>
      <c r="B24" s="151" t="s">
        <v>142</v>
      </c>
      <c r="C24" s="216">
        <v>3.422212</v>
      </c>
      <c r="D24" s="216">
        <v>3.4232399999999998</v>
      </c>
      <c r="E24" s="216">
        <v>3.9166799999999999</v>
      </c>
      <c r="F24" s="216">
        <v>4.282648</v>
      </c>
      <c r="G24" s="216">
        <v>4.1541480000000002</v>
      </c>
      <c r="H24" s="216">
        <v>3.933128</v>
      </c>
      <c r="I24" s="216">
        <v>3.7244440000000001</v>
      </c>
      <c r="J24" s="216">
        <v>3.5209000000000001</v>
      </c>
      <c r="K24" s="216">
        <v>3.720332</v>
      </c>
      <c r="L24" s="216">
        <v>3.7799559999999999</v>
      </c>
      <c r="M24" s="216">
        <v>3.7398639999999999</v>
      </c>
      <c r="N24" s="216">
        <v>4.3587199999999999</v>
      </c>
      <c r="O24" s="216">
        <v>4.8685289999999997</v>
      </c>
      <c r="P24" s="216">
        <v>6.1969669999999999</v>
      </c>
      <c r="Q24" s="216">
        <v>5.0647989999999998</v>
      </c>
      <c r="R24" s="216">
        <v>4.8117140000000003</v>
      </c>
      <c r="S24" s="216">
        <v>4.7321730000000004</v>
      </c>
      <c r="T24" s="216">
        <v>4.7394040000000004</v>
      </c>
      <c r="U24" s="216">
        <v>4.1826169999999996</v>
      </c>
      <c r="V24" s="216">
        <v>4.0410959999999996</v>
      </c>
      <c r="W24" s="216">
        <v>4.0534920000000003</v>
      </c>
      <c r="X24" s="216">
        <v>3.9057729999999999</v>
      </c>
      <c r="Y24" s="216">
        <v>4.2580260000000001</v>
      </c>
      <c r="Z24" s="216">
        <v>3.5969060000000002</v>
      </c>
      <c r="AA24" s="216">
        <v>3.104778</v>
      </c>
      <c r="AB24" s="216">
        <v>2.979301</v>
      </c>
      <c r="AC24" s="216">
        <v>2.9357470000000001</v>
      </c>
      <c r="AD24" s="216">
        <v>2.7065700000000001</v>
      </c>
      <c r="AE24" s="216">
        <v>2.9544130000000002</v>
      </c>
      <c r="AF24" s="216">
        <v>2.8870079999999998</v>
      </c>
      <c r="AG24" s="216">
        <v>2.9440430000000002</v>
      </c>
      <c r="AH24" s="216">
        <v>2.8766379999999998</v>
      </c>
      <c r="AI24" s="216">
        <v>2.7584200000000001</v>
      </c>
      <c r="AJ24" s="216">
        <v>2.4276170000000001</v>
      </c>
      <c r="AK24" s="216">
        <v>2.1704409999999998</v>
      </c>
      <c r="AL24" s="216">
        <v>2.0003730000000002</v>
      </c>
      <c r="AM24" s="216">
        <v>2.3674710000000001</v>
      </c>
      <c r="AN24" s="216">
        <v>2.0625930000000001</v>
      </c>
      <c r="AO24" s="216">
        <v>1.7929729999999999</v>
      </c>
      <c r="AP24" s="216">
        <v>1.9879290000000001</v>
      </c>
      <c r="AQ24" s="216">
        <v>1.9931140000000001</v>
      </c>
      <c r="AR24" s="216">
        <v>2.6827190000000001</v>
      </c>
      <c r="AS24" s="216">
        <v>2.9264139999999998</v>
      </c>
      <c r="AT24" s="216">
        <v>2.9264139999999998</v>
      </c>
      <c r="AU24" s="216">
        <v>3.1027040000000001</v>
      </c>
      <c r="AV24" s="216">
        <v>3.0871490000000001</v>
      </c>
      <c r="AW24" s="216">
        <v>2.6422759999999998</v>
      </c>
      <c r="AX24" s="216">
        <v>3.7238669999999998</v>
      </c>
      <c r="AY24" s="216">
        <v>3.4262480000000002</v>
      </c>
      <c r="AZ24" s="216">
        <v>2.9575239999999998</v>
      </c>
      <c r="BA24" s="216">
        <v>2.9865599999999999</v>
      </c>
      <c r="BB24" s="216">
        <v>3.2178110000000002</v>
      </c>
      <c r="BC24" s="216">
        <v>3.2660315</v>
      </c>
      <c r="BD24" s="216">
        <v>3.086112</v>
      </c>
      <c r="BE24" s="327">
        <v>3.1678760000000001</v>
      </c>
      <c r="BF24" s="327">
        <v>3.2065399999999999</v>
      </c>
      <c r="BG24" s="327">
        <v>3.2170450000000002</v>
      </c>
      <c r="BH24" s="327">
        <v>3.240078</v>
      </c>
      <c r="BI24" s="327">
        <v>3.3255330000000001</v>
      </c>
      <c r="BJ24" s="327">
        <v>3.514926</v>
      </c>
      <c r="BK24" s="327">
        <v>3.631005</v>
      </c>
      <c r="BL24" s="327">
        <v>3.625696</v>
      </c>
      <c r="BM24" s="327">
        <v>3.5772400000000002</v>
      </c>
      <c r="BN24" s="327">
        <v>3.420747</v>
      </c>
      <c r="BO24" s="327">
        <v>3.3817689999999998</v>
      </c>
      <c r="BP24" s="327">
        <v>3.3979810000000001</v>
      </c>
      <c r="BQ24" s="327">
        <v>3.4112689999999999</v>
      </c>
      <c r="BR24" s="327">
        <v>3.407635</v>
      </c>
      <c r="BS24" s="327">
        <v>3.4696359999999999</v>
      </c>
      <c r="BT24" s="327">
        <v>3.5217399999999999</v>
      </c>
      <c r="BU24" s="327">
        <v>3.6398869999999999</v>
      </c>
      <c r="BV24" s="327">
        <v>3.7915109999999999</v>
      </c>
    </row>
    <row r="25" spans="1:74" ht="11.1" customHeight="1" x14ac:dyDescent="0.2">
      <c r="A25" s="52" t="s">
        <v>144</v>
      </c>
      <c r="B25" s="151" t="s">
        <v>136</v>
      </c>
      <c r="C25" s="216">
        <v>3.3290000000000002</v>
      </c>
      <c r="D25" s="216">
        <v>3.33</v>
      </c>
      <c r="E25" s="216">
        <v>3.81</v>
      </c>
      <c r="F25" s="216">
        <v>4.1660000000000004</v>
      </c>
      <c r="G25" s="216">
        <v>4.0410000000000004</v>
      </c>
      <c r="H25" s="216">
        <v>3.8260000000000001</v>
      </c>
      <c r="I25" s="216">
        <v>3.6230000000000002</v>
      </c>
      <c r="J25" s="216">
        <v>3.4249999999999998</v>
      </c>
      <c r="K25" s="216">
        <v>3.6190000000000002</v>
      </c>
      <c r="L25" s="216">
        <v>3.677</v>
      </c>
      <c r="M25" s="216">
        <v>3.6379999999999999</v>
      </c>
      <c r="N25" s="216">
        <v>4.24</v>
      </c>
      <c r="O25" s="216">
        <v>4.7130000000000001</v>
      </c>
      <c r="P25" s="216">
        <v>5.9989999999999997</v>
      </c>
      <c r="Q25" s="216">
        <v>4.9029999999999996</v>
      </c>
      <c r="R25" s="216">
        <v>4.6580000000000004</v>
      </c>
      <c r="S25" s="216">
        <v>4.5810000000000004</v>
      </c>
      <c r="T25" s="216">
        <v>4.5880000000000001</v>
      </c>
      <c r="U25" s="216">
        <v>4.0490000000000004</v>
      </c>
      <c r="V25" s="216">
        <v>3.9119999999999999</v>
      </c>
      <c r="W25" s="216">
        <v>3.9239999999999999</v>
      </c>
      <c r="X25" s="216">
        <v>3.7810000000000001</v>
      </c>
      <c r="Y25" s="216">
        <v>4.1219999999999999</v>
      </c>
      <c r="Z25" s="216">
        <v>3.4820000000000002</v>
      </c>
      <c r="AA25" s="216">
        <v>2.9940000000000002</v>
      </c>
      <c r="AB25" s="216">
        <v>2.8730000000000002</v>
      </c>
      <c r="AC25" s="216">
        <v>2.831</v>
      </c>
      <c r="AD25" s="216">
        <v>2.61</v>
      </c>
      <c r="AE25" s="216">
        <v>2.8490000000000002</v>
      </c>
      <c r="AF25" s="216">
        <v>2.7839999999999998</v>
      </c>
      <c r="AG25" s="216">
        <v>2.839</v>
      </c>
      <c r="AH25" s="216">
        <v>2.774</v>
      </c>
      <c r="AI25" s="216">
        <v>2.66</v>
      </c>
      <c r="AJ25" s="216">
        <v>2.3410000000000002</v>
      </c>
      <c r="AK25" s="216">
        <v>2.093</v>
      </c>
      <c r="AL25" s="216">
        <v>1.929</v>
      </c>
      <c r="AM25" s="216">
        <v>2.2829999999999999</v>
      </c>
      <c r="AN25" s="216">
        <v>1.9890000000000001</v>
      </c>
      <c r="AO25" s="216">
        <v>1.7290000000000001</v>
      </c>
      <c r="AP25" s="216">
        <v>1.917</v>
      </c>
      <c r="AQ25" s="216">
        <v>1.9219999999999999</v>
      </c>
      <c r="AR25" s="216">
        <v>2.5870000000000002</v>
      </c>
      <c r="AS25" s="216">
        <v>2.8220000000000001</v>
      </c>
      <c r="AT25" s="216">
        <v>2.8220000000000001</v>
      </c>
      <c r="AU25" s="216">
        <v>2.992</v>
      </c>
      <c r="AV25" s="216">
        <v>2.9769999999999999</v>
      </c>
      <c r="AW25" s="216">
        <v>2.548</v>
      </c>
      <c r="AX25" s="216">
        <v>3.5910000000000002</v>
      </c>
      <c r="AY25" s="216">
        <v>3.3039999999999998</v>
      </c>
      <c r="AZ25" s="216">
        <v>2.8519999999999999</v>
      </c>
      <c r="BA25" s="216">
        <v>2.88</v>
      </c>
      <c r="BB25" s="216">
        <v>3.1030000000000002</v>
      </c>
      <c r="BC25" s="216">
        <v>3.1495000000000002</v>
      </c>
      <c r="BD25" s="216">
        <v>2.976</v>
      </c>
      <c r="BE25" s="327">
        <v>3.0548470000000001</v>
      </c>
      <c r="BF25" s="327">
        <v>3.0921310000000002</v>
      </c>
      <c r="BG25" s="327">
        <v>3.1022609999999999</v>
      </c>
      <c r="BH25" s="327">
        <v>3.1244730000000001</v>
      </c>
      <c r="BI25" s="327">
        <v>3.2068789999999998</v>
      </c>
      <c r="BJ25" s="327">
        <v>3.3895140000000001</v>
      </c>
      <c r="BK25" s="327">
        <v>3.501452</v>
      </c>
      <c r="BL25" s="327">
        <v>3.4963310000000001</v>
      </c>
      <c r="BM25" s="327">
        <v>3.449605</v>
      </c>
      <c r="BN25" s="327">
        <v>3.2986949999999999</v>
      </c>
      <c r="BO25" s="327">
        <v>3.2611080000000001</v>
      </c>
      <c r="BP25" s="327">
        <v>3.2767409999999999</v>
      </c>
      <c r="BQ25" s="327">
        <v>3.289555</v>
      </c>
      <c r="BR25" s="327">
        <v>3.2860520000000002</v>
      </c>
      <c r="BS25" s="327">
        <v>3.3458399999999999</v>
      </c>
      <c r="BT25" s="327">
        <v>3.3960849999999998</v>
      </c>
      <c r="BU25" s="327">
        <v>3.5100169999999999</v>
      </c>
      <c r="BV25" s="327">
        <v>3.656231</v>
      </c>
    </row>
    <row r="26" spans="1:74" ht="11.1" customHeight="1" x14ac:dyDescent="0.2">
      <c r="A26" s="52"/>
      <c r="B26" s="53" t="s">
        <v>1256</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873</v>
      </c>
      <c r="B27" s="151" t="s">
        <v>523</v>
      </c>
      <c r="C27" s="216">
        <v>4.58</v>
      </c>
      <c r="D27" s="216">
        <v>4.54</v>
      </c>
      <c r="E27" s="216">
        <v>4.59</v>
      </c>
      <c r="F27" s="216">
        <v>4.95</v>
      </c>
      <c r="G27" s="216">
        <v>5</v>
      </c>
      <c r="H27" s="216">
        <v>4.9000000000000004</v>
      </c>
      <c r="I27" s="216">
        <v>4.47</v>
      </c>
      <c r="J27" s="216">
        <v>4.3099999999999996</v>
      </c>
      <c r="K27" s="216">
        <v>4.3600000000000003</v>
      </c>
      <c r="L27" s="216">
        <v>4.3600000000000003</v>
      </c>
      <c r="M27" s="216">
        <v>4.62</v>
      </c>
      <c r="N27" s="216">
        <v>4.97</v>
      </c>
      <c r="O27" s="216">
        <v>5.69</v>
      </c>
      <c r="P27" s="216">
        <v>6.63</v>
      </c>
      <c r="Q27" s="216">
        <v>6.47</v>
      </c>
      <c r="R27" s="216">
        <v>5.85</v>
      </c>
      <c r="S27" s="216">
        <v>5.74</v>
      </c>
      <c r="T27" s="216">
        <v>5.46</v>
      </c>
      <c r="U27" s="216">
        <v>5.43</v>
      </c>
      <c r="V27" s="216">
        <v>4.96</v>
      </c>
      <c r="W27" s="216">
        <v>5.0199999999999996</v>
      </c>
      <c r="X27" s="216">
        <v>5.03</v>
      </c>
      <c r="Y27" s="216">
        <v>5.0199999999999996</v>
      </c>
      <c r="Z27" s="216">
        <v>5.62</v>
      </c>
      <c r="AA27" s="216">
        <v>4.87</v>
      </c>
      <c r="AB27" s="216">
        <v>4.71</v>
      </c>
      <c r="AC27" s="216">
        <v>4.43</v>
      </c>
      <c r="AD27" s="216">
        <v>3.94</v>
      </c>
      <c r="AE27" s="216">
        <v>3.56</v>
      </c>
      <c r="AF27" s="216">
        <v>3.74</v>
      </c>
      <c r="AG27" s="216">
        <v>3.73</v>
      </c>
      <c r="AH27" s="216">
        <v>3.77</v>
      </c>
      <c r="AI27" s="216">
        <v>3.63</v>
      </c>
      <c r="AJ27" s="216">
        <v>3.52</v>
      </c>
      <c r="AK27" s="216">
        <v>3.26</v>
      </c>
      <c r="AL27" s="216">
        <v>3.45</v>
      </c>
      <c r="AM27" s="216">
        <v>3.62</v>
      </c>
      <c r="AN27" s="216">
        <v>3.63</v>
      </c>
      <c r="AO27" s="216">
        <v>3.04</v>
      </c>
      <c r="AP27" s="216">
        <v>2.99</v>
      </c>
      <c r="AQ27" s="216">
        <v>2.9</v>
      </c>
      <c r="AR27" s="216">
        <v>2.89</v>
      </c>
      <c r="AS27" s="216">
        <v>3.57</v>
      </c>
      <c r="AT27" s="216">
        <v>3.58</v>
      </c>
      <c r="AU27" s="216">
        <v>3.73</v>
      </c>
      <c r="AV27" s="216">
        <v>3.87</v>
      </c>
      <c r="AW27" s="216">
        <v>3.86</v>
      </c>
      <c r="AX27" s="216">
        <v>4.3099999999999996</v>
      </c>
      <c r="AY27" s="216">
        <v>4.9000000000000004</v>
      </c>
      <c r="AZ27" s="216">
        <v>4.62</v>
      </c>
      <c r="BA27" s="216">
        <v>4.0199999999999996</v>
      </c>
      <c r="BB27" s="216">
        <v>4.1900000000000004</v>
      </c>
      <c r="BC27" s="216">
        <v>4.0340210000000001</v>
      </c>
      <c r="BD27" s="216">
        <v>4.0118460000000002</v>
      </c>
      <c r="BE27" s="327">
        <v>4.0172990000000004</v>
      </c>
      <c r="BF27" s="327">
        <v>4.1179709999999998</v>
      </c>
      <c r="BG27" s="327">
        <v>4.1015730000000001</v>
      </c>
      <c r="BH27" s="327">
        <v>4.2112699999999998</v>
      </c>
      <c r="BI27" s="327">
        <v>4.3630380000000004</v>
      </c>
      <c r="BJ27" s="327">
        <v>4.7262589999999998</v>
      </c>
      <c r="BK27" s="327">
        <v>5.0110089999999996</v>
      </c>
      <c r="BL27" s="327">
        <v>4.9283799999999998</v>
      </c>
      <c r="BM27" s="327">
        <v>4.8337890000000003</v>
      </c>
      <c r="BN27" s="327">
        <v>4.4650550000000004</v>
      </c>
      <c r="BO27" s="327">
        <v>4.2562519999999999</v>
      </c>
      <c r="BP27" s="327">
        <v>4.2117750000000003</v>
      </c>
      <c r="BQ27" s="327">
        <v>4.360341</v>
      </c>
      <c r="BR27" s="327">
        <v>4.3645310000000004</v>
      </c>
      <c r="BS27" s="327">
        <v>4.2838620000000001</v>
      </c>
      <c r="BT27" s="327">
        <v>4.5073439999999998</v>
      </c>
      <c r="BU27" s="327">
        <v>4.656263</v>
      </c>
      <c r="BV27" s="327">
        <v>5.01776</v>
      </c>
    </row>
    <row r="28" spans="1:74" ht="11.1" customHeight="1" x14ac:dyDescent="0.2">
      <c r="A28" s="52" t="s">
        <v>863</v>
      </c>
      <c r="B28" s="151" t="s">
        <v>524</v>
      </c>
      <c r="C28" s="216">
        <v>7.75</v>
      </c>
      <c r="D28" s="216">
        <v>7.78</v>
      </c>
      <c r="E28" s="216">
        <v>7.77</v>
      </c>
      <c r="F28" s="216">
        <v>8.15</v>
      </c>
      <c r="G28" s="216">
        <v>8.7100000000000009</v>
      </c>
      <c r="H28" s="216">
        <v>9.07</v>
      </c>
      <c r="I28" s="216">
        <v>9.0399999999999991</v>
      </c>
      <c r="J28" s="216">
        <v>9.0399999999999991</v>
      </c>
      <c r="K28" s="216">
        <v>8.8000000000000007</v>
      </c>
      <c r="L28" s="216">
        <v>8.2799999999999994</v>
      </c>
      <c r="M28" s="216">
        <v>7.94</v>
      </c>
      <c r="N28" s="216">
        <v>7.81</v>
      </c>
      <c r="O28" s="216">
        <v>8.11</v>
      </c>
      <c r="P28" s="216">
        <v>8.69</v>
      </c>
      <c r="Q28" s="216">
        <v>9.35</v>
      </c>
      <c r="R28" s="216">
        <v>9.49</v>
      </c>
      <c r="S28" s="216">
        <v>9.6999999999999993</v>
      </c>
      <c r="T28" s="216">
        <v>9.94</v>
      </c>
      <c r="U28" s="216">
        <v>10.06</v>
      </c>
      <c r="V28" s="216">
        <v>9.67</v>
      </c>
      <c r="W28" s="216">
        <v>9.39</v>
      </c>
      <c r="X28" s="216">
        <v>8.9700000000000006</v>
      </c>
      <c r="Y28" s="216">
        <v>8.2899999999999991</v>
      </c>
      <c r="Z28" s="216">
        <v>8.5299999999999994</v>
      </c>
      <c r="AA28" s="216">
        <v>8.14</v>
      </c>
      <c r="AB28" s="216">
        <v>7.81</v>
      </c>
      <c r="AC28" s="216">
        <v>7.84</v>
      </c>
      <c r="AD28" s="216">
        <v>8.02</v>
      </c>
      <c r="AE28" s="216">
        <v>8.1300000000000008</v>
      </c>
      <c r="AF28" s="216">
        <v>8.52</v>
      </c>
      <c r="AG28" s="216">
        <v>8.49</v>
      </c>
      <c r="AH28" s="216">
        <v>8.4499999999999993</v>
      </c>
      <c r="AI28" s="216">
        <v>8.42</v>
      </c>
      <c r="AJ28" s="216">
        <v>7.78</v>
      </c>
      <c r="AK28" s="216">
        <v>7.39</v>
      </c>
      <c r="AL28" s="216">
        <v>7.22</v>
      </c>
      <c r="AM28" s="216">
        <v>6.74</v>
      </c>
      <c r="AN28" s="216">
        <v>6.83</v>
      </c>
      <c r="AO28" s="216">
        <v>7.05</v>
      </c>
      <c r="AP28" s="216">
        <v>6.95</v>
      </c>
      <c r="AQ28" s="216">
        <v>7.29</v>
      </c>
      <c r="AR28" s="216">
        <v>7.7</v>
      </c>
      <c r="AS28" s="216">
        <v>8.1</v>
      </c>
      <c r="AT28" s="216">
        <v>8.25</v>
      </c>
      <c r="AU28" s="216">
        <v>8.2799999999999994</v>
      </c>
      <c r="AV28" s="216">
        <v>7.94</v>
      </c>
      <c r="AW28" s="216">
        <v>7.6</v>
      </c>
      <c r="AX28" s="216">
        <v>7.25</v>
      </c>
      <c r="AY28" s="216">
        <v>7.58</v>
      </c>
      <c r="AZ28" s="216">
        <v>7.89</v>
      </c>
      <c r="BA28" s="216">
        <v>7.68</v>
      </c>
      <c r="BB28" s="216">
        <v>8.0399999999999991</v>
      </c>
      <c r="BC28" s="216">
        <v>8.2888380000000002</v>
      </c>
      <c r="BD28" s="216">
        <v>8.6276740000000007</v>
      </c>
      <c r="BE28" s="327">
        <v>8.672326</v>
      </c>
      <c r="BF28" s="327">
        <v>8.7495019999999997</v>
      </c>
      <c r="BG28" s="327">
        <v>8.6172609999999992</v>
      </c>
      <c r="BH28" s="327">
        <v>8.2079299999999993</v>
      </c>
      <c r="BI28" s="327">
        <v>8.0136409999999998</v>
      </c>
      <c r="BJ28" s="327">
        <v>7.95906</v>
      </c>
      <c r="BK28" s="327">
        <v>7.9579579999999996</v>
      </c>
      <c r="BL28" s="327">
        <v>7.9918779999999998</v>
      </c>
      <c r="BM28" s="327">
        <v>8.1874719999999996</v>
      </c>
      <c r="BN28" s="327">
        <v>8.2994869999999992</v>
      </c>
      <c r="BO28" s="327">
        <v>8.5452449999999995</v>
      </c>
      <c r="BP28" s="327">
        <v>8.7932810000000003</v>
      </c>
      <c r="BQ28" s="327">
        <v>8.9076400000000007</v>
      </c>
      <c r="BR28" s="327">
        <v>9.0066190000000006</v>
      </c>
      <c r="BS28" s="327">
        <v>8.8708220000000004</v>
      </c>
      <c r="BT28" s="327">
        <v>8.4620040000000003</v>
      </c>
      <c r="BU28" s="327">
        <v>8.2490869999999994</v>
      </c>
      <c r="BV28" s="327">
        <v>8.1784660000000002</v>
      </c>
    </row>
    <row r="29" spans="1:74" ht="11.1" customHeight="1" x14ac:dyDescent="0.2">
      <c r="A29" s="52" t="s">
        <v>666</v>
      </c>
      <c r="B29" s="151" t="s">
        <v>525</v>
      </c>
      <c r="C29" s="216">
        <v>9.15</v>
      </c>
      <c r="D29" s="216">
        <v>9.23</v>
      </c>
      <c r="E29" s="216">
        <v>9.35</v>
      </c>
      <c r="F29" s="216">
        <v>10.43</v>
      </c>
      <c r="G29" s="216">
        <v>12.61</v>
      </c>
      <c r="H29" s="216">
        <v>15.02</v>
      </c>
      <c r="I29" s="216">
        <v>16.3</v>
      </c>
      <c r="J29" s="216">
        <v>16.43</v>
      </c>
      <c r="K29" s="216">
        <v>15.69</v>
      </c>
      <c r="L29" s="216">
        <v>12.38</v>
      </c>
      <c r="M29" s="216">
        <v>10.039999999999999</v>
      </c>
      <c r="N29" s="216">
        <v>9.14</v>
      </c>
      <c r="O29" s="216">
        <v>9.26</v>
      </c>
      <c r="P29" s="216">
        <v>9.77</v>
      </c>
      <c r="Q29" s="216">
        <v>10.7</v>
      </c>
      <c r="R29" s="216">
        <v>11.76</v>
      </c>
      <c r="S29" s="216">
        <v>13.6</v>
      </c>
      <c r="T29" s="216">
        <v>16.13</v>
      </c>
      <c r="U29" s="216">
        <v>17.23</v>
      </c>
      <c r="V29" s="216">
        <v>17.41</v>
      </c>
      <c r="W29" s="216">
        <v>16.27</v>
      </c>
      <c r="X29" s="216">
        <v>13.11</v>
      </c>
      <c r="Y29" s="216">
        <v>10.19</v>
      </c>
      <c r="Z29" s="216">
        <v>10.01</v>
      </c>
      <c r="AA29" s="216">
        <v>9.5</v>
      </c>
      <c r="AB29" s="216">
        <v>9.08</v>
      </c>
      <c r="AC29" s="216">
        <v>9.2799999999999994</v>
      </c>
      <c r="AD29" s="216">
        <v>10.44</v>
      </c>
      <c r="AE29" s="216">
        <v>12.73</v>
      </c>
      <c r="AF29" s="216">
        <v>15.07</v>
      </c>
      <c r="AG29" s="216">
        <v>16.28</v>
      </c>
      <c r="AH29" s="216">
        <v>16.89</v>
      </c>
      <c r="AI29" s="216">
        <v>16.399999999999999</v>
      </c>
      <c r="AJ29" s="216">
        <v>12.6</v>
      </c>
      <c r="AK29" s="216">
        <v>10.02</v>
      </c>
      <c r="AL29" s="216">
        <v>9.27</v>
      </c>
      <c r="AM29" s="216">
        <v>8.32</v>
      </c>
      <c r="AN29" s="216">
        <v>8.39</v>
      </c>
      <c r="AO29" s="216">
        <v>9.2100000000000009</v>
      </c>
      <c r="AP29" s="216">
        <v>9.65</v>
      </c>
      <c r="AQ29" s="216">
        <v>11.63</v>
      </c>
      <c r="AR29" s="216">
        <v>14.49</v>
      </c>
      <c r="AS29" s="216">
        <v>16.579999999999998</v>
      </c>
      <c r="AT29" s="216">
        <v>17.649999999999999</v>
      </c>
      <c r="AU29" s="216">
        <v>16.82</v>
      </c>
      <c r="AV29" s="216">
        <v>13.75</v>
      </c>
      <c r="AW29" s="216">
        <v>10.76</v>
      </c>
      <c r="AX29" s="216">
        <v>9.07</v>
      </c>
      <c r="AY29" s="216">
        <v>9.3800000000000008</v>
      </c>
      <c r="AZ29" s="216">
        <v>10.050000000000001</v>
      </c>
      <c r="BA29" s="216">
        <v>9.91</v>
      </c>
      <c r="BB29" s="216">
        <v>11.38</v>
      </c>
      <c r="BC29" s="216">
        <v>13.01473</v>
      </c>
      <c r="BD29" s="216">
        <v>15.31359</v>
      </c>
      <c r="BE29" s="327">
        <v>16.406310000000001</v>
      </c>
      <c r="BF29" s="327">
        <v>17.211089999999999</v>
      </c>
      <c r="BG29" s="327">
        <v>16.22701</v>
      </c>
      <c r="BH29" s="327">
        <v>13.218</v>
      </c>
      <c r="BI29" s="327">
        <v>10.83254</v>
      </c>
      <c r="BJ29" s="327">
        <v>9.9499019999999998</v>
      </c>
      <c r="BK29" s="327">
        <v>9.8004409999999993</v>
      </c>
      <c r="BL29" s="327">
        <v>9.901942</v>
      </c>
      <c r="BM29" s="327">
        <v>10.231680000000001</v>
      </c>
      <c r="BN29" s="327">
        <v>11.131819999999999</v>
      </c>
      <c r="BO29" s="327">
        <v>13.04224</v>
      </c>
      <c r="BP29" s="327">
        <v>15.36591</v>
      </c>
      <c r="BQ29" s="327">
        <v>16.663409999999999</v>
      </c>
      <c r="BR29" s="327">
        <v>17.45598</v>
      </c>
      <c r="BS29" s="327">
        <v>16.464500000000001</v>
      </c>
      <c r="BT29" s="327">
        <v>13.481400000000001</v>
      </c>
      <c r="BU29" s="327">
        <v>11.10849</v>
      </c>
      <c r="BV29" s="327">
        <v>10.237500000000001</v>
      </c>
    </row>
    <row r="30" spans="1:74" ht="11.1" customHeight="1" x14ac:dyDescent="0.2">
      <c r="A30" s="49"/>
      <c r="B30" s="54" t="s">
        <v>1232</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53"/>
      <c r="AZ30" s="753"/>
      <c r="BA30" s="753"/>
      <c r="BB30" s="753"/>
      <c r="BC30" s="753"/>
      <c r="BD30" s="75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118</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53"/>
      <c r="AZ31" s="753"/>
      <c r="BA31" s="753"/>
      <c r="BB31" s="753"/>
      <c r="BC31" s="753"/>
      <c r="BD31" s="75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663</v>
      </c>
      <c r="B32" s="151" t="s">
        <v>526</v>
      </c>
      <c r="C32" s="216">
        <v>2.34</v>
      </c>
      <c r="D32" s="216">
        <v>2.34</v>
      </c>
      <c r="E32" s="216">
        <v>2.35</v>
      </c>
      <c r="F32" s="216">
        <v>2.37</v>
      </c>
      <c r="G32" s="216">
        <v>2.37</v>
      </c>
      <c r="H32" s="216">
        <v>2.36</v>
      </c>
      <c r="I32" s="216">
        <v>2.31</v>
      </c>
      <c r="J32" s="216">
        <v>2.33</v>
      </c>
      <c r="K32" s="216">
        <v>2.35</v>
      </c>
      <c r="L32" s="216">
        <v>2.34</v>
      </c>
      <c r="M32" s="216">
        <v>2.33</v>
      </c>
      <c r="N32" s="216">
        <v>2.34</v>
      </c>
      <c r="O32" s="216">
        <v>2.29</v>
      </c>
      <c r="P32" s="216">
        <v>2.3199999999999998</v>
      </c>
      <c r="Q32" s="216">
        <v>2.36</v>
      </c>
      <c r="R32" s="216">
        <v>2.39</v>
      </c>
      <c r="S32" s="216">
        <v>2.4</v>
      </c>
      <c r="T32" s="216">
        <v>2.38</v>
      </c>
      <c r="U32" s="216">
        <v>2.38</v>
      </c>
      <c r="V32" s="216">
        <v>2.37</v>
      </c>
      <c r="W32" s="216">
        <v>2.37</v>
      </c>
      <c r="X32" s="216">
        <v>2.31</v>
      </c>
      <c r="Y32" s="216">
        <v>2.2999999999999998</v>
      </c>
      <c r="Z32" s="216">
        <v>2.5099999999999998</v>
      </c>
      <c r="AA32" s="216">
        <v>2.29</v>
      </c>
      <c r="AB32" s="216">
        <v>2.2599999999999998</v>
      </c>
      <c r="AC32" s="216">
        <v>2.2599999999999998</v>
      </c>
      <c r="AD32" s="216">
        <v>2.23</v>
      </c>
      <c r="AE32" s="216">
        <v>2.2599999999999998</v>
      </c>
      <c r="AF32" s="216">
        <v>2.25</v>
      </c>
      <c r="AG32" s="216">
        <v>2.21</v>
      </c>
      <c r="AH32" s="216">
        <v>2.23</v>
      </c>
      <c r="AI32" s="216">
        <v>2.2200000000000002</v>
      </c>
      <c r="AJ32" s="216">
        <v>2.15</v>
      </c>
      <c r="AK32" s="216">
        <v>2.15</v>
      </c>
      <c r="AL32" s="216">
        <v>2.16</v>
      </c>
      <c r="AM32" s="216">
        <v>2.12</v>
      </c>
      <c r="AN32" s="216">
        <v>2.11</v>
      </c>
      <c r="AO32" s="216">
        <v>2.1800000000000002</v>
      </c>
      <c r="AP32" s="216">
        <v>2.16</v>
      </c>
      <c r="AQ32" s="216">
        <v>2.16</v>
      </c>
      <c r="AR32" s="216">
        <v>2.1</v>
      </c>
      <c r="AS32" s="216">
        <v>2.11</v>
      </c>
      <c r="AT32" s="216">
        <v>2.11</v>
      </c>
      <c r="AU32" s="216">
        <v>2.12</v>
      </c>
      <c r="AV32" s="216">
        <v>2.08</v>
      </c>
      <c r="AW32" s="216">
        <v>2.09</v>
      </c>
      <c r="AX32" s="216">
        <v>2.08</v>
      </c>
      <c r="AY32" s="216">
        <v>2.09</v>
      </c>
      <c r="AZ32" s="216">
        <v>2.0699999999999998</v>
      </c>
      <c r="BA32" s="216">
        <v>2.0910129902999999</v>
      </c>
      <c r="BB32" s="216">
        <v>2.1192893255</v>
      </c>
      <c r="BC32" s="216">
        <v>2.1835339999999999</v>
      </c>
      <c r="BD32" s="216">
        <v>2.1684290000000002</v>
      </c>
      <c r="BE32" s="327">
        <v>2.1864759999999999</v>
      </c>
      <c r="BF32" s="327">
        <v>2.2199179999999998</v>
      </c>
      <c r="BG32" s="327">
        <v>2.1889759999999998</v>
      </c>
      <c r="BH32" s="327">
        <v>2.174585</v>
      </c>
      <c r="BI32" s="327">
        <v>2.157988</v>
      </c>
      <c r="BJ32" s="327">
        <v>2.1623790000000001</v>
      </c>
      <c r="BK32" s="327">
        <v>2.1881550000000001</v>
      </c>
      <c r="BL32" s="327">
        <v>2.185222</v>
      </c>
      <c r="BM32" s="327">
        <v>2.205937</v>
      </c>
      <c r="BN32" s="327">
        <v>2.165724</v>
      </c>
      <c r="BO32" s="327">
        <v>2.192447</v>
      </c>
      <c r="BP32" s="327">
        <v>2.1918609999999998</v>
      </c>
      <c r="BQ32" s="327">
        <v>2.2181410000000001</v>
      </c>
      <c r="BR32" s="327">
        <v>2.2534010000000002</v>
      </c>
      <c r="BS32" s="327">
        <v>2.2207059999999998</v>
      </c>
      <c r="BT32" s="327">
        <v>2.2181419999999998</v>
      </c>
      <c r="BU32" s="327">
        <v>2.2006009999999998</v>
      </c>
      <c r="BV32" s="327">
        <v>2.2402669999999998</v>
      </c>
    </row>
    <row r="33" spans="1:74" ht="11.1" customHeight="1" x14ac:dyDescent="0.2">
      <c r="A33" s="52" t="s">
        <v>665</v>
      </c>
      <c r="B33" s="151" t="s">
        <v>527</v>
      </c>
      <c r="C33" s="216">
        <v>4.38</v>
      </c>
      <c r="D33" s="216">
        <v>4.3899999999999997</v>
      </c>
      <c r="E33" s="216">
        <v>4.3</v>
      </c>
      <c r="F33" s="216">
        <v>4.67</v>
      </c>
      <c r="G33" s="216">
        <v>4.62</v>
      </c>
      <c r="H33" s="216">
        <v>4.42</v>
      </c>
      <c r="I33" s="216">
        <v>4.2</v>
      </c>
      <c r="J33" s="216">
        <v>3.91</v>
      </c>
      <c r="K33" s="216">
        <v>4.08</v>
      </c>
      <c r="L33" s="216">
        <v>4.1100000000000003</v>
      </c>
      <c r="M33" s="216">
        <v>4.1900000000000004</v>
      </c>
      <c r="N33" s="216">
        <v>4.91</v>
      </c>
      <c r="O33" s="216">
        <v>7.02</v>
      </c>
      <c r="P33" s="216">
        <v>7.4</v>
      </c>
      <c r="Q33" s="216">
        <v>6</v>
      </c>
      <c r="R33" s="216">
        <v>5.07</v>
      </c>
      <c r="S33" s="216">
        <v>4.93</v>
      </c>
      <c r="T33" s="216">
        <v>4.84</v>
      </c>
      <c r="U33" s="216">
        <v>4.43</v>
      </c>
      <c r="V33" s="216">
        <v>4.12</v>
      </c>
      <c r="W33" s="216">
        <v>4.2</v>
      </c>
      <c r="X33" s="216">
        <v>4.0999999999999996</v>
      </c>
      <c r="Y33" s="216">
        <v>4.4800000000000004</v>
      </c>
      <c r="Z33" s="216">
        <v>4.3600000000000003</v>
      </c>
      <c r="AA33" s="216">
        <v>4.1100000000000003</v>
      </c>
      <c r="AB33" s="216">
        <v>4.7</v>
      </c>
      <c r="AC33" s="216">
        <v>3.55</v>
      </c>
      <c r="AD33" s="216">
        <v>3.1</v>
      </c>
      <c r="AE33" s="216">
        <v>3.14</v>
      </c>
      <c r="AF33" s="216">
        <v>3.12</v>
      </c>
      <c r="AG33" s="216">
        <v>3.11</v>
      </c>
      <c r="AH33" s="216">
        <v>3.11</v>
      </c>
      <c r="AI33" s="216">
        <v>3.06</v>
      </c>
      <c r="AJ33" s="216">
        <v>2.92</v>
      </c>
      <c r="AK33" s="216">
        <v>2.65</v>
      </c>
      <c r="AL33" s="216">
        <v>2.59</v>
      </c>
      <c r="AM33" s="216">
        <v>3.01</v>
      </c>
      <c r="AN33" s="216">
        <v>2.7</v>
      </c>
      <c r="AO33" s="216">
        <v>2.23</v>
      </c>
      <c r="AP33" s="216">
        <v>2.42</v>
      </c>
      <c r="AQ33" s="216">
        <v>2.4</v>
      </c>
      <c r="AR33" s="216">
        <v>2.67</v>
      </c>
      <c r="AS33" s="216">
        <v>2.97</v>
      </c>
      <c r="AT33" s="216">
        <v>2.96</v>
      </c>
      <c r="AU33" s="216">
        <v>3.08</v>
      </c>
      <c r="AV33" s="216">
        <v>3.13</v>
      </c>
      <c r="AW33" s="216">
        <v>3.02</v>
      </c>
      <c r="AX33" s="216">
        <v>3.96</v>
      </c>
      <c r="AY33" s="216">
        <v>4.12</v>
      </c>
      <c r="AZ33" s="216">
        <v>3.58</v>
      </c>
      <c r="BA33" s="216">
        <v>3.3639380491000002</v>
      </c>
      <c r="BB33" s="216">
        <v>3.3731322965000001</v>
      </c>
      <c r="BC33" s="216">
        <v>3.5583939999999998</v>
      </c>
      <c r="BD33" s="216">
        <v>3.5241259999999999</v>
      </c>
      <c r="BE33" s="327">
        <v>3.438539</v>
      </c>
      <c r="BF33" s="327">
        <v>3.4126720000000001</v>
      </c>
      <c r="BG33" s="327">
        <v>3.4350879999999999</v>
      </c>
      <c r="BH33" s="327">
        <v>3.5468289999999998</v>
      </c>
      <c r="BI33" s="327">
        <v>3.7806030000000002</v>
      </c>
      <c r="BJ33" s="327">
        <v>4.1602649999999999</v>
      </c>
      <c r="BK33" s="327">
        <v>4.4269749999999997</v>
      </c>
      <c r="BL33" s="327">
        <v>4.4505489999999996</v>
      </c>
      <c r="BM33" s="327">
        <v>4.1834340000000001</v>
      </c>
      <c r="BN33" s="327">
        <v>3.9220359999999999</v>
      </c>
      <c r="BO33" s="327">
        <v>3.7434219999999998</v>
      </c>
      <c r="BP33" s="327">
        <v>3.668676</v>
      </c>
      <c r="BQ33" s="327">
        <v>3.5899320000000001</v>
      </c>
      <c r="BR33" s="327">
        <v>3.5787770000000001</v>
      </c>
      <c r="BS33" s="327">
        <v>3.702976</v>
      </c>
      <c r="BT33" s="327">
        <v>3.8819370000000002</v>
      </c>
      <c r="BU33" s="327">
        <v>4.1026360000000004</v>
      </c>
      <c r="BV33" s="327">
        <v>4.4558809999999998</v>
      </c>
    </row>
    <row r="34" spans="1:74" ht="11.1" customHeight="1" x14ac:dyDescent="0.2">
      <c r="A34" s="52" t="s">
        <v>664</v>
      </c>
      <c r="B34" s="650" t="s">
        <v>1233</v>
      </c>
      <c r="C34" s="216">
        <v>19.13</v>
      </c>
      <c r="D34" s="216">
        <v>19.7</v>
      </c>
      <c r="E34" s="216">
        <v>19.38</v>
      </c>
      <c r="F34" s="216">
        <v>20.23</v>
      </c>
      <c r="G34" s="216">
        <v>19.53</v>
      </c>
      <c r="H34" s="216">
        <v>19.670000000000002</v>
      </c>
      <c r="I34" s="216">
        <v>18.760000000000002</v>
      </c>
      <c r="J34" s="216">
        <v>18.59</v>
      </c>
      <c r="K34" s="216">
        <v>18.920000000000002</v>
      </c>
      <c r="L34" s="216">
        <v>19.71</v>
      </c>
      <c r="M34" s="216">
        <v>18.850000000000001</v>
      </c>
      <c r="N34" s="216">
        <v>19.670000000000002</v>
      </c>
      <c r="O34" s="216">
        <v>19.649999999999999</v>
      </c>
      <c r="P34" s="216">
        <v>20.05</v>
      </c>
      <c r="Q34" s="216">
        <v>20.61</v>
      </c>
      <c r="R34" s="216">
        <v>20.89</v>
      </c>
      <c r="S34" s="216">
        <v>19.98</v>
      </c>
      <c r="T34" s="216">
        <v>20.38</v>
      </c>
      <c r="U34" s="216">
        <v>20.57</v>
      </c>
      <c r="V34" s="216">
        <v>19.89</v>
      </c>
      <c r="W34" s="216">
        <v>18.64</v>
      </c>
      <c r="X34" s="216">
        <v>17.190000000000001</v>
      </c>
      <c r="Y34" s="216">
        <v>14.64</v>
      </c>
      <c r="Z34" s="216">
        <v>12.1</v>
      </c>
      <c r="AA34" s="216">
        <v>12.28</v>
      </c>
      <c r="AB34" s="216">
        <v>10.3</v>
      </c>
      <c r="AC34" s="216">
        <v>10.37</v>
      </c>
      <c r="AD34" s="216">
        <v>11.83</v>
      </c>
      <c r="AE34" s="216">
        <v>10.83</v>
      </c>
      <c r="AF34" s="216">
        <v>12.2</v>
      </c>
      <c r="AG34" s="216">
        <v>11.34</v>
      </c>
      <c r="AH34" s="216">
        <v>11.25</v>
      </c>
      <c r="AI34" s="216">
        <v>8.44</v>
      </c>
      <c r="AJ34" s="216">
        <v>7.74</v>
      </c>
      <c r="AK34" s="216">
        <v>7.77</v>
      </c>
      <c r="AL34" s="216">
        <v>7.81</v>
      </c>
      <c r="AM34" s="216">
        <v>6.98</v>
      </c>
      <c r="AN34" s="216">
        <v>5.71</v>
      </c>
      <c r="AO34" s="216">
        <v>5.59</v>
      </c>
      <c r="AP34" s="216">
        <v>7.5</v>
      </c>
      <c r="AQ34" s="216">
        <v>9.02</v>
      </c>
      <c r="AR34" s="216">
        <v>8.8699999999999992</v>
      </c>
      <c r="AS34" s="216">
        <v>11.71</v>
      </c>
      <c r="AT34" s="216">
        <v>8.51</v>
      </c>
      <c r="AU34" s="216">
        <v>8.3800000000000008</v>
      </c>
      <c r="AV34" s="216">
        <v>8.7200000000000006</v>
      </c>
      <c r="AW34" s="216">
        <v>9.01</v>
      </c>
      <c r="AX34" s="216">
        <v>9.52</v>
      </c>
      <c r="AY34" s="216">
        <v>11.25</v>
      </c>
      <c r="AZ34" s="216">
        <v>10.77</v>
      </c>
      <c r="BA34" s="216">
        <v>11.43</v>
      </c>
      <c r="BB34" s="216">
        <v>11.384779999999999</v>
      </c>
      <c r="BC34" s="216">
        <v>10.576700000000001</v>
      </c>
      <c r="BD34" s="216">
        <v>10.699299999999999</v>
      </c>
      <c r="BE34" s="327">
        <v>9.9326279999999993</v>
      </c>
      <c r="BF34" s="327">
        <v>9.7774619999999999</v>
      </c>
      <c r="BG34" s="327">
        <v>9.9166670000000003</v>
      </c>
      <c r="BH34" s="327">
        <v>9.7156420000000008</v>
      </c>
      <c r="BI34" s="327">
        <v>9.7102389999999996</v>
      </c>
      <c r="BJ34" s="327">
        <v>9.7321120000000008</v>
      </c>
      <c r="BK34" s="327">
        <v>9.4935069999999993</v>
      </c>
      <c r="BL34" s="327">
        <v>9.4652480000000008</v>
      </c>
      <c r="BM34" s="327">
        <v>9.9027119999999993</v>
      </c>
      <c r="BN34" s="327">
        <v>10.43815</v>
      </c>
      <c r="BO34" s="327">
        <v>9.898873</v>
      </c>
      <c r="BP34" s="327">
        <v>10.363770000000001</v>
      </c>
      <c r="BQ34" s="327">
        <v>9.9485880000000009</v>
      </c>
      <c r="BR34" s="327">
        <v>9.8540580000000002</v>
      </c>
      <c r="BS34" s="327">
        <v>10.103120000000001</v>
      </c>
      <c r="BT34" s="327">
        <v>10.03674</v>
      </c>
      <c r="BU34" s="327">
        <v>10.172510000000001</v>
      </c>
      <c r="BV34" s="327">
        <v>10.27894</v>
      </c>
    </row>
    <row r="35" spans="1:74" ht="11.1" customHeight="1" x14ac:dyDescent="0.2">
      <c r="A35" s="52" t="s">
        <v>20</v>
      </c>
      <c r="B35" s="151" t="s">
        <v>534</v>
      </c>
      <c r="C35" s="216">
        <v>22.94</v>
      </c>
      <c r="D35" s="216">
        <v>23.84</v>
      </c>
      <c r="E35" s="216">
        <v>23.87</v>
      </c>
      <c r="F35" s="216">
        <v>22.96</v>
      </c>
      <c r="G35" s="216">
        <v>22.6</v>
      </c>
      <c r="H35" s="216">
        <v>22.37</v>
      </c>
      <c r="I35" s="216">
        <v>23.1</v>
      </c>
      <c r="J35" s="216">
        <v>23.24</v>
      </c>
      <c r="K35" s="216">
        <v>23.55</v>
      </c>
      <c r="L35" s="216">
        <v>22.85</v>
      </c>
      <c r="M35" s="216">
        <v>22.74</v>
      </c>
      <c r="N35" s="216">
        <v>22.81</v>
      </c>
      <c r="O35" s="216">
        <v>23.12</v>
      </c>
      <c r="P35" s="216">
        <v>23.97</v>
      </c>
      <c r="Q35" s="216">
        <v>23.83</v>
      </c>
      <c r="R35" s="216">
        <v>22.82</v>
      </c>
      <c r="S35" s="216">
        <v>22.77</v>
      </c>
      <c r="T35" s="216">
        <v>22.72</v>
      </c>
      <c r="U35" s="216">
        <v>22.36</v>
      </c>
      <c r="V35" s="216">
        <v>21.94</v>
      </c>
      <c r="W35" s="216">
        <v>21.38</v>
      </c>
      <c r="X35" s="216">
        <v>20.09</v>
      </c>
      <c r="Y35" s="216">
        <v>19.68</v>
      </c>
      <c r="Z35" s="216">
        <v>16.5</v>
      </c>
      <c r="AA35" s="216">
        <v>13.37</v>
      </c>
      <c r="AB35" s="216">
        <v>16.46</v>
      </c>
      <c r="AC35" s="216">
        <v>15.6</v>
      </c>
      <c r="AD35" s="216">
        <v>14.82</v>
      </c>
      <c r="AE35" s="216">
        <v>15.34</v>
      </c>
      <c r="AF35" s="216">
        <v>15.29</v>
      </c>
      <c r="AG35" s="216">
        <v>14.37</v>
      </c>
      <c r="AH35" s="216">
        <v>13.05</v>
      </c>
      <c r="AI35" s="216">
        <v>12.02</v>
      </c>
      <c r="AJ35" s="216">
        <v>12.44</v>
      </c>
      <c r="AK35" s="216">
        <v>12.38</v>
      </c>
      <c r="AL35" s="216">
        <v>10.57</v>
      </c>
      <c r="AM35" s="216">
        <v>8.9</v>
      </c>
      <c r="AN35" s="216">
        <v>8.7799999999999994</v>
      </c>
      <c r="AO35" s="216">
        <v>9.4600000000000009</v>
      </c>
      <c r="AP35" s="216">
        <v>9.9700000000000006</v>
      </c>
      <c r="AQ35" s="216">
        <v>10.75</v>
      </c>
      <c r="AR35" s="216">
        <v>12.22</v>
      </c>
      <c r="AS35" s="216">
        <v>12.08</v>
      </c>
      <c r="AT35" s="216">
        <v>11.41</v>
      </c>
      <c r="AU35" s="216">
        <v>11.36</v>
      </c>
      <c r="AV35" s="216">
        <v>11.99</v>
      </c>
      <c r="AW35" s="216">
        <v>12.11</v>
      </c>
      <c r="AX35" s="216">
        <v>12.26</v>
      </c>
      <c r="AY35" s="216">
        <v>12.95</v>
      </c>
      <c r="AZ35" s="216">
        <v>12.92</v>
      </c>
      <c r="BA35" s="216">
        <v>12.34</v>
      </c>
      <c r="BB35" s="216">
        <v>12.738630000000001</v>
      </c>
      <c r="BC35" s="216">
        <v>12.59355</v>
      </c>
      <c r="BD35" s="216">
        <v>11.898300000000001</v>
      </c>
      <c r="BE35" s="327">
        <v>12.453849999999999</v>
      </c>
      <c r="BF35" s="327">
        <v>12.77393</v>
      </c>
      <c r="BG35" s="327">
        <v>13.11406</v>
      </c>
      <c r="BH35" s="327">
        <v>13.47096</v>
      </c>
      <c r="BI35" s="327">
        <v>13.55405</v>
      </c>
      <c r="BJ35" s="327">
        <v>13.20914</v>
      </c>
      <c r="BK35" s="327">
        <v>13.6778</v>
      </c>
      <c r="BL35" s="327">
        <v>13.532450000000001</v>
      </c>
      <c r="BM35" s="327">
        <v>13.381119999999999</v>
      </c>
      <c r="BN35" s="327">
        <v>13.47749</v>
      </c>
      <c r="BO35" s="327">
        <v>13.470599999999999</v>
      </c>
      <c r="BP35" s="327">
        <v>13.376580000000001</v>
      </c>
      <c r="BQ35" s="327">
        <v>13.447279999999999</v>
      </c>
      <c r="BR35" s="327">
        <v>13.844110000000001</v>
      </c>
      <c r="BS35" s="327">
        <v>14.28567</v>
      </c>
      <c r="BT35" s="327">
        <v>14.768649999999999</v>
      </c>
      <c r="BU35" s="327">
        <v>14.77542</v>
      </c>
      <c r="BV35" s="327">
        <v>14.616630000000001</v>
      </c>
    </row>
    <row r="36" spans="1:74" ht="11.1" customHeight="1" x14ac:dyDescent="0.2">
      <c r="A36" s="52"/>
      <c r="B36" s="55" t="s">
        <v>1257</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7</v>
      </c>
      <c r="B37" s="152" t="s">
        <v>523</v>
      </c>
      <c r="C37" s="486">
        <v>6.5</v>
      </c>
      <c r="D37" s="486">
        <v>6.66</v>
      </c>
      <c r="E37" s="486">
        <v>6.64</v>
      </c>
      <c r="F37" s="486">
        <v>6.58</v>
      </c>
      <c r="G37" s="486">
        <v>6.75</v>
      </c>
      <c r="H37" s="486">
        <v>7.25</v>
      </c>
      <c r="I37" s="486">
        <v>7.45</v>
      </c>
      <c r="J37" s="486">
        <v>7.37</v>
      </c>
      <c r="K37" s="486">
        <v>7.22</v>
      </c>
      <c r="L37" s="486">
        <v>6.87</v>
      </c>
      <c r="M37" s="486">
        <v>6.65</v>
      </c>
      <c r="N37" s="486">
        <v>6.66</v>
      </c>
      <c r="O37" s="486">
        <v>6.98</v>
      </c>
      <c r="P37" s="486">
        <v>7.12</v>
      </c>
      <c r="Q37" s="486">
        <v>6.99</v>
      </c>
      <c r="R37" s="486">
        <v>6.77</v>
      </c>
      <c r="S37" s="486">
        <v>6.83</v>
      </c>
      <c r="T37" s="486">
        <v>7.39</v>
      </c>
      <c r="U37" s="486">
        <v>7.62</v>
      </c>
      <c r="V37" s="486">
        <v>7.51</v>
      </c>
      <c r="W37" s="486">
        <v>7.37</v>
      </c>
      <c r="X37" s="486">
        <v>7.07</v>
      </c>
      <c r="Y37" s="486">
        <v>6.75</v>
      </c>
      <c r="Z37" s="486">
        <v>6.7</v>
      </c>
      <c r="AA37" s="486">
        <v>6.67</v>
      </c>
      <c r="AB37" s="486">
        <v>6.88</v>
      </c>
      <c r="AC37" s="486">
        <v>6.83</v>
      </c>
      <c r="AD37" s="486">
        <v>6.61</v>
      </c>
      <c r="AE37" s="486">
        <v>6.74</v>
      </c>
      <c r="AF37" s="486">
        <v>7.11</v>
      </c>
      <c r="AG37" s="486">
        <v>7.45</v>
      </c>
      <c r="AH37" s="486">
        <v>7.35</v>
      </c>
      <c r="AI37" s="486">
        <v>7.21</v>
      </c>
      <c r="AJ37" s="486">
        <v>6.88</v>
      </c>
      <c r="AK37" s="486">
        <v>6.61</v>
      </c>
      <c r="AL37" s="486">
        <v>6.45</v>
      </c>
      <c r="AM37" s="486">
        <v>6.4</v>
      </c>
      <c r="AN37" s="486">
        <v>6.39</v>
      </c>
      <c r="AO37" s="486">
        <v>6.47</v>
      </c>
      <c r="AP37" s="486">
        <v>6.4</v>
      </c>
      <c r="AQ37" s="486">
        <v>6.56</v>
      </c>
      <c r="AR37" s="486">
        <v>7.03</v>
      </c>
      <c r="AS37" s="486">
        <v>7.23</v>
      </c>
      <c r="AT37" s="486">
        <v>7.23</v>
      </c>
      <c r="AU37" s="486">
        <v>7.15</v>
      </c>
      <c r="AV37" s="486">
        <v>6.72</v>
      </c>
      <c r="AW37" s="486">
        <v>6.66</v>
      </c>
      <c r="AX37" s="486">
        <v>6.63</v>
      </c>
      <c r="AY37" s="486">
        <v>6.57</v>
      </c>
      <c r="AZ37" s="486">
        <v>6.63</v>
      </c>
      <c r="BA37" s="486">
        <v>6.74</v>
      </c>
      <c r="BB37" s="486">
        <v>6.6</v>
      </c>
      <c r="BC37" s="486">
        <v>6.8220729999999996</v>
      </c>
      <c r="BD37" s="486">
        <v>7.3233879999999996</v>
      </c>
      <c r="BE37" s="487">
        <v>7.5032059999999996</v>
      </c>
      <c r="BF37" s="487">
        <v>7.5357969999999996</v>
      </c>
      <c r="BG37" s="487">
        <v>7.4035349999999998</v>
      </c>
      <c r="BH37" s="487">
        <v>6.9981910000000003</v>
      </c>
      <c r="BI37" s="487">
        <v>6.9226539999999996</v>
      </c>
      <c r="BJ37" s="487">
        <v>6.8665799999999999</v>
      </c>
      <c r="BK37" s="487">
        <v>6.7220279999999999</v>
      </c>
      <c r="BL37" s="487">
        <v>6.8837349999999997</v>
      </c>
      <c r="BM37" s="487">
        <v>6.996499</v>
      </c>
      <c r="BN37" s="487">
        <v>6.7993059999999996</v>
      </c>
      <c r="BO37" s="487">
        <v>6.9658329999999999</v>
      </c>
      <c r="BP37" s="487">
        <v>7.4852699999999999</v>
      </c>
      <c r="BQ37" s="487">
        <v>7.6672589999999996</v>
      </c>
      <c r="BR37" s="487">
        <v>7.707446</v>
      </c>
      <c r="BS37" s="487">
        <v>7.5735570000000001</v>
      </c>
      <c r="BT37" s="487">
        <v>7.1807319999999999</v>
      </c>
      <c r="BU37" s="487">
        <v>7.0887000000000002</v>
      </c>
      <c r="BV37" s="487">
        <v>7.067685</v>
      </c>
    </row>
    <row r="38" spans="1:74" ht="11.1" customHeight="1" x14ac:dyDescent="0.2">
      <c r="A38" s="56" t="s">
        <v>8</v>
      </c>
      <c r="B38" s="152" t="s">
        <v>524</v>
      </c>
      <c r="C38" s="486">
        <v>9.77</v>
      </c>
      <c r="D38" s="486">
        <v>10.06</v>
      </c>
      <c r="E38" s="486">
        <v>10.02</v>
      </c>
      <c r="F38" s="486">
        <v>9.9600000000000009</v>
      </c>
      <c r="G38" s="486">
        <v>10.220000000000001</v>
      </c>
      <c r="H38" s="486">
        <v>10.65</v>
      </c>
      <c r="I38" s="486">
        <v>10.7</v>
      </c>
      <c r="J38" s="486">
        <v>10.69</v>
      </c>
      <c r="K38" s="486">
        <v>10.53</v>
      </c>
      <c r="L38" s="486">
        <v>10.28</v>
      </c>
      <c r="M38" s="486">
        <v>10.029999999999999</v>
      </c>
      <c r="N38" s="486">
        <v>9.9600000000000009</v>
      </c>
      <c r="O38" s="486">
        <v>10.35</v>
      </c>
      <c r="P38" s="486">
        <v>10.68</v>
      </c>
      <c r="Q38" s="486">
        <v>10.65</v>
      </c>
      <c r="R38" s="486">
        <v>10.46</v>
      </c>
      <c r="S38" s="486">
        <v>10.54</v>
      </c>
      <c r="T38" s="486">
        <v>10.96</v>
      </c>
      <c r="U38" s="486">
        <v>11.17</v>
      </c>
      <c r="V38" s="486">
        <v>11.05</v>
      </c>
      <c r="W38" s="486">
        <v>11.16</v>
      </c>
      <c r="X38" s="486">
        <v>10.83</v>
      </c>
      <c r="Y38" s="486">
        <v>10.52</v>
      </c>
      <c r="Z38" s="486">
        <v>10.36</v>
      </c>
      <c r="AA38" s="486">
        <v>10.31</v>
      </c>
      <c r="AB38" s="486">
        <v>10.62</v>
      </c>
      <c r="AC38" s="486">
        <v>10.63</v>
      </c>
      <c r="AD38" s="486">
        <v>10.37</v>
      </c>
      <c r="AE38" s="486">
        <v>10.47</v>
      </c>
      <c r="AF38" s="486">
        <v>10.89</v>
      </c>
      <c r="AG38" s="486">
        <v>11.07</v>
      </c>
      <c r="AH38" s="486">
        <v>10.94</v>
      </c>
      <c r="AI38" s="486">
        <v>10.98</v>
      </c>
      <c r="AJ38" s="486">
        <v>10.73</v>
      </c>
      <c r="AK38" s="486">
        <v>10.3</v>
      </c>
      <c r="AL38" s="486">
        <v>10.130000000000001</v>
      </c>
      <c r="AM38" s="486">
        <v>10.02</v>
      </c>
      <c r="AN38" s="486">
        <v>10.199999999999999</v>
      </c>
      <c r="AO38" s="486">
        <v>10.16</v>
      </c>
      <c r="AP38" s="486">
        <v>10.130000000000001</v>
      </c>
      <c r="AQ38" s="486">
        <v>10.25</v>
      </c>
      <c r="AR38" s="486">
        <v>10.59</v>
      </c>
      <c r="AS38" s="486">
        <v>10.62</v>
      </c>
      <c r="AT38" s="486">
        <v>10.71</v>
      </c>
      <c r="AU38" s="486">
        <v>10.7</v>
      </c>
      <c r="AV38" s="486">
        <v>10.47</v>
      </c>
      <c r="AW38" s="486">
        <v>10.24</v>
      </c>
      <c r="AX38" s="486">
        <v>10.08</v>
      </c>
      <c r="AY38" s="486">
        <v>10.19</v>
      </c>
      <c r="AZ38" s="486">
        <v>10.48</v>
      </c>
      <c r="BA38" s="486">
        <v>10.48</v>
      </c>
      <c r="BB38" s="486">
        <v>10.4</v>
      </c>
      <c r="BC38" s="486">
        <v>10.34315</v>
      </c>
      <c r="BD38" s="486">
        <v>10.569000000000001</v>
      </c>
      <c r="BE38" s="487">
        <v>10.50033</v>
      </c>
      <c r="BF38" s="487">
        <v>10.67257</v>
      </c>
      <c r="BG38" s="487">
        <v>10.766550000000001</v>
      </c>
      <c r="BH38" s="487">
        <v>10.614660000000001</v>
      </c>
      <c r="BI38" s="487">
        <v>10.406739999999999</v>
      </c>
      <c r="BJ38" s="487">
        <v>10.2881</v>
      </c>
      <c r="BK38" s="487">
        <v>10.43107</v>
      </c>
      <c r="BL38" s="487">
        <v>10.685409999999999</v>
      </c>
      <c r="BM38" s="487">
        <v>10.65892</v>
      </c>
      <c r="BN38" s="487">
        <v>10.56706</v>
      </c>
      <c r="BO38" s="487">
        <v>10.44993</v>
      </c>
      <c r="BP38" s="487">
        <v>10.64453</v>
      </c>
      <c r="BQ38" s="487">
        <v>10.61201</v>
      </c>
      <c r="BR38" s="487">
        <v>10.777419999999999</v>
      </c>
      <c r="BS38" s="487">
        <v>10.88029</v>
      </c>
      <c r="BT38" s="487">
        <v>10.73981</v>
      </c>
      <c r="BU38" s="487">
        <v>10.54149</v>
      </c>
      <c r="BV38" s="487">
        <v>10.44135</v>
      </c>
    </row>
    <row r="39" spans="1:74" ht="11.1" customHeight="1" x14ac:dyDescent="0.2">
      <c r="A39" s="56" t="s">
        <v>667</v>
      </c>
      <c r="B39" s="264" t="s">
        <v>525</v>
      </c>
      <c r="C39" s="488">
        <v>11.46</v>
      </c>
      <c r="D39" s="488">
        <v>11.63</v>
      </c>
      <c r="E39" s="488">
        <v>11.61</v>
      </c>
      <c r="F39" s="488">
        <v>11.93</v>
      </c>
      <c r="G39" s="488">
        <v>12.4</v>
      </c>
      <c r="H39" s="488">
        <v>12.54</v>
      </c>
      <c r="I39" s="488">
        <v>12.65</v>
      </c>
      <c r="J39" s="488">
        <v>12.53</v>
      </c>
      <c r="K39" s="488">
        <v>12.51</v>
      </c>
      <c r="L39" s="488">
        <v>12.36</v>
      </c>
      <c r="M39" s="488">
        <v>12.1</v>
      </c>
      <c r="N39" s="488">
        <v>11.72</v>
      </c>
      <c r="O39" s="488">
        <v>11.65</v>
      </c>
      <c r="P39" s="488">
        <v>11.94</v>
      </c>
      <c r="Q39" s="488">
        <v>12.25</v>
      </c>
      <c r="R39" s="488">
        <v>12.31</v>
      </c>
      <c r="S39" s="488">
        <v>12.85</v>
      </c>
      <c r="T39" s="488">
        <v>12.99</v>
      </c>
      <c r="U39" s="488">
        <v>13.09</v>
      </c>
      <c r="V39" s="488">
        <v>13.04</v>
      </c>
      <c r="W39" s="488">
        <v>12.95</v>
      </c>
      <c r="X39" s="488">
        <v>12.6</v>
      </c>
      <c r="Y39" s="488">
        <v>12.48</v>
      </c>
      <c r="Z39" s="488">
        <v>12.17</v>
      </c>
      <c r="AA39" s="488">
        <v>12.1</v>
      </c>
      <c r="AB39" s="488">
        <v>12.29</v>
      </c>
      <c r="AC39" s="488">
        <v>12.33</v>
      </c>
      <c r="AD39" s="488">
        <v>12.62</v>
      </c>
      <c r="AE39" s="488">
        <v>12.93</v>
      </c>
      <c r="AF39" s="488">
        <v>12.92</v>
      </c>
      <c r="AG39" s="488">
        <v>12.94</v>
      </c>
      <c r="AH39" s="488">
        <v>12.91</v>
      </c>
      <c r="AI39" s="488">
        <v>13.03</v>
      </c>
      <c r="AJ39" s="488">
        <v>12.72</v>
      </c>
      <c r="AK39" s="488">
        <v>12.71</v>
      </c>
      <c r="AL39" s="488">
        <v>12.32</v>
      </c>
      <c r="AM39" s="488">
        <v>11.98</v>
      </c>
      <c r="AN39" s="488">
        <v>12.14</v>
      </c>
      <c r="AO39" s="488">
        <v>12.57</v>
      </c>
      <c r="AP39" s="488">
        <v>12.43</v>
      </c>
      <c r="AQ39" s="488">
        <v>12.79</v>
      </c>
      <c r="AR39" s="488">
        <v>12.72</v>
      </c>
      <c r="AS39" s="488">
        <v>12.68</v>
      </c>
      <c r="AT39" s="488">
        <v>12.9</v>
      </c>
      <c r="AU39" s="488">
        <v>12.87</v>
      </c>
      <c r="AV39" s="488">
        <v>12.46</v>
      </c>
      <c r="AW39" s="488">
        <v>12.75</v>
      </c>
      <c r="AX39" s="488">
        <v>12.21</v>
      </c>
      <c r="AY39" s="488">
        <v>12.22</v>
      </c>
      <c r="AZ39" s="488">
        <v>12.82</v>
      </c>
      <c r="BA39" s="488">
        <v>12.9</v>
      </c>
      <c r="BB39" s="488">
        <v>12.7</v>
      </c>
      <c r="BC39" s="488">
        <v>13.084099999999999</v>
      </c>
      <c r="BD39" s="488">
        <v>13.123010000000001</v>
      </c>
      <c r="BE39" s="489">
        <v>13.18932</v>
      </c>
      <c r="BF39" s="489">
        <v>13.392010000000001</v>
      </c>
      <c r="BG39" s="489">
        <v>13.4726</v>
      </c>
      <c r="BH39" s="489">
        <v>12.93473</v>
      </c>
      <c r="BI39" s="489">
        <v>13.21613</v>
      </c>
      <c r="BJ39" s="489">
        <v>12.64176</v>
      </c>
      <c r="BK39" s="489">
        <v>12.53284</v>
      </c>
      <c r="BL39" s="489">
        <v>12.95635</v>
      </c>
      <c r="BM39" s="489">
        <v>13.27915</v>
      </c>
      <c r="BN39" s="489">
        <v>13.272919999999999</v>
      </c>
      <c r="BO39" s="489">
        <v>13.702970000000001</v>
      </c>
      <c r="BP39" s="489">
        <v>13.671760000000001</v>
      </c>
      <c r="BQ39" s="489">
        <v>13.70312</v>
      </c>
      <c r="BR39" s="489">
        <v>13.90307</v>
      </c>
      <c r="BS39" s="489">
        <v>13.97377</v>
      </c>
      <c r="BT39" s="489">
        <v>13.310589999999999</v>
      </c>
      <c r="BU39" s="489">
        <v>13.67093</v>
      </c>
      <c r="BV39" s="489">
        <v>13.0077</v>
      </c>
    </row>
    <row r="40" spans="1:74" s="263" customFormat="1" ht="9.6" customHeight="1" x14ac:dyDescent="0.2">
      <c r="A40" s="56"/>
      <c r="B40" s="831"/>
      <c r="C40" s="832"/>
      <c r="D40" s="832"/>
      <c r="E40" s="832"/>
      <c r="F40" s="832"/>
      <c r="G40" s="832"/>
      <c r="H40" s="832"/>
      <c r="I40" s="832"/>
      <c r="J40" s="832"/>
      <c r="K40" s="832"/>
      <c r="L40" s="832"/>
      <c r="M40" s="832"/>
      <c r="N40" s="832"/>
      <c r="O40" s="832"/>
      <c r="P40" s="832"/>
      <c r="Q40" s="832"/>
      <c r="R40" s="832"/>
      <c r="S40" s="832"/>
      <c r="T40" s="832"/>
      <c r="U40" s="832"/>
      <c r="V40" s="832"/>
      <c r="W40" s="832"/>
      <c r="X40" s="832"/>
      <c r="Y40" s="832"/>
      <c r="Z40" s="832"/>
      <c r="AA40" s="832"/>
      <c r="AB40" s="832"/>
      <c r="AC40" s="832"/>
      <c r="AD40" s="832"/>
      <c r="AE40" s="832"/>
      <c r="AF40" s="832"/>
      <c r="AG40" s="832"/>
      <c r="AH40" s="832"/>
      <c r="AI40" s="832"/>
      <c r="AJ40" s="832"/>
      <c r="AK40" s="832"/>
      <c r="AL40" s="832"/>
      <c r="AM40" s="308"/>
      <c r="AY40" s="414"/>
      <c r="AZ40" s="414"/>
      <c r="BA40" s="414"/>
      <c r="BB40" s="414"/>
      <c r="BC40" s="414"/>
      <c r="BD40" s="414"/>
      <c r="BE40" s="414"/>
      <c r="BF40" s="655"/>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822" t="s">
        <v>1018</v>
      </c>
      <c r="C41" s="819"/>
      <c r="D41" s="819"/>
      <c r="E41" s="819"/>
      <c r="F41" s="819"/>
      <c r="G41" s="819"/>
      <c r="H41" s="819"/>
      <c r="I41" s="819"/>
      <c r="J41" s="819"/>
      <c r="K41" s="819"/>
      <c r="L41" s="819"/>
      <c r="M41" s="819"/>
      <c r="N41" s="819"/>
      <c r="O41" s="819"/>
      <c r="P41" s="819"/>
      <c r="Q41" s="819"/>
      <c r="AY41" s="502"/>
      <c r="AZ41" s="502"/>
      <c r="BA41" s="502"/>
      <c r="BB41" s="502"/>
      <c r="BC41" s="502"/>
      <c r="BD41" s="502"/>
      <c r="BE41" s="502"/>
      <c r="BF41" s="656"/>
      <c r="BG41" s="502"/>
      <c r="BH41" s="502"/>
      <c r="BI41" s="502"/>
      <c r="BJ41" s="502"/>
      <c r="BK41" s="483"/>
    </row>
    <row r="42" spans="1:74" s="263" customFormat="1" ht="12" customHeight="1" x14ac:dyDescent="0.2">
      <c r="A42" s="56"/>
      <c r="B42" s="824" t="s">
        <v>139</v>
      </c>
      <c r="C42" s="819"/>
      <c r="D42" s="819"/>
      <c r="E42" s="819"/>
      <c r="F42" s="819"/>
      <c r="G42" s="819"/>
      <c r="H42" s="819"/>
      <c r="I42" s="819"/>
      <c r="J42" s="819"/>
      <c r="K42" s="819"/>
      <c r="L42" s="819"/>
      <c r="M42" s="819"/>
      <c r="N42" s="819"/>
      <c r="O42" s="819"/>
      <c r="P42" s="819"/>
      <c r="Q42" s="819"/>
      <c r="AY42" s="502"/>
      <c r="AZ42" s="502"/>
      <c r="BA42" s="502"/>
      <c r="BB42" s="502"/>
      <c r="BC42" s="502"/>
      <c r="BD42" s="502"/>
      <c r="BE42" s="502"/>
      <c r="BF42" s="656"/>
      <c r="BG42" s="502"/>
      <c r="BH42" s="502"/>
      <c r="BI42" s="502"/>
      <c r="BJ42" s="502"/>
      <c r="BK42" s="483"/>
    </row>
    <row r="43" spans="1:74" s="435" customFormat="1" ht="12" customHeight="1" x14ac:dyDescent="0.2">
      <c r="A43" s="434"/>
      <c r="B43" s="830" t="s">
        <v>1049</v>
      </c>
      <c r="C43" s="809"/>
      <c r="D43" s="809"/>
      <c r="E43" s="809"/>
      <c r="F43" s="809"/>
      <c r="G43" s="809"/>
      <c r="H43" s="809"/>
      <c r="I43" s="809"/>
      <c r="J43" s="809"/>
      <c r="K43" s="809"/>
      <c r="L43" s="809"/>
      <c r="M43" s="809"/>
      <c r="N43" s="809"/>
      <c r="O43" s="809"/>
      <c r="P43" s="809"/>
      <c r="Q43" s="805"/>
      <c r="AY43" s="503"/>
      <c r="AZ43" s="503"/>
      <c r="BA43" s="503"/>
      <c r="BB43" s="503"/>
      <c r="BC43" s="503"/>
      <c r="BD43" s="503"/>
      <c r="BE43" s="503"/>
      <c r="BF43" s="657"/>
      <c r="BG43" s="503"/>
      <c r="BH43" s="503"/>
      <c r="BI43" s="503"/>
      <c r="BJ43" s="503"/>
    </row>
    <row r="44" spans="1:74" s="435" customFormat="1" ht="12" customHeight="1" x14ac:dyDescent="0.2">
      <c r="A44" s="434"/>
      <c r="B44" s="830" t="s">
        <v>1050</v>
      </c>
      <c r="C44" s="809"/>
      <c r="D44" s="809"/>
      <c r="E44" s="809"/>
      <c r="F44" s="809"/>
      <c r="G44" s="809"/>
      <c r="H44" s="809"/>
      <c r="I44" s="809"/>
      <c r="J44" s="809"/>
      <c r="K44" s="809"/>
      <c r="L44" s="809"/>
      <c r="M44" s="809"/>
      <c r="N44" s="809"/>
      <c r="O44" s="809"/>
      <c r="P44" s="809"/>
      <c r="Q44" s="805"/>
      <c r="AY44" s="503"/>
      <c r="AZ44" s="503"/>
      <c r="BA44" s="503"/>
      <c r="BB44" s="503"/>
      <c r="BC44" s="503"/>
      <c r="BD44" s="503"/>
      <c r="BE44" s="503"/>
      <c r="BF44" s="657"/>
      <c r="BG44" s="503"/>
      <c r="BH44" s="503"/>
      <c r="BI44" s="503"/>
      <c r="BJ44" s="503"/>
    </row>
    <row r="45" spans="1:74" s="435" customFormat="1" ht="12" customHeight="1" x14ac:dyDescent="0.2">
      <c r="A45" s="434"/>
      <c r="B45" s="829" t="s">
        <v>1234</v>
      </c>
      <c r="C45" s="809"/>
      <c r="D45" s="809"/>
      <c r="E45" s="809"/>
      <c r="F45" s="809"/>
      <c r="G45" s="809"/>
      <c r="H45" s="809"/>
      <c r="I45" s="809"/>
      <c r="J45" s="809"/>
      <c r="K45" s="809"/>
      <c r="L45" s="809"/>
      <c r="M45" s="809"/>
      <c r="N45" s="809"/>
      <c r="O45" s="809"/>
      <c r="P45" s="809"/>
      <c r="Q45" s="805"/>
      <c r="AY45" s="503"/>
      <c r="AZ45" s="503"/>
      <c r="BA45" s="503"/>
      <c r="BB45" s="503"/>
      <c r="BC45" s="503"/>
      <c r="BD45" s="503"/>
      <c r="BE45" s="503"/>
      <c r="BF45" s="657"/>
      <c r="BG45" s="503"/>
      <c r="BH45" s="503"/>
      <c r="BI45" s="503"/>
      <c r="BJ45" s="503"/>
    </row>
    <row r="46" spans="1:74" s="435" customFormat="1" ht="12" customHeight="1" x14ac:dyDescent="0.2">
      <c r="A46" s="434"/>
      <c r="B46" s="808" t="s">
        <v>1043</v>
      </c>
      <c r="C46" s="809"/>
      <c r="D46" s="809"/>
      <c r="E46" s="809"/>
      <c r="F46" s="809"/>
      <c r="G46" s="809"/>
      <c r="H46" s="809"/>
      <c r="I46" s="809"/>
      <c r="J46" s="809"/>
      <c r="K46" s="809"/>
      <c r="L46" s="809"/>
      <c r="M46" s="809"/>
      <c r="N46" s="809"/>
      <c r="O46" s="809"/>
      <c r="P46" s="809"/>
      <c r="Q46" s="805"/>
      <c r="AY46" s="503"/>
      <c r="AZ46" s="503"/>
      <c r="BA46" s="503"/>
      <c r="BB46" s="503"/>
      <c r="BC46" s="503"/>
      <c r="BD46" s="503"/>
      <c r="BE46" s="503"/>
      <c r="BF46" s="657"/>
      <c r="BG46" s="503"/>
      <c r="BH46" s="503"/>
      <c r="BI46" s="503"/>
      <c r="BJ46" s="503"/>
    </row>
    <row r="47" spans="1:74" s="435" customFormat="1" ht="12" customHeight="1" x14ac:dyDescent="0.2">
      <c r="A47" s="434"/>
      <c r="B47" s="803" t="s">
        <v>1051</v>
      </c>
      <c r="C47" s="804"/>
      <c r="D47" s="804"/>
      <c r="E47" s="804"/>
      <c r="F47" s="804"/>
      <c r="G47" s="804"/>
      <c r="H47" s="804"/>
      <c r="I47" s="804"/>
      <c r="J47" s="804"/>
      <c r="K47" s="804"/>
      <c r="L47" s="804"/>
      <c r="M47" s="804"/>
      <c r="N47" s="804"/>
      <c r="O47" s="804"/>
      <c r="P47" s="804"/>
      <c r="Q47" s="804"/>
      <c r="AY47" s="503"/>
      <c r="AZ47" s="503"/>
      <c r="BA47" s="503"/>
      <c r="BB47" s="503"/>
      <c r="BC47" s="503"/>
      <c r="BD47" s="503"/>
      <c r="BE47" s="503"/>
      <c r="BF47" s="657"/>
      <c r="BG47" s="503"/>
      <c r="BH47" s="503"/>
      <c r="BI47" s="503"/>
      <c r="BJ47" s="503"/>
    </row>
    <row r="48" spans="1:74" s="435" customFormat="1" ht="12" customHeight="1" x14ac:dyDescent="0.2">
      <c r="A48" s="434"/>
      <c r="B48" s="808" t="s">
        <v>1052</v>
      </c>
      <c r="C48" s="809"/>
      <c r="D48" s="809"/>
      <c r="E48" s="809"/>
      <c r="F48" s="809"/>
      <c r="G48" s="809"/>
      <c r="H48" s="809"/>
      <c r="I48" s="809"/>
      <c r="J48" s="809"/>
      <c r="K48" s="809"/>
      <c r="L48" s="809"/>
      <c r="M48" s="809"/>
      <c r="N48" s="809"/>
      <c r="O48" s="809"/>
      <c r="P48" s="809"/>
      <c r="Q48" s="805"/>
      <c r="AY48" s="503"/>
      <c r="AZ48" s="503"/>
      <c r="BA48" s="503"/>
      <c r="BB48" s="503"/>
      <c r="BC48" s="503"/>
      <c r="BD48" s="503"/>
      <c r="BE48" s="503"/>
      <c r="BF48" s="657"/>
      <c r="BG48" s="503"/>
      <c r="BH48" s="503"/>
      <c r="BI48" s="503"/>
      <c r="BJ48" s="503"/>
    </row>
    <row r="49" spans="1:74" s="435" customFormat="1" ht="12" customHeight="1" x14ac:dyDescent="0.2">
      <c r="A49" s="434"/>
      <c r="B49" s="826" t="s">
        <v>1053</v>
      </c>
      <c r="C49" s="805"/>
      <c r="D49" s="805"/>
      <c r="E49" s="805"/>
      <c r="F49" s="805"/>
      <c r="G49" s="805"/>
      <c r="H49" s="805"/>
      <c r="I49" s="805"/>
      <c r="J49" s="805"/>
      <c r="K49" s="805"/>
      <c r="L49" s="805"/>
      <c r="M49" s="805"/>
      <c r="N49" s="805"/>
      <c r="O49" s="805"/>
      <c r="P49" s="805"/>
      <c r="Q49" s="805"/>
      <c r="AY49" s="503"/>
      <c r="AZ49" s="503"/>
      <c r="BA49" s="503"/>
      <c r="BB49" s="503"/>
      <c r="BC49" s="503"/>
      <c r="BD49" s="503"/>
      <c r="BE49" s="503"/>
      <c r="BF49" s="657"/>
      <c r="BG49" s="503"/>
      <c r="BH49" s="503"/>
      <c r="BI49" s="503"/>
      <c r="BJ49" s="503"/>
    </row>
    <row r="50" spans="1:74" s="435" customFormat="1" ht="12" customHeight="1" x14ac:dyDescent="0.2">
      <c r="A50" s="434"/>
      <c r="B50" s="828" t="s">
        <v>874</v>
      </c>
      <c r="C50" s="805"/>
      <c r="D50" s="805"/>
      <c r="E50" s="805"/>
      <c r="F50" s="805"/>
      <c r="G50" s="805"/>
      <c r="H50" s="805"/>
      <c r="I50" s="805"/>
      <c r="J50" s="805"/>
      <c r="K50" s="805"/>
      <c r="L50" s="805"/>
      <c r="M50" s="805"/>
      <c r="N50" s="805"/>
      <c r="O50" s="805"/>
      <c r="P50" s="805"/>
      <c r="Q50" s="805"/>
      <c r="AY50" s="503"/>
      <c r="AZ50" s="503"/>
      <c r="BA50" s="503"/>
      <c r="BB50" s="503"/>
      <c r="BC50" s="503"/>
      <c r="BD50" s="503"/>
      <c r="BE50" s="503"/>
      <c r="BF50" s="657"/>
      <c r="BG50" s="503"/>
      <c r="BH50" s="503"/>
      <c r="BI50" s="503"/>
      <c r="BJ50" s="503"/>
    </row>
    <row r="51" spans="1:74" s="435" customFormat="1" ht="12" customHeight="1" x14ac:dyDescent="0.2">
      <c r="A51" s="434"/>
      <c r="B51" s="803" t="s">
        <v>1047</v>
      </c>
      <c r="C51" s="804"/>
      <c r="D51" s="804"/>
      <c r="E51" s="804"/>
      <c r="F51" s="804"/>
      <c r="G51" s="804"/>
      <c r="H51" s="804"/>
      <c r="I51" s="804"/>
      <c r="J51" s="804"/>
      <c r="K51" s="804"/>
      <c r="L51" s="804"/>
      <c r="M51" s="804"/>
      <c r="N51" s="804"/>
      <c r="O51" s="804"/>
      <c r="P51" s="804"/>
      <c r="Q51" s="805"/>
      <c r="AY51" s="503"/>
      <c r="AZ51" s="503"/>
      <c r="BA51" s="503"/>
      <c r="BB51" s="503"/>
      <c r="BC51" s="503"/>
      <c r="BD51" s="503"/>
      <c r="BE51" s="503"/>
      <c r="BF51" s="657"/>
      <c r="BG51" s="503"/>
      <c r="BH51" s="503"/>
      <c r="BI51" s="503"/>
      <c r="BJ51" s="503"/>
    </row>
    <row r="52" spans="1:74" s="437" customFormat="1" ht="12" customHeight="1" x14ac:dyDescent="0.2">
      <c r="A52" s="436"/>
      <c r="B52" s="825" t="s">
        <v>1156</v>
      </c>
      <c r="C52" s="805"/>
      <c r="D52" s="805"/>
      <c r="E52" s="805"/>
      <c r="F52" s="805"/>
      <c r="G52" s="805"/>
      <c r="H52" s="805"/>
      <c r="I52" s="805"/>
      <c r="J52" s="805"/>
      <c r="K52" s="805"/>
      <c r="L52" s="805"/>
      <c r="M52" s="805"/>
      <c r="N52" s="805"/>
      <c r="O52" s="805"/>
      <c r="P52" s="805"/>
      <c r="Q52" s="805"/>
      <c r="AY52" s="504"/>
      <c r="AZ52" s="504"/>
      <c r="BA52" s="504"/>
      <c r="BB52" s="504"/>
      <c r="BC52" s="504"/>
      <c r="BD52" s="504"/>
      <c r="BE52" s="504"/>
      <c r="BF52" s="658"/>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A5" activePane="bottomRight" state="frozen"/>
      <selection activeCell="BC15" sqref="BC15"/>
      <selection pane="topRight" activeCell="BC15" sqref="BC15"/>
      <selection pane="bottomLeft" activeCell="BC15" sqref="BC15"/>
      <selection pane="bottomRight" activeCell="BC23" sqref="BC23"/>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6" customWidth="1"/>
    <col min="59" max="62" width="6.5703125" style="494" customWidth="1"/>
    <col min="63" max="74" width="6.5703125" style="153" customWidth="1"/>
    <col min="75" max="16384" width="8.5703125" style="153"/>
  </cols>
  <sheetData>
    <row r="1" spans="1:74" ht="12.75" x14ac:dyDescent="0.2">
      <c r="A1" s="811" t="s">
        <v>997</v>
      </c>
      <c r="B1" s="835" t="s">
        <v>1123</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row>
    <row r="2" spans="1:74" ht="12.75" x14ac:dyDescent="0.2">
      <c r="A2" s="812"/>
      <c r="B2" s="542" t="str">
        <f>"U.S. Energy Information Administration  |  Short-Term Energy Outlook  - "&amp;Dates!D1</f>
        <v>U.S. Energy Information Administration  |  Short-Term Energy Outlook  - July 2017</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B5" s="254" t="s">
        <v>1007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312</v>
      </c>
      <c r="B6" s="173" t="s">
        <v>261</v>
      </c>
      <c r="C6" s="252">
        <v>23.064306386999998</v>
      </c>
      <c r="D6" s="252">
        <v>23.049868713999999</v>
      </c>
      <c r="E6" s="252">
        <v>23.295106097000001</v>
      </c>
      <c r="F6" s="252">
        <v>23.544505333</v>
      </c>
      <c r="G6" s="252">
        <v>23.238407226</v>
      </c>
      <c r="H6" s="252">
        <v>23.172453666999999</v>
      </c>
      <c r="I6" s="252">
        <v>23.947514806000001</v>
      </c>
      <c r="J6" s="252">
        <v>23.950662548</v>
      </c>
      <c r="K6" s="252">
        <v>23.907447000000001</v>
      </c>
      <c r="L6" s="252">
        <v>24.027983128999999</v>
      </c>
      <c r="M6" s="252">
        <v>24.658964333</v>
      </c>
      <c r="N6" s="252">
        <v>24.949462516000001</v>
      </c>
      <c r="O6" s="252">
        <v>24.849773128999999</v>
      </c>
      <c r="P6" s="252">
        <v>25.081605143000001</v>
      </c>
      <c r="Q6" s="252">
        <v>25.307031515999999</v>
      </c>
      <c r="R6" s="252">
        <v>25.655083999999999</v>
      </c>
      <c r="S6" s="252">
        <v>25.229156547999999</v>
      </c>
      <c r="T6" s="252">
        <v>25.665762999999998</v>
      </c>
      <c r="U6" s="252">
        <v>25.893696386999999</v>
      </c>
      <c r="V6" s="252">
        <v>25.648620032</v>
      </c>
      <c r="W6" s="252">
        <v>25.958392</v>
      </c>
      <c r="X6" s="252">
        <v>26.523207773999999</v>
      </c>
      <c r="Y6" s="252">
        <v>26.718199333000001</v>
      </c>
      <c r="Z6" s="252">
        <v>27.116762225999999</v>
      </c>
      <c r="AA6" s="252">
        <v>26.653223387000001</v>
      </c>
      <c r="AB6" s="252">
        <v>26.848358142999999</v>
      </c>
      <c r="AC6" s="252">
        <v>26.847114419</v>
      </c>
      <c r="AD6" s="252">
        <v>26.782195999999999</v>
      </c>
      <c r="AE6" s="252">
        <v>26.40798929</v>
      </c>
      <c r="AF6" s="252">
        <v>26.423148667</v>
      </c>
      <c r="AG6" s="252">
        <v>27.057933677000001</v>
      </c>
      <c r="AH6" s="252">
        <v>27.077862418999999</v>
      </c>
      <c r="AI6" s="252">
        <v>26.589878667000001</v>
      </c>
      <c r="AJ6" s="252">
        <v>26.911882290000001</v>
      </c>
      <c r="AK6" s="252">
        <v>27.253630666999999</v>
      </c>
      <c r="AL6" s="252">
        <v>27.263043031999999</v>
      </c>
      <c r="AM6" s="252">
        <v>27.119538773999999</v>
      </c>
      <c r="AN6" s="252">
        <v>26.894890792999998</v>
      </c>
      <c r="AO6" s="252">
        <v>26.951868451999999</v>
      </c>
      <c r="AP6" s="252">
        <v>26.315677666999999</v>
      </c>
      <c r="AQ6" s="252">
        <v>25.734930515999999</v>
      </c>
      <c r="AR6" s="252">
        <v>25.657402666999999</v>
      </c>
      <c r="AS6" s="252">
        <v>26.717221935000001</v>
      </c>
      <c r="AT6" s="252">
        <v>26.402284000000002</v>
      </c>
      <c r="AU6" s="252">
        <v>25.782806666999999</v>
      </c>
      <c r="AV6" s="252">
        <v>26.570133483999999</v>
      </c>
      <c r="AW6" s="252">
        <v>27.303908</v>
      </c>
      <c r="AX6" s="252">
        <v>26.662236064999998</v>
      </c>
      <c r="AY6" s="252">
        <v>26.829446580999999</v>
      </c>
      <c r="AZ6" s="252">
        <v>27.271644143</v>
      </c>
      <c r="BA6" s="252">
        <v>26.925298000000002</v>
      </c>
      <c r="BB6" s="252">
        <v>26.620250871</v>
      </c>
      <c r="BC6" s="252">
        <v>26.828421211999999</v>
      </c>
      <c r="BD6" s="252">
        <v>27.181978733000001</v>
      </c>
      <c r="BE6" s="409">
        <v>27.555561575999999</v>
      </c>
      <c r="BF6" s="409">
        <v>27.531971502000001</v>
      </c>
      <c r="BG6" s="409">
        <v>27.270857234000001</v>
      </c>
      <c r="BH6" s="409">
        <v>27.903119024999999</v>
      </c>
      <c r="BI6" s="409">
        <v>28.163184757</v>
      </c>
      <c r="BJ6" s="409">
        <v>28.165329134</v>
      </c>
      <c r="BK6" s="409">
        <v>28.119302945000001</v>
      </c>
      <c r="BL6" s="409">
        <v>28.227044783</v>
      </c>
      <c r="BM6" s="409">
        <v>28.329179005</v>
      </c>
      <c r="BN6" s="409">
        <v>28.392072191</v>
      </c>
      <c r="BO6" s="409">
        <v>28.383551432000001</v>
      </c>
      <c r="BP6" s="409">
        <v>28.374490053999999</v>
      </c>
      <c r="BQ6" s="409">
        <v>28.501618950000001</v>
      </c>
      <c r="BR6" s="409">
        <v>28.37495835</v>
      </c>
      <c r="BS6" s="409">
        <v>28.19380907</v>
      </c>
      <c r="BT6" s="409">
        <v>28.777613294999998</v>
      </c>
      <c r="BU6" s="409">
        <v>29.078570311</v>
      </c>
      <c r="BV6" s="409">
        <v>29.108335101000002</v>
      </c>
    </row>
    <row r="7" spans="1:74" ht="11.1" customHeight="1" x14ac:dyDescent="0.2">
      <c r="A7" s="162" t="s">
        <v>308</v>
      </c>
      <c r="B7" s="173" t="s">
        <v>262</v>
      </c>
      <c r="C7" s="252">
        <v>11.588006387</v>
      </c>
      <c r="D7" s="252">
        <v>11.672568714000001</v>
      </c>
      <c r="E7" s="252">
        <v>11.828806096999999</v>
      </c>
      <c r="F7" s="252">
        <v>12.168205333</v>
      </c>
      <c r="G7" s="252">
        <v>12.114107226</v>
      </c>
      <c r="H7" s="252">
        <v>12.114153667</v>
      </c>
      <c r="I7" s="252">
        <v>12.458214806000001</v>
      </c>
      <c r="J7" s="252">
        <v>12.588362547999999</v>
      </c>
      <c r="K7" s="252">
        <v>12.883946999999999</v>
      </c>
      <c r="L7" s="252">
        <v>12.822683129</v>
      </c>
      <c r="M7" s="252">
        <v>13.059664333000001</v>
      </c>
      <c r="N7" s="252">
        <v>13.086162516</v>
      </c>
      <c r="O7" s="252">
        <v>13.041873129000001</v>
      </c>
      <c r="P7" s="252">
        <v>13.093705142999999</v>
      </c>
      <c r="Q7" s="252">
        <v>13.311131516</v>
      </c>
      <c r="R7" s="252">
        <v>13.895184</v>
      </c>
      <c r="S7" s="252">
        <v>13.848256548</v>
      </c>
      <c r="T7" s="252">
        <v>14.259862999999999</v>
      </c>
      <c r="U7" s="252">
        <v>14.347796387000001</v>
      </c>
      <c r="V7" s="252">
        <v>14.443720032</v>
      </c>
      <c r="W7" s="252">
        <v>14.525492</v>
      </c>
      <c r="X7" s="252">
        <v>14.725307773999999</v>
      </c>
      <c r="Y7" s="252">
        <v>14.899299333</v>
      </c>
      <c r="Z7" s="252">
        <v>15.125862226000001</v>
      </c>
      <c r="AA7" s="252">
        <v>14.769123387</v>
      </c>
      <c r="AB7" s="252">
        <v>14.948258143</v>
      </c>
      <c r="AC7" s="252">
        <v>15.065014419000001</v>
      </c>
      <c r="AD7" s="252">
        <v>15.328096</v>
      </c>
      <c r="AE7" s="252">
        <v>15.219889289999999</v>
      </c>
      <c r="AF7" s="252">
        <v>15.024048667000001</v>
      </c>
      <c r="AG7" s="252">
        <v>15.215833676999999</v>
      </c>
      <c r="AH7" s="252">
        <v>15.204762419</v>
      </c>
      <c r="AI7" s="252">
        <v>15.200978666999999</v>
      </c>
      <c r="AJ7" s="252">
        <v>15.188782290000001</v>
      </c>
      <c r="AK7" s="252">
        <v>15.217530667</v>
      </c>
      <c r="AL7" s="252">
        <v>15.092943032000001</v>
      </c>
      <c r="AM7" s="252">
        <v>14.933138774</v>
      </c>
      <c r="AN7" s="252">
        <v>14.868490792999999</v>
      </c>
      <c r="AO7" s="252">
        <v>15.061468452</v>
      </c>
      <c r="AP7" s="252">
        <v>14.834277667</v>
      </c>
      <c r="AQ7" s="252">
        <v>14.986530516</v>
      </c>
      <c r="AR7" s="252">
        <v>14.809002667</v>
      </c>
      <c r="AS7" s="252">
        <v>14.842821935</v>
      </c>
      <c r="AT7" s="252">
        <v>14.696884000000001</v>
      </c>
      <c r="AU7" s="252">
        <v>14.475406667</v>
      </c>
      <c r="AV7" s="252">
        <v>14.735733484000001</v>
      </c>
      <c r="AW7" s="252">
        <v>14.955508</v>
      </c>
      <c r="AX7" s="252">
        <v>14.705836065</v>
      </c>
      <c r="AY7" s="252">
        <v>14.706046581000001</v>
      </c>
      <c r="AZ7" s="252">
        <v>15.087244142999999</v>
      </c>
      <c r="BA7" s="252">
        <v>15.256898</v>
      </c>
      <c r="BB7" s="252">
        <v>15.181586333</v>
      </c>
      <c r="BC7" s="252">
        <v>15.403305053</v>
      </c>
      <c r="BD7" s="252">
        <v>15.50875488</v>
      </c>
      <c r="BE7" s="409">
        <v>15.7720383</v>
      </c>
      <c r="BF7" s="409">
        <v>15.8169951</v>
      </c>
      <c r="BG7" s="409">
        <v>15.8815525</v>
      </c>
      <c r="BH7" s="409">
        <v>16.057057400000001</v>
      </c>
      <c r="BI7" s="409">
        <v>16.315006100000002</v>
      </c>
      <c r="BJ7" s="409">
        <v>16.3397015</v>
      </c>
      <c r="BK7" s="409">
        <v>16.277163600000002</v>
      </c>
      <c r="BL7" s="409">
        <v>16.3293541</v>
      </c>
      <c r="BM7" s="409">
        <v>16.468936800000002</v>
      </c>
      <c r="BN7" s="409">
        <v>16.511444399999998</v>
      </c>
      <c r="BO7" s="409">
        <v>16.625965399999998</v>
      </c>
      <c r="BP7" s="409">
        <v>16.585872899999998</v>
      </c>
      <c r="BQ7" s="409">
        <v>16.633214299999999</v>
      </c>
      <c r="BR7" s="409">
        <v>16.584327900000002</v>
      </c>
      <c r="BS7" s="409">
        <v>16.500318</v>
      </c>
      <c r="BT7" s="409">
        <v>16.688637</v>
      </c>
      <c r="BU7" s="409">
        <v>16.962889100000002</v>
      </c>
      <c r="BV7" s="409">
        <v>17.010145300000001</v>
      </c>
    </row>
    <row r="8" spans="1:74" ht="11.1" customHeight="1" x14ac:dyDescent="0.2">
      <c r="A8" s="162" t="s">
        <v>309</v>
      </c>
      <c r="B8" s="173" t="s">
        <v>283</v>
      </c>
      <c r="C8" s="252">
        <v>4.1159999999999997</v>
      </c>
      <c r="D8" s="252">
        <v>4.0270000000000001</v>
      </c>
      <c r="E8" s="252">
        <v>4.1879999999999997</v>
      </c>
      <c r="F8" s="252">
        <v>3.9860000000000002</v>
      </c>
      <c r="G8" s="252">
        <v>3.7149999999999999</v>
      </c>
      <c r="H8" s="252">
        <v>3.875</v>
      </c>
      <c r="I8" s="252">
        <v>4.0350000000000001</v>
      </c>
      <c r="J8" s="252">
        <v>4.21</v>
      </c>
      <c r="K8" s="252">
        <v>4.0709999999999997</v>
      </c>
      <c r="L8" s="252">
        <v>4.0640000000000001</v>
      </c>
      <c r="M8" s="252">
        <v>4.2469999999999999</v>
      </c>
      <c r="N8" s="252">
        <v>4.3330000000000002</v>
      </c>
      <c r="O8" s="252">
        <v>4.3789999999999996</v>
      </c>
      <c r="P8" s="252">
        <v>4.41</v>
      </c>
      <c r="Q8" s="252">
        <v>4.468</v>
      </c>
      <c r="R8" s="252">
        <v>4.3410000000000002</v>
      </c>
      <c r="S8" s="252">
        <v>4.1820000000000004</v>
      </c>
      <c r="T8" s="252">
        <v>4.3040000000000003</v>
      </c>
      <c r="U8" s="252">
        <v>4.3559999999999999</v>
      </c>
      <c r="V8" s="252">
        <v>4.2949999999999999</v>
      </c>
      <c r="W8" s="252">
        <v>4.3330000000000002</v>
      </c>
      <c r="X8" s="252">
        <v>4.5149999999999997</v>
      </c>
      <c r="Y8" s="252">
        <v>4.5220000000000002</v>
      </c>
      <c r="Z8" s="252">
        <v>4.6280000000000001</v>
      </c>
      <c r="AA8" s="252">
        <v>4.702</v>
      </c>
      <c r="AB8" s="252">
        <v>4.7430000000000003</v>
      </c>
      <c r="AC8" s="252">
        <v>4.6319999999999997</v>
      </c>
      <c r="AD8" s="252">
        <v>4.3</v>
      </c>
      <c r="AE8" s="252">
        <v>3.9990000000000001</v>
      </c>
      <c r="AF8" s="252">
        <v>4.2039999999999997</v>
      </c>
      <c r="AG8" s="252">
        <v>4.6180000000000003</v>
      </c>
      <c r="AH8" s="252">
        <v>4.7590000000000003</v>
      </c>
      <c r="AI8" s="252">
        <v>4.2990000000000004</v>
      </c>
      <c r="AJ8" s="252">
        <v>4.4189999999999996</v>
      </c>
      <c r="AK8" s="252">
        <v>4.6859999999999999</v>
      </c>
      <c r="AL8" s="252">
        <v>4.7729999999999997</v>
      </c>
      <c r="AM8" s="252">
        <v>4.8140000000000001</v>
      </c>
      <c r="AN8" s="252">
        <v>4.734</v>
      </c>
      <c r="AO8" s="252">
        <v>4.6539999999999999</v>
      </c>
      <c r="AP8" s="252">
        <v>4.3159999999999998</v>
      </c>
      <c r="AQ8" s="252">
        <v>3.6779999999999999</v>
      </c>
      <c r="AR8" s="252">
        <v>3.9790000000000001</v>
      </c>
      <c r="AS8" s="252">
        <v>4.6040000000000001</v>
      </c>
      <c r="AT8" s="252">
        <v>4.742</v>
      </c>
      <c r="AU8" s="252">
        <v>4.7460000000000004</v>
      </c>
      <c r="AV8" s="252">
        <v>4.8099999999999996</v>
      </c>
      <c r="AW8" s="252">
        <v>5.1319999999999997</v>
      </c>
      <c r="AX8" s="252">
        <v>4.915</v>
      </c>
      <c r="AY8" s="252">
        <v>5.1139999999999999</v>
      </c>
      <c r="AZ8" s="252">
        <v>5.1349999999999998</v>
      </c>
      <c r="BA8" s="252">
        <v>4.5339999999999998</v>
      </c>
      <c r="BB8" s="252">
        <v>4.3696113885000001</v>
      </c>
      <c r="BC8" s="252">
        <v>4.4979075896999996</v>
      </c>
      <c r="BD8" s="252">
        <v>4.6969464549</v>
      </c>
      <c r="BE8" s="409">
        <v>4.7651382379999996</v>
      </c>
      <c r="BF8" s="409">
        <v>4.8096135239000004</v>
      </c>
      <c r="BG8" s="409">
        <v>4.7664548589000004</v>
      </c>
      <c r="BH8" s="409">
        <v>4.7787770513999996</v>
      </c>
      <c r="BI8" s="409">
        <v>4.7845174052999999</v>
      </c>
      <c r="BJ8" s="409">
        <v>4.7624105347999999</v>
      </c>
      <c r="BK8" s="409">
        <v>4.7785052443999998</v>
      </c>
      <c r="BL8" s="409">
        <v>4.8248293962000002</v>
      </c>
      <c r="BM8" s="409">
        <v>4.7918542822000001</v>
      </c>
      <c r="BN8" s="409">
        <v>4.8120498124999997</v>
      </c>
      <c r="BO8" s="409">
        <v>4.8112170980000002</v>
      </c>
      <c r="BP8" s="409">
        <v>4.8442229851</v>
      </c>
      <c r="BQ8" s="409">
        <v>4.8413583756999996</v>
      </c>
      <c r="BR8" s="409">
        <v>4.8966753101</v>
      </c>
      <c r="BS8" s="409">
        <v>4.9491253027999997</v>
      </c>
      <c r="BT8" s="409">
        <v>4.9619186873999999</v>
      </c>
      <c r="BU8" s="409">
        <v>4.9936383195999996</v>
      </c>
      <c r="BV8" s="409">
        <v>4.9699693494000003</v>
      </c>
    </row>
    <row r="9" spans="1:74" ht="11.1" customHeight="1" x14ac:dyDescent="0.2">
      <c r="A9" s="162" t="s">
        <v>310</v>
      </c>
      <c r="B9" s="173" t="s">
        <v>292</v>
      </c>
      <c r="C9" s="252">
        <v>2.9605000000000001</v>
      </c>
      <c r="D9" s="252">
        <v>2.9514999999999998</v>
      </c>
      <c r="E9" s="252">
        <v>2.9024999999999999</v>
      </c>
      <c r="F9" s="252">
        <v>2.9024999999999999</v>
      </c>
      <c r="G9" s="252">
        <v>2.8855</v>
      </c>
      <c r="H9" s="252">
        <v>2.9135</v>
      </c>
      <c r="I9" s="252">
        <v>2.8824999999999998</v>
      </c>
      <c r="J9" s="252">
        <v>2.9155000000000002</v>
      </c>
      <c r="K9" s="252">
        <v>2.9184999999999999</v>
      </c>
      <c r="L9" s="252">
        <v>2.9335</v>
      </c>
      <c r="M9" s="252">
        <v>2.9064999999999999</v>
      </c>
      <c r="N9" s="252">
        <v>2.9155000000000002</v>
      </c>
      <c r="O9" s="252">
        <v>2.8895</v>
      </c>
      <c r="P9" s="252">
        <v>2.8984999999999999</v>
      </c>
      <c r="Q9" s="252">
        <v>2.8795000000000002</v>
      </c>
      <c r="R9" s="252">
        <v>2.8725000000000001</v>
      </c>
      <c r="S9" s="252">
        <v>2.8885000000000001</v>
      </c>
      <c r="T9" s="252">
        <v>2.8285</v>
      </c>
      <c r="U9" s="252">
        <v>2.7745000000000002</v>
      </c>
      <c r="V9" s="252">
        <v>2.8085</v>
      </c>
      <c r="W9" s="252">
        <v>2.7825000000000002</v>
      </c>
      <c r="X9" s="252">
        <v>2.7515000000000001</v>
      </c>
      <c r="Y9" s="252">
        <v>2.7435</v>
      </c>
      <c r="Z9" s="252">
        <v>2.7374999999999998</v>
      </c>
      <c r="AA9" s="252">
        <v>2.6360000000000001</v>
      </c>
      <c r="AB9" s="252">
        <v>2.7120000000000002</v>
      </c>
      <c r="AC9" s="252">
        <v>2.6930000000000001</v>
      </c>
      <c r="AD9" s="252">
        <v>2.5459999999999998</v>
      </c>
      <c r="AE9" s="252">
        <v>2.5840000000000001</v>
      </c>
      <c r="AF9" s="252">
        <v>2.6059999999999999</v>
      </c>
      <c r="AG9" s="252">
        <v>2.6349999999999998</v>
      </c>
      <c r="AH9" s="252">
        <v>2.6179999999999999</v>
      </c>
      <c r="AI9" s="252">
        <v>2.6219999999999999</v>
      </c>
      <c r="AJ9" s="252">
        <v>2.629</v>
      </c>
      <c r="AK9" s="252">
        <v>2.6120000000000001</v>
      </c>
      <c r="AL9" s="252">
        <v>2.6120000000000001</v>
      </c>
      <c r="AM9" s="252">
        <v>2.609</v>
      </c>
      <c r="AN9" s="252">
        <v>2.5459999999999998</v>
      </c>
      <c r="AO9" s="252">
        <v>2.5379999999999998</v>
      </c>
      <c r="AP9" s="252">
        <v>2.5089999999999999</v>
      </c>
      <c r="AQ9" s="252">
        <v>2.5070000000000001</v>
      </c>
      <c r="AR9" s="252">
        <v>2.5310000000000001</v>
      </c>
      <c r="AS9" s="252">
        <v>2.5070000000000001</v>
      </c>
      <c r="AT9" s="252">
        <v>2.4950000000000001</v>
      </c>
      <c r="AU9" s="252">
        <v>2.4460000000000002</v>
      </c>
      <c r="AV9" s="252">
        <v>2.423</v>
      </c>
      <c r="AW9" s="252">
        <v>2.4</v>
      </c>
      <c r="AX9" s="252">
        <v>2.36</v>
      </c>
      <c r="AY9" s="252">
        <v>2.351</v>
      </c>
      <c r="AZ9" s="252">
        <v>2.3580000000000001</v>
      </c>
      <c r="BA9" s="252">
        <v>2.36</v>
      </c>
      <c r="BB9" s="252">
        <v>2.3765150333</v>
      </c>
      <c r="BC9" s="252">
        <v>2.3551418783</v>
      </c>
      <c r="BD9" s="252">
        <v>2.3506447854000001</v>
      </c>
      <c r="BE9" s="409">
        <v>2.3341414540000001</v>
      </c>
      <c r="BF9" s="409">
        <v>2.3291242757999999</v>
      </c>
      <c r="BG9" s="409">
        <v>2.3243501698000002</v>
      </c>
      <c r="BH9" s="409">
        <v>2.3134808801000002</v>
      </c>
      <c r="BI9" s="409">
        <v>2.3085561744</v>
      </c>
      <c r="BJ9" s="409">
        <v>2.3037723108999999</v>
      </c>
      <c r="BK9" s="409">
        <v>2.2985215312</v>
      </c>
      <c r="BL9" s="409">
        <v>2.2942160805</v>
      </c>
      <c r="BM9" s="409">
        <v>2.289205961</v>
      </c>
      <c r="BN9" s="409">
        <v>2.2843656292999999</v>
      </c>
      <c r="BO9" s="409">
        <v>2.2795510819999998</v>
      </c>
      <c r="BP9" s="409">
        <v>2.2754572163</v>
      </c>
      <c r="BQ9" s="409">
        <v>2.2708509490000002</v>
      </c>
      <c r="BR9" s="409">
        <v>2.3814960953000002</v>
      </c>
      <c r="BS9" s="409">
        <v>2.3770059093000002</v>
      </c>
      <c r="BT9" s="409">
        <v>2.3780865212000002</v>
      </c>
      <c r="BU9" s="409">
        <v>2.3734785521999999</v>
      </c>
      <c r="BV9" s="409">
        <v>2.3689857878999998</v>
      </c>
    </row>
    <row r="10" spans="1:74" ht="11.1" customHeight="1" x14ac:dyDescent="0.2">
      <c r="A10" s="162" t="s">
        <v>311</v>
      </c>
      <c r="B10" s="173" t="s">
        <v>286</v>
      </c>
      <c r="C10" s="252">
        <v>4.3997999999999999</v>
      </c>
      <c r="D10" s="252">
        <v>4.3987999999999996</v>
      </c>
      <c r="E10" s="252">
        <v>4.3757999999999999</v>
      </c>
      <c r="F10" s="252">
        <v>4.4878</v>
      </c>
      <c r="G10" s="252">
        <v>4.5237999999999996</v>
      </c>
      <c r="H10" s="252">
        <v>4.2698</v>
      </c>
      <c r="I10" s="252">
        <v>4.5717999999999996</v>
      </c>
      <c r="J10" s="252">
        <v>4.2367999999999997</v>
      </c>
      <c r="K10" s="252">
        <v>4.0339999999999998</v>
      </c>
      <c r="L10" s="252">
        <v>4.2077999999999998</v>
      </c>
      <c r="M10" s="252">
        <v>4.4458000000000002</v>
      </c>
      <c r="N10" s="252">
        <v>4.6147999999999998</v>
      </c>
      <c r="O10" s="252">
        <v>4.5393999999999997</v>
      </c>
      <c r="P10" s="252">
        <v>4.6794000000000002</v>
      </c>
      <c r="Q10" s="252">
        <v>4.6483999999999996</v>
      </c>
      <c r="R10" s="252">
        <v>4.5464000000000002</v>
      </c>
      <c r="S10" s="252">
        <v>4.3103999999999996</v>
      </c>
      <c r="T10" s="252">
        <v>4.2733999999999996</v>
      </c>
      <c r="U10" s="252">
        <v>4.4154</v>
      </c>
      <c r="V10" s="252">
        <v>4.1013999999999999</v>
      </c>
      <c r="W10" s="252">
        <v>4.3174000000000001</v>
      </c>
      <c r="X10" s="252">
        <v>4.5313999999999997</v>
      </c>
      <c r="Y10" s="252">
        <v>4.5533999999999999</v>
      </c>
      <c r="Z10" s="252">
        <v>4.6254</v>
      </c>
      <c r="AA10" s="252">
        <v>4.5461</v>
      </c>
      <c r="AB10" s="252">
        <v>4.4451000000000001</v>
      </c>
      <c r="AC10" s="252">
        <v>4.4570999999999996</v>
      </c>
      <c r="AD10" s="252">
        <v>4.6081000000000003</v>
      </c>
      <c r="AE10" s="252">
        <v>4.6051000000000002</v>
      </c>
      <c r="AF10" s="252">
        <v>4.5891000000000002</v>
      </c>
      <c r="AG10" s="252">
        <v>4.5891000000000002</v>
      </c>
      <c r="AH10" s="252">
        <v>4.4961000000000002</v>
      </c>
      <c r="AI10" s="252">
        <v>4.4679000000000002</v>
      </c>
      <c r="AJ10" s="252">
        <v>4.6750999999999996</v>
      </c>
      <c r="AK10" s="252">
        <v>4.7381000000000002</v>
      </c>
      <c r="AL10" s="252">
        <v>4.7850999999999999</v>
      </c>
      <c r="AM10" s="252">
        <v>4.7633999999999999</v>
      </c>
      <c r="AN10" s="252">
        <v>4.7464000000000004</v>
      </c>
      <c r="AO10" s="252">
        <v>4.6984000000000004</v>
      </c>
      <c r="AP10" s="252">
        <v>4.6563999999999997</v>
      </c>
      <c r="AQ10" s="252">
        <v>4.5633999999999997</v>
      </c>
      <c r="AR10" s="252">
        <v>4.3384</v>
      </c>
      <c r="AS10" s="252">
        <v>4.7633999999999999</v>
      </c>
      <c r="AT10" s="252">
        <v>4.4683999999999999</v>
      </c>
      <c r="AU10" s="252">
        <v>4.1154000000000002</v>
      </c>
      <c r="AV10" s="252">
        <v>4.6013999999999999</v>
      </c>
      <c r="AW10" s="252">
        <v>4.8163999999999998</v>
      </c>
      <c r="AX10" s="252">
        <v>4.6814</v>
      </c>
      <c r="AY10" s="252">
        <v>4.6584000000000003</v>
      </c>
      <c r="AZ10" s="252">
        <v>4.6913999999999998</v>
      </c>
      <c r="BA10" s="252">
        <v>4.7744</v>
      </c>
      <c r="BB10" s="252">
        <v>4.6925381163999997</v>
      </c>
      <c r="BC10" s="252">
        <v>4.5720666909999998</v>
      </c>
      <c r="BD10" s="252">
        <v>4.6256326128999996</v>
      </c>
      <c r="BE10" s="409">
        <v>4.6842435842999999</v>
      </c>
      <c r="BF10" s="409">
        <v>4.5762386022000001</v>
      </c>
      <c r="BG10" s="409">
        <v>4.2984997055000003</v>
      </c>
      <c r="BH10" s="409">
        <v>4.7538036936000001</v>
      </c>
      <c r="BI10" s="409">
        <v>4.7551050768999996</v>
      </c>
      <c r="BJ10" s="409">
        <v>4.7594447882999997</v>
      </c>
      <c r="BK10" s="409">
        <v>4.7651125696000003</v>
      </c>
      <c r="BL10" s="409">
        <v>4.7786452064000002</v>
      </c>
      <c r="BM10" s="409">
        <v>4.7791819619</v>
      </c>
      <c r="BN10" s="409">
        <v>4.7842123490999997</v>
      </c>
      <c r="BO10" s="409">
        <v>4.6668178523000003</v>
      </c>
      <c r="BP10" s="409">
        <v>4.6689369523000002</v>
      </c>
      <c r="BQ10" s="409">
        <v>4.7561953252000002</v>
      </c>
      <c r="BR10" s="409">
        <v>4.5124590447999999</v>
      </c>
      <c r="BS10" s="409">
        <v>4.3673598579000004</v>
      </c>
      <c r="BT10" s="409">
        <v>4.7489710860000001</v>
      </c>
      <c r="BU10" s="409">
        <v>4.7485643386999996</v>
      </c>
      <c r="BV10" s="409">
        <v>4.7592346634</v>
      </c>
    </row>
    <row r="11" spans="1:74" ht="11.1" customHeight="1" x14ac:dyDescent="0.2">
      <c r="A11" s="162" t="s">
        <v>318</v>
      </c>
      <c r="B11" s="173" t="s">
        <v>287</v>
      </c>
      <c r="C11" s="252">
        <v>67.123791624999996</v>
      </c>
      <c r="D11" s="252">
        <v>66.893416488</v>
      </c>
      <c r="E11" s="252">
        <v>66.897415960999993</v>
      </c>
      <c r="F11" s="252">
        <v>67.539964639999994</v>
      </c>
      <c r="G11" s="252">
        <v>67.980046379000001</v>
      </c>
      <c r="H11" s="252">
        <v>68.153771254000006</v>
      </c>
      <c r="I11" s="252">
        <v>68.221764458999999</v>
      </c>
      <c r="J11" s="252">
        <v>68.090476468000006</v>
      </c>
      <c r="K11" s="252">
        <v>67.430099607000002</v>
      </c>
      <c r="L11" s="252">
        <v>67.632935579999995</v>
      </c>
      <c r="M11" s="252">
        <v>67.356850718999993</v>
      </c>
      <c r="N11" s="252">
        <v>67.166843026999999</v>
      </c>
      <c r="O11" s="252">
        <v>67.215630227000005</v>
      </c>
      <c r="P11" s="252">
        <v>67.525439362</v>
      </c>
      <c r="Q11" s="252">
        <v>66.801171975000003</v>
      </c>
      <c r="R11" s="252">
        <v>66.810804210000001</v>
      </c>
      <c r="S11" s="252">
        <v>67.542350193999994</v>
      </c>
      <c r="T11" s="252">
        <v>67.914245054000006</v>
      </c>
      <c r="U11" s="252">
        <v>67.826503439000007</v>
      </c>
      <c r="V11" s="252">
        <v>68.484675163000006</v>
      </c>
      <c r="W11" s="252">
        <v>68.724860566000004</v>
      </c>
      <c r="X11" s="252">
        <v>69.369601720000006</v>
      </c>
      <c r="Y11" s="252">
        <v>68.667010008999995</v>
      </c>
      <c r="Z11" s="252">
        <v>68.954507316000004</v>
      </c>
      <c r="AA11" s="252">
        <v>68.503818139000003</v>
      </c>
      <c r="AB11" s="252">
        <v>68.216919218000001</v>
      </c>
      <c r="AC11" s="252">
        <v>69.212892140999998</v>
      </c>
      <c r="AD11" s="252">
        <v>69.309209186000004</v>
      </c>
      <c r="AE11" s="252">
        <v>69.929416302999996</v>
      </c>
      <c r="AF11" s="252">
        <v>70.510735655000005</v>
      </c>
      <c r="AG11" s="252">
        <v>70.443579205000006</v>
      </c>
      <c r="AH11" s="252">
        <v>70.456574873999998</v>
      </c>
      <c r="AI11" s="252">
        <v>70.547339105999995</v>
      </c>
      <c r="AJ11" s="252">
        <v>70.444961144999994</v>
      </c>
      <c r="AK11" s="252">
        <v>70.431679217999999</v>
      </c>
      <c r="AL11" s="252">
        <v>70.430247034999994</v>
      </c>
      <c r="AM11" s="252">
        <v>70.208558749999995</v>
      </c>
      <c r="AN11" s="252">
        <v>69.866314355</v>
      </c>
      <c r="AO11" s="252">
        <v>69.862912731999998</v>
      </c>
      <c r="AP11" s="252">
        <v>70.161844751000004</v>
      </c>
      <c r="AQ11" s="252">
        <v>70.291214117999999</v>
      </c>
      <c r="AR11" s="252">
        <v>70.936062386000003</v>
      </c>
      <c r="AS11" s="252">
        <v>70.879494297999997</v>
      </c>
      <c r="AT11" s="252">
        <v>70.251588091000002</v>
      </c>
      <c r="AU11" s="252">
        <v>71.005781303000006</v>
      </c>
      <c r="AV11" s="252">
        <v>71.391926318000003</v>
      </c>
      <c r="AW11" s="252">
        <v>71.787145275</v>
      </c>
      <c r="AX11" s="252">
        <v>71.312010071000003</v>
      </c>
      <c r="AY11" s="252">
        <v>70.189777199000005</v>
      </c>
      <c r="AZ11" s="252">
        <v>70.077591560000002</v>
      </c>
      <c r="BA11" s="252">
        <v>69.383349511000006</v>
      </c>
      <c r="BB11" s="252">
        <v>70.393552769999999</v>
      </c>
      <c r="BC11" s="252">
        <v>71.04027773</v>
      </c>
      <c r="BD11" s="252">
        <v>71.278151042999994</v>
      </c>
      <c r="BE11" s="409">
        <v>71.731543751999993</v>
      </c>
      <c r="BF11" s="409">
        <v>71.671362504000001</v>
      </c>
      <c r="BG11" s="409">
        <v>71.675784921000002</v>
      </c>
      <c r="BH11" s="409">
        <v>71.521665303000006</v>
      </c>
      <c r="BI11" s="409">
        <v>71.427027676999998</v>
      </c>
      <c r="BJ11" s="409">
        <v>71.235158661</v>
      </c>
      <c r="BK11" s="409">
        <v>70.828465821999998</v>
      </c>
      <c r="BL11" s="409">
        <v>71.033688693000002</v>
      </c>
      <c r="BM11" s="409">
        <v>70.820229984999997</v>
      </c>
      <c r="BN11" s="409">
        <v>71.483201778999998</v>
      </c>
      <c r="BO11" s="409">
        <v>71.825650330000002</v>
      </c>
      <c r="BP11" s="409">
        <v>71.847035921</v>
      </c>
      <c r="BQ11" s="409">
        <v>72.252287881000001</v>
      </c>
      <c r="BR11" s="409">
        <v>72.043054561000005</v>
      </c>
      <c r="BS11" s="409">
        <v>72.310383080999998</v>
      </c>
      <c r="BT11" s="409">
        <v>72.211359920000007</v>
      </c>
      <c r="BU11" s="409">
        <v>72.075023117000001</v>
      </c>
      <c r="BV11" s="409">
        <v>71.699433717999995</v>
      </c>
    </row>
    <row r="12" spans="1:74" ht="11.1" customHeight="1" x14ac:dyDescent="0.2">
      <c r="A12" s="162" t="s">
        <v>313</v>
      </c>
      <c r="B12" s="173" t="s">
        <v>1102</v>
      </c>
      <c r="C12" s="252">
        <v>36.831141934999998</v>
      </c>
      <c r="D12" s="252">
        <v>36.762612500000003</v>
      </c>
      <c r="E12" s="252">
        <v>36.926982258000002</v>
      </c>
      <c r="F12" s="252">
        <v>37.374445000000001</v>
      </c>
      <c r="G12" s="252">
        <v>37.340545161000001</v>
      </c>
      <c r="H12" s="252">
        <v>37.211575000000003</v>
      </c>
      <c r="I12" s="252">
        <v>37.385653226000002</v>
      </c>
      <c r="J12" s="252">
        <v>37.320251613000003</v>
      </c>
      <c r="K12" s="252">
        <v>36.562444999999997</v>
      </c>
      <c r="L12" s="252">
        <v>36.617822580999999</v>
      </c>
      <c r="M12" s="252">
        <v>36.125444999999999</v>
      </c>
      <c r="N12" s="252">
        <v>36.296822581000001</v>
      </c>
      <c r="O12" s="252">
        <v>36.763822580999999</v>
      </c>
      <c r="P12" s="252">
        <v>36.909612500000001</v>
      </c>
      <c r="Q12" s="252">
        <v>36.451141935000003</v>
      </c>
      <c r="R12" s="252">
        <v>36.238779999999998</v>
      </c>
      <c r="S12" s="252">
        <v>36.537100000000002</v>
      </c>
      <c r="T12" s="252">
        <v>36.4892775</v>
      </c>
      <c r="U12" s="252">
        <v>36.733545161000002</v>
      </c>
      <c r="V12" s="252">
        <v>37.037864515999999</v>
      </c>
      <c r="W12" s="252">
        <v>37.351460000000003</v>
      </c>
      <c r="X12" s="252">
        <v>37.695099999999996</v>
      </c>
      <c r="Y12" s="252">
        <v>37.122120000000002</v>
      </c>
      <c r="Z12" s="252">
        <v>37.389982258000003</v>
      </c>
      <c r="AA12" s="252">
        <v>37.113100000000003</v>
      </c>
      <c r="AB12" s="252">
        <v>36.990277419000002</v>
      </c>
      <c r="AC12" s="252">
        <v>37.743945160999999</v>
      </c>
      <c r="AD12" s="252">
        <v>37.947729031999998</v>
      </c>
      <c r="AE12" s="252">
        <v>38.205454838999998</v>
      </c>
      <c r="AF12" s="252">
        <v>38.645680644999999</v>
      </c>
      <c r="AG12" s="252">
        <v>38.755661289999999</v>
      </c>
      <c r="AH12" s="252">
        <v>38.542258064999999</v>
      </c>
      <c r="AI12" s="252">
        <v>38.827636452</v>
      </c>
      <c r="AJ12" s="252">
        <v>38.563567741999996</v>
      </c>
      <c r="AK12" s="252">
        <v>38.704897097</v>
      </c>
      <c r="AL12" s="252">
        <v>38.692946773999999</v>
      </c>
      <c r="AM12" s="252">
        <v>38.920567742000003</v>
      </c>
      <c r="AN12" s="252">
        <v>38.600537653000004</v>
      </c>
      <c r="AO12" s="252">
        <v>38.762609677</v>
      </c>
      <c r="AP12" s="252">
        <v>38.891315968000001</v>
      </c>
      <c r="AQ12" s="252">
        <v>38.838054839000002</v>
      </c>
      <c r="AR12" s="252">
        <v>39.283710968000001</v>
      </c>
      <c r="AS12" s="252">
        <v>39.426227419</v>
      </c>
      <c r="AT12" s="252">
        <v>39.335261289999998</v>
      </c>
      <c r="AU12" s="252">
        <v>39.333982581000001</v>
      </c>
      <c r="AV12" s="252">
        <v>39.674033870999999</v>
      </c>
      <c r="AW12" s="252">
        <v>40.082241774000003</v>
      </c>
      <c r="AX12" s="252">
        <v>39.749393548</v>
      </c>
      <c r="AY12" s="252">
        <v>38.942822581000001</v>
      </c>
      <c r="AZ12" s="252">
        <v>38.800396429000003</v>
      </c>
      <c r="BA12" s="252">
        <v>38.321822580999999</v>
      </c>
      <c r="BB12" s="252">
        <v>38.871706242999998</v>
      </c>
      <c r="BC12" s="252">
        <v>39.342683878999999</v>
      </c>
      <c r="BD12" s="252">
        <v>39.601265406000003</v>
      </c>
      <c r="BE12" s="409">
        <v>39.884571459</v>
      </c>
      <c r="BF12" s="409">
        <v>39.922664136000002</v>
      </c>
      <c r="BG12" s="409">
        <v>39.857843047999999</v>
      </c>
      <c r="BH12" s="409">
        <v>39.900501796</v>
      </c>
      <c r="BI12" s="409">
        <v>39.908936251</v>
      </c>
      <c r="BJ12" s="409">
        <v>39.917455304999997</v>
      </c>
      <c r="BK12" s="409">
        <v>39.727622940000003</v>
      </c>
      <c r="BL12" s="409">
        <v>39.942393281999998</v>
      </c>
      <c r="BM12" s="409">
        <v>39.890224281000002</v>
      </c>
      <c r="BN12" s="409">
        <v>40.038182771000002</v>
      </c>
      <c r="BO12" s="409">
        <v>40.086094437</v>
      </c>
      <c r="BP12" s="409">
        <v>40.084736878000001</v>
      </c>
      <c r="BQ12" s="409">
        <v>40.439030754000001</v>
      </c>
      <c r="BR12" s="409">
        <v>40.267203772000002</v>
      </c>
      <c r="BS12" s="409">
        <v>40.289627951</v>
      </c>
      <c r="BT12" s="409">
        <v>40.356325753999997</v>
      </c>
      <c r="BU12" s="409">
        <v>40.378747679</v>
      </c>
      <c r="BV12" s="409">
        <v>40.238412551000003</v>
      </c>
    </row>
    <row r="13" spans="1:74" ht="11.1" customHeight="1" x14ac:dyDescent="0.2">
      <c r="A13" s="162" t="s">
        <v>314</v>
      </c>
      <c r="B13" s="173" t="s">
        <v>293</v>
      </c>
      <c r="C13" s="252">
        <v>30.403041935000001</v>
      </c>
      <c r="D13" s="252">
        <v>30.2775125</v>
      </c>
      <c r="E13" s="252">
        <v>30.436882258000001</v>
      </c>
      <c r="F13" s="252">
        <v>30.894345000000001</v>
      </c>
      <c r="G13" s="252">
        <v>30.892445161000001</v>
      </c>
      <c r="H13" s="252">
        <v>30.775475</v>
      </c>
      <c r="I13" s="252">
        <v>30.912553226</v>
      </c>
      <c r="J13" s="252">
        <v>30.95</v>
      </c>
      <c r="K13" s="252">
        <v>30.148344999999999</v>
      </c>
      <c r="L13" s="252">
        <v>30.121722581</v>
      </c>
      <c r="M13" s="252">
        <v>29.628344999999999</v>
      </c>
      <c r="N13" s="252">
        <v>29.799722581000001</v>
      </c>
      <c r="O13" s="252">
        <v>30.346722581000002</v>
      </c>
      <c r="P13" s="252">
        <v>30.491512499999999</v>
      </c>
      <c r="Q13" s="252">
        <v>30.034041935000001</v>
      </c>
      <c r="R13" s="252">
        <v>29.84768</v>
      </c>
      <c r="S13" s="252">
        <v>30.152000000000001</v>
      </c>
      <c r="T13" s="252">
        <v>30.136177499999999</v>
      </c>
      <c r="U13" s="252">
        <v>30.368445161</v>
      </c>
      <c r="V13" s="252">
        <v>30.653764515999999</v>
      </c>
      <c r="W13" s="252">
        <v>30.873360000000002</v>
      </c>
      <c r="X13" s="252">
        <v>31.18</v>
      </c>
      <c r="Y13" s="252">
        <v>30.628019999999999</v>
      </c>
      <c r="Z13" s="252">
        <v>30.912882258</v>
      </c>
      <c r="AA13" s="252">
        <v>30.492000000000001</v>
      </c>
      <c r="AB13" s="252">
        <v>30.376999999999999</v>
      </c>
      <c r="AC13" s="252">
        <v>31.199764515999998</v>
      </c>
      <c r="AD13" s="252">
        <v>31.387</v>
      </c>
      <c r="AE13" s="252">
        <v>31.641999999999999</v>
      </c>
      <c r="AF13" s="252">
        <v>32.085000000000001</v>
      </c>
      <c r="AG13" s="252">
        <v>32.262</v>
      </c>
      <c r="AH13" s="252">
        <v>32.044722581000002</v>
      </c>
      <c r="AI13" s="252">
        <v>32.207999999999998</v>
      </c>
      <c r="AJ13" s="252">
        <v>32.010722581000003</v>
      </c>
      <c r="AK13" s="252">
        <v>32.137009999999997</v>
      </c>
      <c r="AL13" s="252">
        <v>32.110882257999997</v>
      </c>
      <c r="AM13" s="252">
        <v>32.454000000000001</v>
      </c>
      <c r="AN13" s="252">
        <v>32.06</v>
      </c>
      <c r="AO13" s="252">
        <v>32.200722581000001</v>
      </c>
      <c r="AP13" s="252">
        <v>32.320345000000003</v>
      </c>
      <c r="AQ13" s="252">
        <v>32.339722580999997</v>
      </c>
      <c r="AR13" s="252">
        <v>32.759680000000003</v>
      </c>
      <c r="AS13" s="252">
        <v>32.839882258000003</v>
      </c>
      <c r="AT13" s="252">
        <v>32.706445160999998</v>
      </c>
      <c r="AU13" s="252">
        <v>32.744999999999997</v>
      </c>
      <c r="AV13" s="252">
        <v>33.090882258000001</v>
      </c>
      <c r="AW13" s="252">
        <v>33.444344999999998</v>
      </c>
      <c r="AX13" s="252">
        <v>33.274000000000001</v>
      </c>
      <c r="AY13" s="252">
        <v>32.288722581000002</v>
      </c>
      <c r="AZ13" s="252">
        <v>32.163296428999999</v>
      </c>
      <c r="BA13" s="252">
        <v>32.059722581000003</v>
      </c>
      <c r="BB13" s="252">
        <v>31.86</v>
      </c>
      <c r="BC13" s="252">
        <v>32.325000000000003</v>
      </c>
      <c r="BD13" s="252">
        <v>32.615000000000002</v>
      </c>
      <c r="BE13" s="409">
        <v>32.869999999999997</v>
      </c>
      <c r="BF13" s="409">
        <v>32.884999999999998</v>
      </c>
      <c r="BG13" s="409">
        <v>32.795000000000002</v>
      </c>
      <c r="BH13" s="409">
        <v>32.825000000000003</v>
      </c>
      <c r="BI13" s="409">
        <v>32.82</v>
      </c>
      <c r="BJ13" s="409">
        <v>32.814999999999998</v>
      </c>
      <c r="BK13" s="409">
        <v>32.652000000000001</v>
      </c>
      <c r="BL13" s="409">
        <v>32.856999999999999</v>
      </c>
      <c r="BM13" s="409">
        <v>32.792000000000002</v>
      </c>
      <c r="BN13" s="409">
        <v>32.927</v>
      </c>
      <c r="BO13" s="409">
        <v>32.962000000000003</v>
      </c>
      <c r="BP13" s="409">
        <v>32.947000000000003</v>
      </c>
      <c r="BQ13" s="409">
        <v>33.287954999999997</v>
      </c>
      <c r="BR13" s="409">
        <v>33.103045000000002</v>
      </c>
      <c r="BS13" s="409">
        <v>33.112307000000001</v>
      </c>
      <c r="BT13" s="409">
        <v>33.166285999999999</v>
      </c>
      <c r="BU13" s="409">
        <v>33.175272999999997</v>
      </c>
      <c r="BV13" s="409">
        <v>33.021434999999997</v>
      </c>
    </row>
    <row r="14" spans="1:74" ht="11.1" customHeight="1" x14ac:dyDescent="0.2">
      <c r="A14" s="162" t="s">
        <v>511</v>
      </c>
      <c r="B14" s="173" t="s">
        <v>1273</v>
      </c>
      <c r="C14" s="252">
        <v>6.4280999999999997</v>
      </c>
      <c r="D14" s="252">
        <v>6.4851000000000001</v>
      </c>
      <c r="E14" s="252">
        <v>6.4901</v>
      </c>
      <c r="F14" s="252">
        <v>6.4801000000000002</v>
      </c>
      <c r="G14" s="252">
        <v>6.4481000000000002</v>
      </c>
      <c r="H14" s="252">
        <v>6.4360999999999997</v>
      </c>
      <c r="I14" s="252">
        <v>6.4730999999999996</v>
      </c>
      <c r="J14" s="252">
        <v>6.3702516128999997</v>
      </c>
      <c r="K14" s="252">
        <v>6.4141000000000004</v>
      </c>
      <c r="L14" s="252">
        <v>6.4961000000000002</v>
      </c>
      <c r="M14" s="252">
        <v>6.4970999999999997</v>
      </c>
      <c r="N14" s="252">
        <v>6.4970999999999997</v>
      </c>
      <c r="O14" s="252">
        <v>6.4170999999999996</v>
      </c>
      <c r="P14" s="252">
        <v>6.4180999999999999</v>
      </c>
      <c r="Q14" s="252">
        <v>6.4170999999999996</v>
      </c>
      <c r="R14" s="252">
        <v>6.3910999999999998</v>
      </c>
      <c r="S14" s="252">
        <v>6.3851000000000004</v>
      </c>
      <c r="T14" s="252">
        <v>6.3531000000000004</v>
      </c>
      <c r="U14" s="252">
        <v>6.3651</v>
      </c>
      <c r="V14" s="252">
        <v>6.3841000000000001</v>
      </c>
      <c r="W14" s="252">
        <v>6.4781000000000004</v>
      </c>
      <c r="X14" s="252">
        <v>6.5151000000000003</v>
      </c>
      <c r="Y14" s="252">
        <v>6.4941000000000004</v>
      </c>
      <c r="Z14" s="252">
        <v>6.4771000000000001</v>
      </c>
      <c r="AA14" s="252">
        <v>6.6211000000000002</v>
      </c>
      <c r="AB14" s="252">
        <v>6.6132774194000001</v>
      </c>
      <c r="AC14" s="252">
        <v>6.5441806452</v>
      </c>
      <c r="AD14" s="252">
        <v>6.5607290323000003</v>
      </c>
      <c r="AE14" s="252">
        <v>6.5634548387000002</v>
      </c>
      <c r="AF14" s="252">
        <v>6.5606806451999997</v>
      </c>
      <c r="AG14" s="252">
        <v>6.4936612903000004</v>
      </c>
      <c r="AH14" s="252">
        <v>6.4975354839000001</v>
      </c>
      <c r="AI14" s="252">
        <v>6.6196364515999999</v>
      </c>
      <c r="AJ14" s="252">
        <v>6.5528451612999996</v>
      </c>
      <c r="AK14" s="252">
        <v>6.5678870967999998</v>
      </c>
      <c r="AL14" s="252">
        <v>6.5820645161</v>
      </c>
      <c r="AM14" s="252">
        <v>6.4665677418999996</v>
      </c>
      <c r="AN14" s="252">
        <v>6.5405376529000003</v>
      </c>
      <c r="AO14" s="252">
        <v>6.5618870967999996</v>
      </c>
      <c r="AP14" s="252">
        <v>6.5709709677000001</v>
      </c>
      <c r="AQ14" s="252">
        <v>6.4983322580999996</v>
      </c>
      <c r="AR14" s="252">
        <v>6.5240309676999999</v>
      </c>
      <c r="AS14" s="252">
        <v>6.5863451612999997</v>
      </c>
      <c r="AT14" s="252">
        <v>6.6288161289999996</v>
      </c>
      <c r="AU14" s="252">
        <v>6.5889825805999997</v>
      </c>
      <c r="AV14" s="252">
        <v>6.5831516129000001</v>
      </c>
      <c r="AW14" s="252">
        <v>6.6378967741999997</v>
      </c>
      <c r="AX14" s="252">
        <v>6.4753935483999996</v>
      </c>
      <c r="AY14" s="252">
        <v>6.6540999999999997</v>
      </c>
      <c r="AZ14" s="252">
        <v>6.6371000000000002</v>
      </c>
      <c r="BA14" s="252">
        <v>6.2621000000000002</v>
      </c>
      <c r="BB14" s="252">
        <v>7.0117062432999999</v>
      </c>
      <c r="BC14" s="252">
        <v>7.0176838790999998</v>
      </c>
      <c r="BD14" s="252">
        <v>6.9862654062000002</v>
      </c>
      <c r="BE14" s="409">
        <v>7.0145714586999999</v>
      </c>
      <c r="BF14" s="409">
        <v>7.0376641359000001</v>
      </c>
      <c r="BG14" s="409">
        <v>7.0628430476000004</v>
      </c>
      <c r="BH14" s="409">
        <v>7.0755017963000002</v>
      </c>
      <c r="BI14" s="409">
        <v>7.0889362509999998</v>
      </c>
      <c r="BJ14" s="409">
        <v>7.1024553054000004</v>
      </c>
      <c r="BK14" s="409">
        <v>7.0756229404999997</v>
      </c>
      <c r="BL14" s="409">
        <v>7.0853932815</v>
      </c>
      <c r="BM14" s="409">
        <v>7.0982242809000002</v>
      </c>
      <c r="BN14" s="409">
        <v>7.1111827715000002</v>
      </c>
      <c r="BO14" s="409">
        <v>7.1240944375000002</v>
      </c>
      <c r="BP14" s="409">
        <v>7.1377368783000001</v>
      </c>
      <c r="BQ14" s="409">
        <v>7.1510757535999998</v>
      </c>
      <c r="BR14" s="409">
        <v>7.1641587722000004</v>
      </c>
      <c r="BS14" s="409">
        <v>7.1773209509999996</v>
      </c>
      <c r="BT14" s="409">
        <v>7.1900397539999998</v>
      </c>
      <c r="BU14" s="409">
        <v>7.2034746791000002</v>
      </c>
      <c r="BV14" s="409">
        <v>7.2169775508000003</v>
      </c>
    </row>
    <row r="15" spans="1:74" ht="11.1" customHeight="1" x14ac:dyDescent="0.2">
      <c r="A15" s="162" t="s">
        <v>315</v>
      </c>
      <c r="B15" s="173" t="s">
        <v>288</v>
      </c>
      <c r="C15" s="252">
        <v>13.7376</v>
      </c>
      <c r="D15" s="252">
        <v>13.7485</v>
      </c>
      <c r="E15" s="252">
        <v>13.7315</v>
      </c>
      <c r="F15" s="252">
        <v>13.714499999999999</v>
      </c>
      <c r="G15" s="252">
        <v>13.618499999999999</v>
      </c>
      <c r="H15" s="252">
        <v>13.685499999999999</v>
      </c>
      <c r="I15" s="252">
        <v>13.798500000000001</v>
      </c>
      <c r="J15" s="252">
        <v>13.599500000000001</v>
      </c>
      <c r="K15" s="252">
        <v>13.756500000000001</v>
      </c>
      <c r="L15" s="252">
        <v>13.8695</v>
      </c>
      <c r="M15" s="252">
        <v>13.974500000000001</v>
      </c>
      <c r="N15" s="252">
        <v>13.9825</v>
      </c>
      <c r="O15" s="252">
        <v>13.9208</v>
      </c>
      <c r="P15" s="252">
        <v>13.941800000000001</v>
      </c>
      <c r="Q15" s="252">
        <v>13.813800000000001</v>
      </c>
      <c r="R15" s="252">
        <v>13.8378</v>
      </c>
      <c r="S15" s="252">
        <v>13.7988</v>
      </c>
      <c r="T15" s="252">
        <v>13.848800000000001</v>
      </c>
      <c r="U15" s="252">
        <v>13.826700000000001</v>
      </c>
      <c r="V15" s="252">
        <v>13.915699999999999</v>
      </c>
      <c r="W15" s="252">
        <v>13.794700000000001</v>
      </c>
      <c r="X15" s="252">
        <v>13.8687</v>
      </c>
      <c r="Y15" s="252">
        <v>13.963699999999999</v>
      </c>
      <c r="Z15" s="252">
        <v>14.124700000000001</v>
      </c>
      <c r="AA15" s="252">
        <v>14.1737</v>
      </c>
      <c r="AB15" s="252">
        <v>14.091699999999999</v>
      </c>
      <c r="AC15" s="252">
        <v>14.275700000000001</v>
      </c>
      <c r="AD15" s="252">
        <v>13.9657</v>
      </c>
      <c r="AE15" s="252">
        <v>14.1317</v>
      </c>
      <c r="AF15" s="252">
        <v>13.941700000000001</v>
      </c>
      <c r="AG15" s="252">
        <v>14.0647</v>
      </c>
      <c r="AH15" s="252">
        <v>14.0297</v>
      </c>
      <c r="AI15" s="252">
        <v>13.940099999999999</v>
      </c>
      <c r="AJ15" s="252">
        <v>14.059100000000001</v>
      </c>
      <c r="AK15" s="252">
        <v>14.1981</v>
      </c>
      <c r="AL15" s="252">
        <v>14.2521</v>
      </c>
      <c r="AM15" s="252">
        <v>14.305400000000001</v>
      </c>
      <c r="AN15" s="252">
        <v>14.3224</v>
      </c>
      <c r="AO15" s="252">
        <v>14.365399999999999</v>
      </c>
      <c r="AP15" s="252">
        <v>14.118399999999999</v>
      </c>
      <c r="AQ15" s="252">
        <v>14.0114</v>
      </c>
      <c r="AR15" s="252">
        <v>14.1534</v>
      </c>
      <c r="AS15" s="252">
        <v>13.926399999999999</v>
      </c>
      <c r="AT15" s="252">
        <v>13.603400000000001</v>
      </c>
      <c r="AU15" s="252">
        <v>14.2104</v>
      </c>
      <c r="AV15" s="252">
        <v>14.5054</v>
      </c>
      <c r="AW15" s="252">
        <v>14.484400000000001</v>
      </c>
      <c r="AX15" s="252">
        <v>14.5534</v>
      </c>
      <c r="AY15" s="252">
        <v>14.452400000000001</v>
      </c>
      <c r="AZ15" s="252">
        <v>14.4414</v>
      </c>
      <c r="BA15" s="252">
        <v>14.375400000000001</v>
      </c>
      <c r="BB15" s="252">
        <v>14.377426899</v>
      </c>
      <c r="BC15" s="252">
        <v>14.287068079999999</v>
      </c>
      <c r="BD15" s="252">
        <v>14.318175288999999</v>
      </c>
      <c r="BE15" s="409">
        <v>14.314651037000001</v>
      </c>
      <c r="BF15" s="409">
        <v>14.239823272000001</v>
      </c>
      <c r="BG15" s="409">
        <v>14.196977686</v>
      </c>
      <c r="BH15" s="409">
        <v>14.177489804</v>
      </c>
      <c r="BI15" s="409">
        <v>14.206897849000001</v>
      </c>
      <c r="BJ15" s="409">
        <v>14.2915393</v>
      </c>
      <c r="BK15" s="409">
        <v>14.302281304999999</v>
      </c>
      <c r="BL15" s="409">
        <v>14.325149745999999</v>
      </c>
      <c r="BM15" s="409">
        <v>14.303064343999999</v>
      </c>
      <c r="BN15" s="409">
        <v>14.285648603</v>
      </c>
      <c r="BO15" s="409">
        <v>14.273005446000001</v>
      </c>
      <c r="BP15" s="409">
        <v>14.350158413000001</v>
      </c>
      <c r="BQ15" s="409">
        <v>14.291876820000001</v>
      </c>
      <c r="BR15" s="409">
        <v>14.275866589</v>
      </c>
      <c r="BS15" s="409">
        <v>14.408148914</v>
      </c>
      <c r="BT15" s="409">
        <v>14.443208531</v>
      </c>
      <c r="BU15" s="409">
        <v>14.40824579</v>
      </c>
      <c r="BV15" s="409">
        <v>14.442968564999999</v>
      </c>
    </row>
    <row r="16" spans="1:74" ht="11.1" customHeight="1" x14ac:dyDescent="0.2">
      <c r="A16" s="162" t="s">
        <v>316</v>
      </c>
      <c r="B16" s="173" t="s">
        <v>289</v>
      </c>
      <c r="C16" s="252">
        <v>4.8920000000000003</v>
      </c>
      <c r="D16" s="252">
        <v>4.8460000000000001</v>
      </c>
      <c r="E16" s="252">
        <v>4.8819999999999997</v>
      </c>
      <c r="F16" s="252">
        <v>4.8730000000000002</v>
      </c>
      <c r="G16" s="252">
        <v>4.8970000000000002</v>
      </c>
      <c r="H16" s="252">
        <v>4.9790000000000001</v>
      </c>
      <c r="I16" s="252">
        <v>4.7640000000000002</v>
      </c>
      <c r="J16" s="252">
        <v>4.806</v>
      </c>
      <c r="K16" s="252">
        <v>4.8600000000000003</v>
      </c>
      <c r="L16" s="252">
        <v>4.9459999999999997</v>
      </c>
      <c r="M16" s="252">
        <v>4.9560000000000004</v>
      </c>
      <c r="N16" s="252">
        <v>4.952</v>
      </c>
      <c r="O16" s="252">
        <v>4.9880000000000004</v>
      </c>
      <c r="P16" s="252">
        <v>5.0209999999999999</v>
      </c>
      <c r="Q16" s="252">
        <v>4.9729999999999999</v>
      </c>
      <c r="R16" s="252">
        <v>4.9480000000000004</v>
      </c>
      <c r="S16" s="252">
        <v>4.9950000000000001</v>
      </c>
      <c r="T16" s="252">
        <v>5.0780000000000003</v>
      </c>
      <c r="U16" s="252">
        <v>4.8970000000000002</v>
      </c>
      <c r="V16" s="252">
        <v>4.9349999999999996</v>
      </c>
      <c r="W16" s="252">
        <v>5.008</v>
      </c>
      <c r="X16" s="252">
        <v>5.0579999999999998</v>
      </c>
      <c r="Y16" s="252">
        <v>5.125</v>
      </c>
      <c r="Z16" s="252">
        <v>5.15</v>
      </c>
      <c r="AA16" s="252">
        <v>5.1050000000000004</v>
      </c>
      <c r="AB16" s="252">
        <v>5.0910000000000002</v>
      </c>
      <c r="AC16" s="252">
        <v>5.1289999999999996</v>
      </c>
      <c r="AD16" s="252">
        <v>5.1310000000000002</v>
      </c>
      <c r="AE16" s="252">
        <v>5.1440000000000001</v>
      </c>
      <c r="AF16" s="252">
        <v>5.2809999999999997</v>
      </c>
      <c r="AG16" s="252">
        <v>5.1360000000000001</v>
      </c>
      <c r="AH16" s="252">
        <v>5.1509999999999998</v>
      </c>
      <c r="AI16" s="252">
        <v>5.19</v>
      </c>
      <c r="AJ16" s="252">
        <v>5.1319999999999997</v>
      </c>
      <c r="AK16" s="252">
        <v>5.17</v>
      </c>
      <c r="AL16" s="252">
        <v>5.1479999999999997</v>
      </c>
      <c r="AM16" s="252">
        <v>5.0529999999999999</v>
      </c>
      <c r="AN16" s="252">
        <v>5.0199999999999996</v>
      </c>
      <c r="AO16" s="252">
        <v>4.9779999999999998</v>
      </c>
      <c r="AP16" s="252">
        <v>4.923</v>
      </c>
      <c r="AQ16" s="252">
        <v>4.8600000000000003</v>
      </c>
      <c r="AR16" s="252">
        <v>4.9210000000000003</v>
      </c>
      <c r="AS16" s="252">
        <v>4.8250000000000002</v>
      </c>
      <c r="AT16" s="252">
        <v>4.7610000000000001</v>
      </c>
      <c r="AU16" s="252">
        <v>4.774</v>
      </c>
      <c r="AV16" s="252">
        <v>4.6669999999999998</v>
      </c>
      <c r="AW16" s="252">
        <v>4.8019999999999996</v>
      </c>
      <c r="AX16" s="252">
        <v>4.8360000000000003</v>
      </c>
      <c r="AY16" s="252">
        <v>4.7930000000000001</v>
      </c>
      <c r="AZ16" s="252">
        <v>4.867</v>
      </c>
      <c r="BA16" s="252">
        <v>4.8410000000000002</v>
      </c>
      <c r="BB16" s="252">
        <v>4.8168347317000002</v>
      </c>
      <c r="BC16" s="252">
        <v>4.7604130788000001</v>
      </c>
      <c r="BD16" s="252">
        <v>4.7909771526</v>
      </c>
      <c r="BE16" s="409">
        <v>4.7334996271999996</v>
      </c>
      <c r="BF16" s="409">
        <v>4.7701393655000004</v>
      </c>
      <c r="BG16" s="409">
        <v>4.7941822384000004</v>
      </c>
      <c r="BH16" s="409">
        <v>4.8158459782999996</v>
      </c>
      <c r="BI16" s="409">
        <v>4.8242900820000001</v>
      </c>
      <c r="BJ16" s="409">
        <v>4.7798357688999999</v>
      </c>
      <c r="BK16" s="409">
        <v>4.7049407490000004</v>
      </c>
      <c r="BL16" s="409">
        <v>4.6961974719999997</v>
      </c>
      <c r="BM16" s="409">
        <v>4.6932371508999999</v>
      </c>
      <c r="BN16" s="409">
        <v>4.7009291703000002</v>
      </c>
      <c r="BO16" s="409">
        <v>4.7214452429999998</v>
      </c>
      <c r="BP16" s="409">
        <v>4.7564963388999999</v>
      </c>
      <c r="BQ16" s="409">
        <v>4.6977866266000001</v>
      </c>
      <c r="BR16" s="409">
        <v>4.7314910959000001</v>
      </c>
      <c r="BS16" s="409">
        <v>4.7528488268000002</v>
      </c>
      <c r="BT16" s="409">
        <v>4.7720731423</v>
      </c>
      <c r="BU16" s="409">
        <v>4.7872854649000001</v>
      </c>
      <c r="BV16" s="409">
        <v>4.7456547845000001</v>
      </c>
    </row>
    <row r="17" spans="1:74" ht="11.1" customHeight="1" x14ac:dyDescent="0.2">
      <c r="A17" s="162" t="s">
        <v>317</v>
      </c>
      <c r="B17" s="173" t="s">
        <v>291</v>
      </c>
      <c r="C17" s="252">
        <v>11.663049688999999</v>
      </c>
      <c r="D17" s="252">
        <v>11.536303988</v>
      </c>
      <c r="E17" s="252">
        <v>11.356933702999999</v>
      </c>
      <c r="F17" s="252">
        <v>11.578019640000001</v>
      </c>
      <c r="G17" s="252">
        <v>12.124001217</v>
      </c>
      <c r="H17" s="252">
        <v>12.277696254</v>
      </c>
      <c r="I17" s="252">
        <v>12.273611233</v>
      </c>
      <c r="J17" s="252">
        <v>12.364724855</v>
      </c>
      <c r="K17" s="252">
        <v>12.251154607</v>
      </c>
      <c r="L17" s="252">
        <v>12.199612998999999</v>
      </c>
      <c r="M17" s="252">
        <v>12.300905718999999</v>
      </c>
      <c r="N17" s="252">
        <v>11.935520446</v>
      </c>
      <c r="O17" s="252">
        <v>11.543007647</v>
      </c>
      <c r="P17" s="252">
        <v>11.653026862000001</v>
      </c>
      <c r="Q17" s="252">
        <v>11.563230040000001</v>
      </c>
      <c r="R17" s="252">
        <v>11.78622421</v>
      </c>
      <c r="S17" s="252">
        <v>12.211450193999999</v>
      </c>
      <c r="T17" s="252">
        <v>12.498167554</v>
      </c>
      <c r="U17" s="252">
        <v>12.369258278</v>
      </c>
      <c r="V17" s="252">
        <v>12.596110647</v>
      </c>
      <c r="W17" s="252">
        <v>12.570700565999999</v>
      </c>
      <c r="X17" s="252">
        <v>12.74780172</v>
      </c>
      <c r="Y17" s="252">
        <v>12.456190009</v>
      </c>
      <c r="Z17" s="252">
        <v>12.289825058</v>
      </c>
      <c r="AA17" s="252">
        <v>12.112018139</v>
      </c>
      <c r="AB17" s="252">
        <v>12.043941799000001</v>
      </c>
      <c r="AC17" s="252">
        <v>12.06424698</v>
      </c>
      <c r="AD17" s="252">
        <v>12.264780154</v>
      </c>
      <c r="AE17" s="252">
        <v>12.448261464</v>
      </c>
      <c r="AF17" s="252">
        <v>12.642355009999999</v>
      </c>
      <c r="AG17" s="252">
        <v>12.487217915</v>
      </c>
      <c r="AH17" s="252">
        <v>12.733616809000001</v>
      </c>
      <c r="AI17" s="252">
        <v>12.589602655</v>
      </c>
      <c r="AJ17" s="252">
        <v>12.690293403</v>
      </c>
      <c r="AK17" s="252">
        <v>12.358682121999999</v>
      </c>
      <c r="AL17" s="252">
        <v>12.337200261</v>
      </c>
      <c r="AM17" s="252">
        <v>11.929591007999999</v>
      </c>
      <c r="AN17" s="252">
        <v>11.923376702000001</v>
      </c>
      <c r="AO17" s="252">
        <v>11.756903055</v>
      </c>
      <c r="AP17" s="252">
        <v>12.229128783</v>
      </c>
      <c r="AQ17" s="252">
        <v>12.58175928</v>
      </c>
      <c r="AR17" s="252">
        <v>12.577951419</v>
      </c>
      <c r="AS17" s="252">
        <v>12.701866878000001</v>
      </c>
      <c r="AT17" s="252">
        <v>12.5519268</v>
      </c>
      <c r="AU17" s="252">
        <v>12.687398721999999</v>
      </c>
      <c r="AV17" s="252">
        <v>12.545492447000001</v>
      </c>
      <c r="AW17" s="252">
        <v>12.418503501</v>
      </c>
      <c r="AX17" s="252">
        <v>12.173216523000001</v>
      </c>
      <c r="AY17" s="252">
        <v>12.001554619</v>
      </c>
      <c r="AZ17" s="252">
        <v>11.968795132</v>
      </c>
      <c r="BA17" s="252">
        <v>11.845126929999999</v>
      </c>
      <c r="BB17" s="252">
        <v>12.327584895999999</v>
      </c>
      <c r="BC17" s="252">
        <v>12.650112692</v>
      </c>
      <c r="BD17" s="252">
        <v>12.567733195000001</v>
      </c>
      <c r="BE17" s="409">
        <v>12.798821629000001</v>
      </c>
      <c r="BF17" s="409">
        <v>12.73873573</v>
      </c>
      <c r="BG17" s="409">
        <v>12.826781949000001</v>
      </c>
      <c r="BH17" s="409">
        <v>12.627827723999999</v>
      </c>
      <c r="BI17" s="409">
        <v>12.486903495</v>
      </c>
      <c r="BJ17" s="409">
        <v>12.246328287000001</v>
      </c>
      <c r="BK17" s="409">
        <v>12.093620828000001</v>
      </c>
      <c r="BL17" s="409">
        <v>12.069948194</v>
      </c>
      <c r="BM17" s="409">
        <v>11.93370421</v>
      </c>
      <c r="BN17" s="409">
        <v>12.458441234</v>
      </c>
      <c r="BO17" s="409">
        <v>12.745105204</v>
      </c>
      <c r="BP17" s="409">
        <v>12.65564429</v>
      </c>
      <c r="BQ17" s="409">
        <v>12.823593681</v>
      </c>
      <c r="BR17" s="409">
        <v>12.768493103999999</v>
      </c>
      <c r="BS17" s="409">
        <v>12.859757389</v>
      </c>
      <c r="BT17" s="409">
        <v>12.639752493</v>
      </c>
      <c r="BU17" s="409">
        <v>12.500744183</v>
      </c>
      <c r="BV17" s="409">
        <v>12.272397817</v>
      </c>
    </row>
    <row r="18" spans="1:74" ht="11.1" customHeight="1" x14ac:dyDescent="0.2">
      <c r="A18" s="162" t="s">
        <v>319</v>
      </c>
      <c r="B18" s="173" t="s">
        <v>629</v>
      </c>
      <c r="C18" s="252">
        <v>90.188098011999998</v>
      </c>
      <c r="D18" s="252">
        <v>89.943285201999998</v>
      </c>
      <c r="E18" s="252">
        <v>90.192522057999994</v>
      </c>
      <c r="F18" s="252">
        <v>91.084469972999997</v>
      </c>
      <c r="G18" s="252">
        <v>91.218453604000004</v>
      </c>
      <c r="H18" s="252">
        <v>91.326224921000005</v>
      </c>
      <c r="I18" s="252">
        <v>92.169279266000004</v>
      </c>
      <c r="J18" s="252">
        <v>92.041139016000002</v>
      </c>
      <c r="K18" s="252">
        <v>91.337546606999993</v>
      </c>
      <c r="L18" s="252">
        <v>91.660918709000001</v>
      </c>
      <c r="M18" s="252">
        <v>92.015815051999994</v>
      </c>
      <c r="N18" s="252">
        <v>92.116305542999996</v>
      </c>
      <c r="O18" s="252">
        <v>92.065403356999994</v>
      </c>
      <c r="P18" s="252">
        <v>92.607044505000005</v>
      </c>
      <c r="Q18" s="252">
        <v>92.108203490999998</v>
      </c>
      <c r="R18" s="252">
        <v>92.465888210000003</v>
      </c>
      <c r="S18" s="252">
        <v>92.771506742</v>
      </c>
      <c r="T18" s="252">
        <v>93.580008054000004</v>
      </c>
      <c r="U18" s="252">
        <v>93.720199825999998</v>
      </c>
      <c r="V18" s="252">
        <v>94.133295195000002</v>
      </c>
      <c r="W18" s="252">
        <v>94.683252565999993</v>
      </c>
      <c r="X18" s="252">
        <v>95.892809494999995</v>
      </c>
      <c r="Y18" s="252">
        <v>95.385209341999996</v>
      </c>
      <c r="Z18" s="252">
        <v>96.071269541999996</v>
      </c>
      <c r="AA18" s="252">
        <v>95.157041526</v>
      </c>
      <c r="AB18" s="252">
        <v>95.065277361</v>
      </c>
      <c r="AC18" s="252">
        <v>96.060006560999994</v>
      </c>
      <c r="AD18" s="252">
        <v>96.091405186000003</v>
      </c>
      <c r="AE18" s="252">
        <v>96.337405593</v>
      </c>
      <c r="AF18" s="252">
        <v>96.933884320999994</v>
      </c>
      <c r="AG18" s="252">
        <v>97.501512883000004</v>
      </c>
      <c r="AH18" s="252">
        <v>97.534437292999996</v>
      </c>
      <c r="AI18" s="252">
        <v>97.137217773000003</v>
      </c>
      <c r="AJ18" s="252">
        <v>97.356843436000005</v>
      </c>
      <c r="AK18" s="252">
        <v>97.685309884999995</v>
      </c>
      <c r="AL18" s="252">
        <v>97.693290067000007</v>
      </c>
      <c r="AM18" s="252">
        <v>97.328097524</v>
      </c>
      <c r="AN18" s="252">
        <v>96.761205148000002</v>
      </c>
      <c r="AO18" s="252">
        <v>96.814781183999997</v>
      </c>
      <c r="AP18" s="252">
        <v>96.477522417000003</v>
      </c>
      <c r="AQ18" s="252">
        <v>96.026144634000005</v>
      </c>
      <c r="AR18" s="252">
        <v>96.593465053000003</v>
      </c>
      <c r="AS18" s="252">
        <v>97.596716232999995</v>
      </c>
      <c r="AT18" s="252">
        <v>96.653872090999997</v>
      </c>
      <c r="AU18" s="252">
        <v>96.788587969999995</v>
      </c>
      <c r="AV18" s="252">
        <v>97.962059801999999</v>
      </c>
      <c r="AW18" s="252">
        <v>99.091053274999993</v>
      </c>
      <c r="AX18" s="252">
        <v>97.974246135000001</v>
      </c>
      <c r="AY18" s="252">
        <v>97.019223780000004</v>
      </c>
      <c r="AZ18" s="252">
        <v>97.349235703000005</v>
      </c>
      <c r="BA18" s="252">
        <v>96.308647511000004</v>
      </c>
      <c r="BB18" s="252">
        <v>97.013803641999999</v>
      </c>
      <c r="BC18" s="252">
        <v>97.868698941999995</v>
      </c>
      <c r="BD18" s="252">
        <v>98.460129776000002</v>
      </c>
      <c r="BE18" s="409">
        <v>99.287105327999996</v>
      </c>
      <c r="BF18" s="409">
        <v>99.203334006000006</v>
      </c>
      <c r="BG18" s="409">
        <v>98.946642155000006</v>
      </c>
      <c r="BH18" s="409">
        <v>99.424784328000001</v>
      </c>
      <c r="BI18" s="409">
        <v>99.590212433000005</v>
      </c>
      <c r="BJ18" s="409">
        <v>99.400487795000004</v>
      </c>
      <c r="BK18" s="409">
        <v>98.947768768000003</v>
      </c>
      <c r="BL18" s="409">
        <v>99.260733475999999</v>
      </c>
      <c r="BM18" s="409">
        <v>99.149408989999998</v>
      </c>
      <c r="BN18" s="409">
        <v>99.875273969999995</v>
      </c>
      <c r="BO18" s="409">
        <v>100.20920176</v>
      </c>
      <c r="BP18" s="409">
        <v>100.22152597</v>
      </c>
      <c r="BQ18" s="409">
        <v>100.75390683000001</v>
      </c>
      <c r="BR18" s="409">
        <v>100.41801291</v>
      </c>
      <c r="BS18" s="409">
        <v>100.50419214999999</v>
      </c>
      <c r="BT18" s="409">
        <v>100.98897321</v>
      </c>
      <c r="BU18" s="409">
        <v>101.15359343</v>
      </c>
      <c r="BV18" s="409">
        <v>100.80776882000001</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409"/>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512</v>
      </c>
      <c r="B20" s="173" t="s">
        <v>630</v>
      </c>
      <c r="C20" s="252">
        <v>53.356956076000003</v>
      </c>
      <c r="D20" s="252">
        <v>53.180672702000003</v>
      </c>
      <c r="E20" s="252">
        <v>53.265539799999999</v>
      </c>
      <c r="F20" s="252">
        <v>53.710024973000003</v>
      </c>
      <c r="G20" s="252">
        <v>53.877908443000003</v>
      </c>
      <c r="H20" s="252">
        <v>54.114649921000002</v>
      </c>
      <c r="I20" s="252">
        <v>54.783626040000001</v>
      </c>
      <c r="J20" s="252">
        <v>54.720887402999999</v>
      </c>
      <c r="K20" s="252">
        <v>54.775101607000003</v>
      </c>
      <c r="L20" s="252">
        <v>55.043096128000002</v>
      </c>
      <c r="M20" s="252">
        <v>55.890370052000002</v>
      </c>
      <c r="N20" s="252">
        <v>55.819482962000002</v>
      </c>
      <c r="O20" s="252">
        <v>55.301580776000002</v>
      </c>
      <c r="P20" s="252">
        <v>55.697432005000003</v>
      </c>
      <c r="Q20" s="252">
        <v>55.657061556000002</v>
      </c>
      <c r="R20" s="252">
        <v>56.227108209999997</v>
      </c>
      <c r="S20" s="252">
        <v>56.234406741999997</v>
      </c>
      <c r="T20" s="252">
        <v>57.090730553999997</v>
      </c>
      <c r="U20" s="252">
        <v>56.986654665000003</v>
      </c>
      <c r="V20" s="252">
        <v>57.095430679000003</v>
      </c>
      <c r="W20" s="252">
        <v>57.331792565999997</v>
      </c>
      <c r="X20" s="252">
        <v>58.197709494999998</v>
      </c>
      <c r="Y20" s="252">
        <v>58.263089342000001</v>
      </c>
      <c r="Z20" s="252">
        <v>58.681287284</v>
      </c>
      <c r="AA20" s="252">
        <v>58.043941525999998</v>
      </c>
      <c r="AB20" s="252">
        <v>58.074999941000002</v>
      </c>
      <c r="AC20" s="252">
        <v>58.316061398999999</v>
      </c>
      <c r="AD20" s="252">
        <v>58.143676153999998</v>
      </c>
      <c r="AE20" s="252">
        <v>58.131950754000002</v>
      </c>
      <c r="AF20" s="252">
        <v>58.288203676000002</v>
      </c>
      <c r="AG20" s="252">
        <v>58.745851592000001</v>
      </c>
      <c r="AH20" s="252">
        <v>58.992179229000001</v>
      </c>
      <c r="AI20" s="252">
        <v>58.309581322</v>
      </c>
      <c r="AJ20" s="252">
        <v>58.793275694000002</v>
      </c>
      <c r="AK20" s="252">
        <v>58.980412788000002</v>
      </c>
      <c r="AL20" s="252">
        <v>59.000343293</v>
      </c>
      <c r="AM20" s="252">
        <v>58.407529781999997</v>
      </c>
      <c r="AN20" s="252">
        <v>58.160667494999998</v>
      </c>
      <c r="AO20" s="252">
        <v>58.052171506999997</v>
      </c>
      <c r="AP20" s="252">
        <v>57.586206449999999</v>
      </c>
      <c r="AQ20" s="252">
        <v>57.188089796</v>
      </c>
      <c r="AR20" s="252">
        <v>57.309754085000002</v>
      </c>
      <c r="AS20" s="252">
        <v>58.170488814000002</v>
      </c>
      <c r="AT20" s="252">
        <v>57.318610800000002</v>
      </c>
      <c r="AU20" s="252">
        <v>57.454605389000001</v>
      </c>
      <c r="AV20" s="252">
        <v>58.288025931</v>
      </c>
      <c r="AW20" s="252">
        <v>59.008811500999997</v>
      </c>
      <c r="AX20" s="252">
        <v>58.224852587000001</v>
      </c>
      <c r="AY20" s="252">
        <v>58.076401199000003</v>
      </c>
      <c r="AZ20" s="252">
        <v>58.548839274999999</v>
      </c>
      <c r="BA20" s="252">
        <v>57.986824929999997</v>
      </c>
      <c r="BB20" s="252">
        <v>58.142097397999997</v>
      </c>
      <c r="BC20" s="252">
        <v>58.526015063000003</v>
      </c>
      <c r="BD20" s="252">
        <v>58.858864369999999</v>
      </c>
      <c r="BE20" s="409">
        <v>59.402533869999999</v>
      </c>
      <c r="BF20" s="409">
        <v>59.280669869999997</v>
      </c>
      <c r="BG20" s="409">
        <v>59.088799107</v>
      </c>
      <c r="BH20" s="409">
        <v>59.524282530999997</v>
      </c>
      <c r="BI20" s="409">
        <v>59.681276181999998</v>
      </c>
      <c r="BJ20" s="409">
        <v>59.483032489999999</v>
      </c>
      <c r="BK20" s="409">
        <v>59.220145827000003</v>
      </c>
      <c r="BL20" s="409">
        <v>59.318340194999998</v>
      </c>
      <c r="BM20" s="409">
        <v>59.259184709000003</v>
      </c>
      <c r="BN20" s="409">
        <v>59.837091198000003</v>
      </c>
      <c r="BO20" s="409">
        <v>60.123107324999999</v>
      </c>
      <c r="BP20" s="409">
        <v>60.136789096000001</v>
      </c>
      <c r="BQ20" s="409">
        <v>60.314876077000001</v>
      </c>
      <c r="BR20" s="409">
        <v>60.150809139000003</v>
      </c>
      <c r="BS20" s="409">
        <v>60.214564199999998</v>
      </c>
      <c r="BT20" s="409">
        <v>60.632647460999998</v>
      </c>
      <c r="BU20" s="409">
        <v>60.774845747999997</v>
      </c>
      <c r="BV20" s="409">
        <v>60.569356268</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4"/>
      <c r="AZ21" s="754"/>
      <c r="BA21" s="754"/>
      <c r="BB21" s="754"/>
      <c r="BC21" s="754"/>
      <c r="BD21" s="754"/>
      <c r="BE21" s="772"/>
      <c r="BF21" s="492"/>
      <c r="BG21" s="492"/>
      <c r="BH21" s="492"/>
      <c r="BI21" s="492"/>
      <c r="BJ21" s="492"/>
      <c r="BK21" s="410"/>
      <c r="BL21" s="410"/>
      <c r="BM21" s="410"/>
      <c r="BN21" s="410"/>
      <c r="BO21" s="410"/>
      <c r="BP21" s="410"/>
      <c r="BQ21" s="410"/>
      <c r="BR21" s="410"/>
      <c r="BS21" s="410"/>
      <c r="BT21" s="410"/>
      <c r="BU21" s="410"/>
      <c r="BV21" s="410"/>
    </row>
    <row r="22" spans="1:74" ht="11.1" customHeight="1" x14ac:dyDescent="0.2">
      <c r="B22" s="254" t="s">
        <v>1274</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409"/>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300</v>
      </c>
      <c r="B23" s="173" t="s">
        <v>261</v>
      </c>
      <c r="C23" s="252">
        <v>45.843355000000003</v>
      </c>
      <c r="D23" s="252">
        <v>46.530337000000003</v>
      </c>
      <c r="E23" s="252">
        <v>45.090761999999998</v>
      </c>
      <c r="F23" s="252">
        <v>45.938091</v>
      </c>
      <c r="G23" s="252">
        <v>45.655155999999998</v>
      </c>
      <c r="H23" s="252">
        <v>45.416884000000003</v>
      </c>
      <c r="I23" s="252">
        <v>46.851405</v>
      </c>
      <c r="J23" s="252">
        <v>46.348601000000002</v>
      </c>
      <c r="K23" s="252">
        <v>45.941969999999998</v>
      </c>
      <c r="L23" s="252">
        <v>46.440891000000001</v>
      </c>
      <c r="M23" s="252">
        <v>46.992718000000004</v>
      </c>
      <c r="N23" s="252">
        <v>46.324824999999997</v>
      </c>
      <c r="O23" s="252">
        <v>45.598168999999999</v>
      </c>
      <c r="P23" s="252">
        <v>46.658203999999998</v>
      </c>
      <c r="Q23" s="252">
        <v>45.458131999999999</v>
      </c>
      <c r="R23" s="252">
        <v>45.158557000000002</v>
      </c>
      <c r="S23" s="252">
        <v>44.390278000000002</v>
      </c>
      <c r="T23" s="252">
        <v>45.201717000000002</v>
      </c>
      <c r="U23" s="252">
        <v>46.274095000000003</v>
      </c>
      <c r="V23" s="252">
        <v>45.744853999999997</v>
      </c>
      <c r="W23" s="252">
        <v>46.014451999999999</v>
      </c>
      <c r="X23" s="252">
        <v>46.471905</v>
      </c>
      <c r="Y23" s="252">
        <v>45.637338999999997</v>
      </c>
      <c r="Z23" s="252">
        <v>47.126288000000002</v>
      </c>
      <c r="AA23" s="252">
        <v>45.738643000000003</v>
      </c>
      <c r="AB23" s="252">
        <v>47.908208000000002</v>
      </c>
      <c r="AC23" s="252">
        <v>46.269145000000002</v>
      </c>
      <c r="AD23" s="252">
        <v>45.889798999999996</v>
      </c>
      <c r="AE23" s="252">
        <v>44.609543000000002</v>
      </c>
      <c r="AF23" s="252">
        <v>46.394651000000003</v>
      </c>
      <c r="AG23" s="252">
        <v>47.149171000000003</v>
      </c>
      <c r="AH23" s="252">
        <v>46.886822000000002</v>
      </c>
      <c r="AI23" s="252">
        <v>46.779434999999999</v>
      </c>
      <c r="AJ23" s="252">
        <v>46.276145999999997</v>
      </c>
      <c r="AK23" s="252">
        <v>45.712234000000002</v>
      </c>
      <c r="AL23" s="252">
        <v>47.405513999999997</v>
      </c>
      <c r="AM23" s="252">
        <v>45.491424180999999</v>
      </c>
      <c r="AN23" s="252">
        <v>47.647807241000002</v>
      </c>
      <c r="AO23" s="252">
        <v>46.986159233999999</v>
      </c>
      <c r="AP23" s="252">
        <v>46.141992432000002</v>
      </c>
      <c r="AQ23" s="252">
        <v>45.429815783000002</v>
      </c>
      <c r="AR23" s="252">
        <v>46.497817703999999</v>
      </c>
      <c r="AS23" s="252">
        <v>46.554849521000001</v>
      </c>
      <c r="AT23" s="252">
        <v>47.973993016000001</v>
      </c>
      <c r="AU23" s="252">
        <v>47.331798589999998</v>
      </c>
      <c r="AV23" s="252">
        <v>46.629566035000003</v>
      </c>
      <c r="AW23" s="252">
        <v>47.246990703000002</v>
      </c>
      <c r="AX23" s="252">
        <v>48.264343357000001</v>
      </c>
      <c r="AY23" s="252">
        <v>45.841090416</v>
      </c>
      <c r="AZ23" s="252">
        <v>46.931984509999999</v>
      </c>
      <c r="BA23" s="252">
        <v>47.720800468</v>
      </c>
      <c r="BB23" s="252">
        <v>46.250119146000003</v>
      </c>
      <c r="BC23" s="252">
        <v>46.220400523999999</v>
      </c>
      <c r="BD23" s="252">
        <v>47.286480793000003</v>
      </c>
      <c r="BE23" s="409">
        <v>47.555538271000003</v>
      </c>
      <c r="BF23" s="409">
        <v>47.639298857</v>
      </c>
      <c r="BG23" s="409">
        <v>47.662950530000003</v>
      </c>
      <c r="BH23" s="409">
        <v>47.260191446999997</v>
      </c>
      <c r="BI23" s="409">
        <v>47.403831875999998</v>
      </c>
      <c r="BJ23" s="409">
        <v>48.046979081000003</v>
      </c>
      <c r="BK23" s="409">
        <v>46.760773888000003</v>
      </c>
      <c r="BL23" s="409">
        <v>48.082513306999999</v>
      </c>
      <c r="BM23" s="409">
        <v>47.478576378</v>
      </c>
      <c r="BN23" s="409">
        <v>46.582500385000003</v>
      </c>
      <c r="BO23" s="409">
        <v>46.17326276</v>
      </c>
      <c r="BP23" s="409">
        <v>47.430492551999997</v>
      </c>
      <c r="BQ23" s="409">
        <v>47.885312479</v>
      </c>
      <c r="BR23" s="409">
        <v>47.926815433999998</v>
      </c>
      <c r="BS23" s="409">
        <v>47.985836740000003</v>
      </c>
      <c r="BT23" s="409">
        <v>47.719746442999998</v>
      </c>
      <c r="BU23" s="409">
        <v>47.885459257000001</v>
      </c>
      <c r="BV23" s="409">
        <v>48.472358907</v>
      </c>
    </row>
    <row r="24" spans="1:74" ht="11.1" customHeight="1" x14ac:dyDescent="0.2">
      <c r="A24" s="162" t="s">
        <v>294</v>
      </c>
      <c r="B24" s="173" t="s">
        <v>262</v>
      </c>
      <c r="C24" s="252">
        <v>18.749355000000001</v>
      </c>
      <c r="D24" s="252">
        <v>18.643336999999999</v>
      </c>
      <c r="E24" s="252">
        <v>18.530761999999999</v>
      </c>
      <c r="F24" s="252">
        <v>18.584091000000001</v>
      </c>
      <c r="G24" s="252">
        <v>18.779156</v>
      </c>
      <c r="H24" s="252">
        <v>18.805883999999999</v>
      </c>
      <c r="I24" s="252">
        <v>19.257404999999999</v>
      </c>
      <c r="J24" s="252">
        <v>19.124600999999998</v>
      </c>
      <c r="K24" s="252">
        <v>19.25197</v>
      </c>
      <c r="L24" s="252">
        <v>19.311890999999999</v>
      </c>
      <c r="M24" s="252">
        <v>19.490718000000001</v>
      </c>
      <c r="N24" s="252">
        <v>18.982824999999998</v>
      </c>
      <c r="O24" s="252">
        <v>19.102169</v>
      </c>
      <c r="P24" s="252">
        <v>18.908204000000001</v>
      </c>
      <c r="Q24" s="252">
        <v>18.464131999999999</v>
      </c>
      <c r="R24" s="252">
        <v>18.848557</v>
      </c>
      <c r="S24" s="252">
        <v>18.585277999999999</v>
      </c>
      <c r="T24" s="252">
        <v>18.889717000000001</v>
      </c>
      <c r="U24" s="252">
        <v>19.283094999999999</v>
      </c>
      <c r="V24" s="252">
        <v>19.399854000000001</v>
      </c>
      <c r="W24" s="252">
        <v>19.246452000000001</v>
      </c>
      <c r="X24" s="252">
        <v>19.690905000000001</v>
      </c>
      <c r="Y24" s="252">
        <v>19.370339000000001</v>
      </c>
      <c r="Z24" s="252">
        <v>19.457287999999998</v>
      </c>
      <c r="AA24" s="252">
        <v>19.218243000000001</v>
      </c>
      <c r="AB24" s="252">
        <v>19.676808000000001</v>
      </c>
      <c r="AC24" s="252">
        <v>19.350745</v>
      </c>
      <c r="AD24" s="252">
        <v>19.263399</v>
      </c>
      <c r="AE24" s="252">
        <v>19.301143</v>
      </c>
      <c r="AF24" s="252">
        <v>19.840250999999999</v>
      </c>
      <c r="AG24" s="252">
        <v>20.125771</v>
      </c>
      <c r="AH24" s="252">
        <v>19.929421999999999</v>
      </c>
      <c r="AI24" s="252">
        <v>19.418035</v>
      </c>
      <c r="AJ24" s="252">
        <v>19.500745999999999</v>
      </c>
      <c r="AK24" s="252">
        <v>19.142834000000001</v>
      </c>
      <c r="AL24" s="252">
        <v>19.600114000000001</v>
      </c>
      <c r="AM24" s="252">
        <v>19.055408</v>
      </c>
      <c r="AN24" s="252">
        <v>19.680026999999999</v>
      </c>
      <c r="AO24" s="252">
        <v>19.616477</v>
      </c>
      <c r="AP24" s="252">
        <v>19.264118</v>
      </c>
      <c r="AQ24" s="252">
        <v>19.202012</v>
      </c>
      <c r="AR24" s="252">
        <v>19.79928</v>
      </c>
      <c r="AS24" s="252">
        <v>19.712032000000001</v>
      </c>
      <c r="AT24" s="252">
        <v>20.130901000000001</v>
      </c>
      <c r="AU24" s="252">
        <v>19.863565999999999</v>
      </c>
      <c r="AV24" s="252">
        <v>19.621791000000002</v>
      </c>
      <c r="AW24" s="252">
        <v>19.654799000000001</v>
      </c>
      <c r="AX24" s="252">
        <v>19.979392000000001</v>
      </c>
      <c r="AY24" s="252">
        <v>19.234026</v>
      </c>
      <c r="AZ24" s="252">
        <v>19.188123999999998</v>
      </c>
      <c r="BA24" s="252">
        <v>20.033083999999999</v>
      </c>
      <c r="BB24" s="252">
        <v>19.527094999999999</v>
      </c>
      <c r="BC24" s="252">
        <v>19.926294058</v>
      </c>
      <c r="BD24" s="252">
        <v>20.303266253</v>
      </c>
      <c r="BE24" s="409">
        <v>20.255389999999998</v>
      </c>
      <c r="BF24" s="409">
        <v>20.369759999999999</v>
      </c>
      <c r="BG24" s="409">
        <v>20.170110000000001</v>
      </c>
      <c r="BH24" s="409">
        <v>20.027989999999999</v>
      </c>
      <c r="BI24" s="409">
        <v>19.960229999999999</v>
      </c>
      <c r="BJ24" s="409">
        <v>20.225339999999999</v>
      </c>
      <c r="BK24" s="409">
        <v>19.770610000000001</v>
      </c>
      <c r="BL24" s="409">
        <v>19.83606</v>
      </c>
      <c r="BM24" s="409">
        <v>20.114940000000001</v>
      </c>
      <c r="BN24" s="409">
        <v>19.934930000000001</v>
      </c>
      <c r="BO24" s="409">
        <v>19.92088</v>
      </c>
      <c r="BP24" s="409">
        <v>20.4834</v>
      </c>
      <c r="BQ24" s="409">
        <v>20.670660000000002</v>
      </c>
      <c r="BR24" s="409">
        <v>20.79243</v>
      </c>
      <c r="BS24" s="409">
        <v>20.485469999999999</v>
      </c>
      <c r="BT24" s="409">
        <v>20.48171</v>
      </c>
      <c r="BU24" s="409">
        <v>20.415479999999999</v>
      </c>
      <c r="BV24" s="409">
        <v>20.6021</v>
      </c>
    </row>
    <row r="25" spans="1:74" ht="11.1" customHeight="1" x14ac:dyDescent="0.2">
      <c r="A25" s="162" t="s">
        <v>295</v>
      </c>
      <c r="B25" s="173" t="s">
        <v>282</v>
      </c>
      <c r="C25" s="252">
        <v>0.27600000000000002</v>
      </c>
      <c r="D25" s="252">
        <v>0.27600000000000002</v>
      </c>
      <c r="E25" s="252">
        <v>0.27600000000000002</v>
      </c>
      <c r="F25" s="252">
        <v>0.27600000000000002</v>
      </c>
      <c r="G25" s="252">
        <v>0.27600000000000002</v>
      </c>
      <c r="H25" s="252">
        <v>0.27600000000000002</v>
      </c>
      <c r="I25" s="252">
        <v>0.27600000000000002</v>
      </c>
      <c r="J25" s="252">
        <v>0.27600000000000002</v>
      </c>
      <c r="K25" s="252">
        <v>0.27600000000000002</v>
      </c>
      <c r="L25" s="252">
        <v>0.27600000000000002</v>
      </c>
      <c r="M25" s="252">
        <v>0.27600000000000002</v>
      </c>
      <c r="N25" s="252">
        <v>0.27600000000000002</v>
      </c>
      <c r="O25" s="252">
        <v>0.25900000000000001</v>
      </c>
      <c r="P25" s="252">
        <v>0.25900000000000001</v>
      </c>
      <c r="Q25" s="252">
        <v>0.25900000000000001</v>
      </c>
      <c r="R25" s="252">
        <v>0.25900000000000001</v>
      </c>
      <c r="S25" s="252">
        <v>0.25900000000000001</v>
      </c>
      <c r="T25" s="252">
        <v>0.25900000000000001</v>
      </c>
      <c r="U25" s="252">
        <v>0.25900000000000001</v>
      </c>
      <c r="V25" s="252">
        <v>0.25900000000000001</v>
      </c>
      <c r="W25" s="252">
        <v>0.25900000000000001</v>
      </c>
      <c r="X25" s="252">
        <v>0.25900000000000001</v>
      </c>
      <c r="Y25" s="252">
        <v>0.25900000000000001</v>
      </c>
      <c r="Z25" s="252">
        <v>0.25900000000000001</v>
      </c>
      <c r="AA25" s="252">
        <v>0.3024</v>
      </c>
      <c r="AB25" s="252">
        <v>0.3024</v>
      </c>
      <c r="AC25" s="252">
        <v>0.3024</v>
      </c>
      <c r="AD25" s="252">
        <v>0.3024</v>
      </c>
      <c r="AE25" s="252">
        <v>0.3024</v>
      </c>
      <c r="AF25" s="252">
        <v>0.3024</v>
      </c>
      <c r="AG25" s="252">
        <v>0.3024</v>
      </c>
      <c r="AH25" s="252">
        <v>0.3024</v>
      </c>
      <c r="AI25" s="252">
        <v>0.3024</v>
      </c>
      <c r="AJ25" s="252">
        <v>0.3024</v>
      </c>
      <c r="AK25" s="252">
        <v>0.3024</v>
      </c>
      <c r="AL25" s="252">
        <v>0.3024</v>
      </c>
      <c r="AM25" s="252">
        <v>0.27690200500000001</v>
      </c>
      <c r="AN25" s="252">
        <v>0.27690200500000001</v>
      </c>
      <c r="AO25" s="252">
        <v>0.27690200500000001</v>
      </c>
      <c r="AP25" s="252">
        <v>0.27690200500000001</v>
      </c>
      <c r="AQ25" s="252">
        <v>0.27690200500000001</v>
      </c>
      <c r="AR25" s="252">
        <v>0.27690200500000001</v>
      </c>
      <c r="AS25" s="252">
        <v>0.27690200500000001</v>
      </c>
      <c r="AT25" s="252">
        <v>0.27690200500000001</v>
      </c>
      <c r="AU25" s="252">
        <v>0.27690200500000001</v>
      </c>
      <c r="AV25" s="252">
        <v>0.27690200500000001</v>
      </c>
      <c r="AW25" s="252">
        <v>0.27690200500000001</v>
      </c>
      <c r="AX25" s="252">
        <v>0.27690200500000001</v>
      </c>
      <c r="AY25" s="252">
        <v>0.29147804300000002</v>
      </c>
      <c r="AZ25" s="252">
        <v>0.29147804300000002</v>
      </c>
      <c r="BA25" s="252">
        <v>0.29147804300000002</v>
      </c>
      <c r="BB25" s="252">
        <v>0.29147804300000002</v>
      </c>
      <c r="BC25" s="252">
        <v>0.29147804300000002</v>
      </c>
      <c r="BD25" s="252">
        <v>0.29147804300000002</v>
      </c>
      <c r="BE25" s="409">
        <v>0.29147804300000002</v>
      </c>
      <c r="BF25" s="409">
        <v>0.29147804300000002</v>
      </c>
      <c r="BG25" s="409">
        <v>0.29147804300000002</v>
      </c>
      <c r="BH25" s="409">
        <v>0.29147804300000002</v>
      </c>
      <c r="BI25" s="409">
        <v>0.29147804300000002</v>
      </c>
      <c r="BJ25" s="409">
        <v>0.29147804300000002</v>
      </c>
      <c r="BK25" s="409">
        <v>0.30750945099999999</v>
      </c>
      <c r="BL25" s="409">
        <v>0.30750945099999999</v>
      </c>
      <c r="BM25" s="409">
        <v>0.30750945099999999</v>
      </c>
      <c r="BN25" s="409">
        <v>0.30750945099999999</v>
      </c>
      <c r="BO25" s="409">
        <v>0.30750945099999999</v>
      </c>
      <c r="BP25" s="409">
        <v>0.30750945099999999</v>
      </c>
      <c r="BQ25" s="409">
        <v>0.30750945099999999</v>
      </c>
      <c r="BR25" s="409">
        <v>0.30750945099999999</v>
      </c>
      <c r="BS25" s="409">
        <v>0.30750945099999999</v>
      </c>
      <c r="BT25" s="409">
        <v>0.30750945099999999</v>
      </c>
      <c r="BU25" s="409">
        <v>0.30750945099999999</v>
      </c>
      <c r="BV25" s="409">
        <v>0.30750945099999999</v>
      </c>
    </row>
    <row r="26" spans="1:74" ht="11.1" customHeight="1" x14ac:dyDescent="0.2">
      <c r="A26" s="162" t="s">
        <v>296</v>
      </c>
      <c r="B26" s="173" t="s">
        <v>283</v>
      </c>
      <c r="C26" s="252">
        <v>2.5150000000000001</v>
      </c>
      <c r="D26" s="252">
        <v>2.4820000000000002</v>
      </c>
      <c r="E26" s="252">
        <v>2.4089999999999998</v>
      </c>
      <c r="F26" s="252">
        <v>2.4</v>
      </c>
      <c r="G26" s="252">
        <v>2.4910000000000001</v>
      </c>
      <c r="H26" s="252">
        <v>2.4239999999999999</v>
      </c>
      <c r="I26" s="252">
        <v>2.48</v>
      </c>
      <c r="J26" s="252">
        <v>2.4540000000000002</v>
      </c>
      <c r="K26" s="252">
        <v>2.4670000000000001</v>
      </c>
      <c r="L26" s="252">
        <v>2.4049999999999998</v>
      </c>
      <c r="M26" s="252">
        <v>2.52</v>
      </c>
      <c r="N26" s="252">
        <v>2.4140000000000001</v>
      </c>
      <c r="O26" s="252">
        <v>2.4140000000000001</v>
      </c>
      <c r="P26" s="252">
        <v>2.528</v>
      </c>
      <c r="Q26" s="252">
        <v>2.3380000000000001</v>
      </c>
      <c r="R26" s="252">
        <v>2.2589999999999999</v>
      </c>
      <c r="S26" s="252">
        <v>2.3279999999999998</v>
      </c>
      <c r="T26" s="252">
        <v>2.4089999999999998</v>
      </c>
      <c r="U26" s="252">
        <v>2.48</v>
      </c>
      <c r="V26" s="252">
        <v>2.3940000000000001</v>
      </c>
      <c r="W26" s="252">
        <v>2.4889999999999999</v>
      </c>
      <c r="X26" s="252">
        <v>2.4369999999999998</v>
      </c>
      <c r="Y26" s="252">
        <v>2.3780000000000001</v>
      </c>
      <c r="Z26" s="252">
        <v>2.4340000000000002</v>
      </c>
      <c r="AA26" s="252">
        <v>2.4430000000000001</v>
      </c>
      <c r="AB26" s="252">
        <v>2.528</v>
      </c>
      <c r="AC26" s="252">
        <v>2.339</v>
      </c>
      <c r="AD26" s="252">
        <v>2.282</v>
      </c>
      <c r="AE26" s="252">
        <v>2.3210000000000002</v>
      </c>
      <c r="AF26" s="252">
        <v>2.3929999999999998</v>
      </c>
      <c r="AG26" s="252">
        <v>2.4409999999999998</v>
      </c>
      <c r="AH26" s="252">
        <v>2.4569999999999999</v>
      </c>
      <c r="AI26" s="252">
        <v>2.46</v>
      </c>
      <c r="AJ26" s="252">
        <v>2.4409999999999998</v>
      </c>
      <c r="AK26" s="252">
        <v>2.4049999999999998</v>
      </c>
      <c r="AL26" s="252">
        <v>2.3679999999999999</v>
      </c>
      <c r="AM26" s="252">
        <v>2.4249999999999998</v>
      </c>
      <c r="AN26" s="252">
        <v>2.387</v>
      </c>
      <c r="AO26" s="252">
        <v>2.3580000000000001</v>
      </c>
      <c r="AP26" s="252">
        <v>2.3140000000000001</v>
      </c>
      <c r="AQ26" s="252">
        <v>2.359</v>
      </c>
      <c r="AR26" s="252">
        <v>2.4449999999999998</v>
      </c>
      <c r="AS26" s="252">
        <v>2.456</v>
      </c>
      <c r="AT26" s="252">
        <v>2.5859999999999999</v>
      </c>
      <c r="AU26" s="252">
        <v>2.5110000000000001</v>
      </c>
      <c r="AV26" s="252">
        <v>2.4009999999999998</v>
      </c>
      <c r="AW26" s="252">
        <v>2.4430000000000001</v>
      </c>
      <c r="AX26" s="252">
        <v>2.5219999999999998</v>
      </c>
      <c r="AY26" s="252">
        <v>2.4049999999999998</v>
      </c>
      <c r="AZ26" s="252">
        <v>2.3849999999999998</v>
      </c>
      <c r="BA26" s="252">
        <v>2.419</v>
      </c>
      <c r="BB26" s="252">
        <v>2.2585141069999999</v>
      </c>
      <c r="BC26" s="252">
        <v>2.338089928</v>
      </c>
      <c r="BD26" s="252">
        <v>2.4292501130000002</v>
      </c>
      <c r="BE26" s="409">
        <v>2.44172901</v>
      </c>
      <c r="BF26" s="409">
        <v>2.4818924080000002</v>
      </c>
      <c r="BG26" s="409">
        <v>2.4429322189999998</v>
      </c>
      <c r="BH26" s="409">
        <v>2.4197360720000001</v>
      </c>
      <c r="BI26" s="409">
        <v>2.4595756849999999</v>
      </c>
      <c r="BJ26" s="409">
        <v>2.429619781</v>
      </c>
      <c r="BK26" s="409">
        <v>2.3626824750000002</v>
      </c>
      <c r="BL26" s="409">
        <v>2.4691480160000001</v>
      </c>
      <c r="BM26" s="409">
        <v>2.3883682070000001</v>
      </c>
      <c r="BN26" s="409">
        <v>2.2585141069999999</v>
      </c>
      <c r="BO26" s="409">
        <v>2.338089928</v>
      </c>
      <c r="BP26" s="409">
        <v>2.4292501130000002</v>
      </c>
      <c r="BQ26" s="409">
        <v>2.44172901</v>
      </c>
      <c r="BR26" s="409">
        <v>2.4818924080000002</v>
      </c>
      <c r="BS26" s="409">
        <v>2.4429322189999998</v>
      </c>
      <c r="BT26" s="409">
        <v>2.4197360720000001</v>
      </c>
      <c r="BU26" s="409">
        <v>2.4595756849999999</v>
      </c>
      <c r="BV26" s="409">
        <v>2.429619781</v>
      </c>
    </row>
    <row r="27" spans="1:74" ht="11.1" customHeight="1" x14ac:dyDescent="0.2">
      <c r="A27" s="162" t="s">
        <v>297</v>
      </c>
      <c r="B27" s="173" t="s">
        <v>284</v>
      </c>
      <c r="C27" s="252">
        <v>12.86</v>
      </c>
      <c r="D27" s="252">
        <v>13.451000000000001</v>
      </c>
      <c r="E27" s="252">
        <v>13.16</v>
      </c>
      <c r="F27" s="252">
        <v>14.063000000000001</v>
      </c>
      <c r="G27" s="252">
        <v>13.821</v>
      </c>
      <c r="H27" s="252">
        <v>13.718</v>
      </c>
      <c r="I27" s="252">
        <v>14.25</v>
      </c>
      <c r="J27" s="252">
        <v>13.808</v>
      </c>
      <c r="K27" s="252">
        <v>13.901999999999999</v>
      </c>
      <c r="L27" s="252">
        <v>14.098000000000001</v>
      </c>
      <c r="M27" s="252">
        <v>13.59</v>
      </c>
      <c r="N27" s="252">
        <v>13.047000000000001</v>
      </c>
      <c r="O27" s="252">
        <v>12.683999999999999</v>
      </c>
      <c r="P27" s="252">
        <v>13.395</v>
      </c>
      <c r="Q27" s="252">
        <v>13.345000000000001</v>
      </c>
      <c r="R27" s="252">
        <v>13.577999999999999</v>
      </c>
      <c r="S27" s="252">
        <v>13.253</v>
      </c>
      <c r="T27" s="252">
        <v>13.737</v>
      </c>
      <c r="U27" s="252">
        <v>14.1</v>
      </c>
      <c r="V27" s="252">
        <v>13.673</v>
      </c>
      <c r="W27" s="252">
        <v>14.143000000000001</v>
      </c>
      <c r="X27" s="252">
        <v>14.038</v>
      </c>
      <c r="Y27" s="252">
        <v>13.154999999999999</v>
      </c>
      <c r="Z27" s="252">
        <v>13.488</v>
      </c>
      <c r="AA27" s="252">
        <v>13.041</v>
      </c>
      <c r="AB27" s="252">
        <v>13.928000000000001</v>
      </c>
      <c r="AC27" s="252">
        <v>13.531000000000001</v>
      </c>
      <c r="AD27" s="252">
        <v>13.734</v>
      </c>
      <c r="AE27" s="252">
        <v>13.118</v>
      </c>
      <c r="AF27" s="252">
        <v>14.031000000000001</v>
      </c>
      <c r="AG27" s="252">
        <v>14.23</v>
      </c>
      <c r="AH27" s="252">
        <v>14.000999999999999</v>
      </c>
      <c r="AI27" s="252">
        <v>14.504</v>
      </c>
      <c r="AJ27" s="252">
        <v>13.933</v>
      </c>
      <c r="AK27" s="252">
        <v>13.500999999999999</v>
      </c>
      <c r="AL27" s="252">
        <v>13.91</v>
      </c>
      <c r="AM27" s="252">
        <v>13.017114176</v>
      </c>
      <c r="AN27" s="252">
        <v>14.057878236000001</v>
      </c>
      <c r="AO27" s="252">
        <v>14.046780228999999</v>
      </c>
      <c r="AP27" s="252">
        <v>14.119972427</v>
      </c>
      <c r="AQ27" s="252">
        <v>13.780901778</v>
      </c>
      <c r="AR27" s="252">
        <v>14.120635698999999</v>
      </c>
      <c r="AS27" s="252">
        <v>14.201915516</v>
      </c>
      <c r="AT27" s="252">
        <v>14.692190010999999</v>
      </c>
      <c r="AU27" s="252">
        <v>14.668330585</v>
      </c>
      <c r="AV27" s="252">
        <v>14.41287303</v>
      </c>
      <c r="AW27" s="252">
        <v>14.204289698</v>
      </c>
      <c r="AX27" s="252">
        <v>14.199049351999999</v>
      </c>
      <c r="AY27" s="252">
        <v>13.520586373</v>
      </c>
      <c r="AZ27" s="252">
        <v>13.951382467</v>
      </c>
      <c r="BA27" s="252">
        <v>14.249238425</v>
      </c>
      <c r="BB27" s="252">
        <v>14.19396493</v>
      </c>
      <c r="BC27" s="252">
        <v>13.92605009</v>
      </c>
      <c r="BD27" s="252">
        <v>14.437909395</v>
      </c>
      <c r="BE27" s="409">
        <v>14.609358295</v>
      </c>
      <c r="BF27" s="409">
        <v>14.357357052999999</v>
      </c>
      <c r="BG27" s="409">
        <v>14.858306560000001</v>
      </c>
      <c r="BH27" s="409">
        <v>14.575957205</v>
      </c>
      <c r="BI27" s="409">
        <v>14.244201578</v>
      </c>
      <c r="BJ27" s="409">
        <v>13.915192597000001</v>
      </c>
      <c r="BK27" s="409">
        <v>13.697090425000001</v>
      </c>
      <c r="BL27" s="409">
        <v>14.435171265999999</v>
      </c>
      <c r="BM27" s="409">
        <v>14.187005597000001</v>
      </c>
      <c r="BN27" s="409">
        <v>14.142111429</v>
      </c>
      <c r="BO27" s="409">
        <v>13.902457375999999</v>
      </c>
      <c r="BP27" s="409">
        <v>14.419391015</v>
      </c>
      <c r="BQ27" s="409">
        <v>14.549808547</v>
      </c>
      <c r="BR27" s="409">
        <v>14.249777665</v>
      </c>
      <c r="BS27" s="409">
        <v>14.890363224</v>
      </c>
      <c r="BT27" s="409">
        <v>14.616075932999999</v>
      </c>
      <c r="BU27" s="409">
        <v>14.296133637000001</v>
      </c>
      <c r="BV27" s="409">
        <v>13.975575470000001</v>
      </c>
    </row>
    <row r="28" spans="1:74" ht="11.1" customHeight="1" x14ac:dyDescent="0.2">
      <c r="A28" s="162" t="s">
        <v>298</v>
      </c>
      <c r="B28" s="173" t="s">
        <v>285</v>
      </c>
      <c r="C28" s="252">
        <v>5.0810000000000004</v>
      </c>
      <c r="D28" s="252">
        <v>5.194</v>
      </c>
      <c r="E28" s="252">
        <v>4.6840000000000002</v>
      </c>
      <c r="F28" s="252">
        <v>4.3230000000000004</v>
      </c>
      <c r="G28" s="252">
        <v>4.0590000000000002</v>
      </c>
      <c r="H28" s="252">
        <v>3.8570000000000002</v>
      </c>
      <c r="I28" s="252">
        <v>4.335</v>
      </c>
      <c r="J28" s="252">
        <v>4.3499999999999996</v>
      </c>
      <c r="K28" s="252">
        <v>4.0810000000000004</v>
      </c>
      <c r="L28" s="252">
        <v>4.1429999999999998</v>
      </c>
      <c r="M28" s="252">
        <v>4.782</v>
      </c>
      <c r="N28" s="252">
        <v>5.1929999999999996</v>
      </c>
      <c r="O28" s="252">
        <v>4.9960000000000004</v>
      </c>
      <c r="P28" s="252">
        <v>5.242</v>
      </c>
      <c r="Q28" s="252">
        <v>4.8319999999999999</v>
      </c>
      <c r="R28" s="252">
        <v>4.0199999999999996</v>
      </c>
      <c r="S28" s="252">
        <v>3.7519999999999998</v>
      </c>
      <c r="T28" s="252">
        <v>3.738</v>
      </c>
      <c r="U28" s="252">
        <v>3.8889999999999998</v>
      </c>
      <c r="V28" s="252">
        <v>3.8610000000000002</v>
      </c>
      <c r="W28" s="252">
        <v>3.7570000000000001</v>
      </c>
      <c r="X28" s="252">
        <v>3.911</v>
      </c>
      <c r="Y28" s="252">
        <v>4.26</v>
      </c>
      <c r="Z28" s="252">
        <v>5.0019999999999998</v>
      </c>
      <c r="AA28" s="252">
        <v>4.5469999999999997</v>
      </c>
      <c r="AB28" s="252">
        <v>5.0620000000000003</v>
      </c>
      <c r="AC28" s="252">
        <v>4.53</v>
      </c>
      <c r="AD28" s="252">
        <v>4.1539999999999999</v>
      </c>
      <c r="AE28" s="252">
        <v>3.589</v>
      </c>
      <c r="AF28" s="252">
        <v>3.669</v>
      </c>
      <c r="AG28" s="252">
        <v>3.7909999999999999</v>
      </c>
      <c r="AH28" s="252">
        <v>3.9089999999999998</v>
      </c>
      <c r="AI28" s="252">
        <v>3.851</v>
      </c>
      <c r="AJ28" s="252">
        <v>3.8279999999999998</v>
      </c>
      <c r="AK28" s="252">
        <v>3.9689999999999999</v>
      </c>
      <c r="AL28" s="252">
        <v>4.6070000000000002</v>
      </c>
      <c r="AM28" s="252">
        <v>4.3360000000000003</v>
      </c>
      <c r="AN28" s="252">
        <v>4.62</v>
      </c>
      <c r="AO28" s="252">
        <v>4.3479999999999999</v>
      </c>
      <c r="AP28" s="252">
        <v>3.93</v>
      </c>
      <c r="AQ28" s="252">
        <v>3.5369999999999999</v>
      </c>
      <c r="AR28" s="252">
        <v>3.5179999999999998</v>
      </c>
      <c r="AS28" s="252">
        <v>3.7370000000000001</v>
      </c>
      <c r="AT28" s="252">
        <v>3.8180000000000001</v>
      </c>
      <c r="AU28" s="252">
        <v>3.68</v>
      </c>
      <c r="AV28" s="252">
        <v>3.7349999999999999</v>
      </c>
      <c r="AW28" s="252">
        <v>4.1139999999999999</v>
      </c>
      <c r="AX28" s="252">
        <v>4.5540000000000003</v>
      </c>
      <c r="AY28" s="252">
        <v>4.1349999999999998</v>
      </c>
      <c r="AZ28" s="252">
        <v>4.5179999999999998</v>
      </c>
      <c r="BA28" s="252">
        <v>4.2380000000000004</v>
      </c>
      <c r="BB28" s="252">
        <v>3.6929927939999998</v>
      </c>
      <c r="BC28" s="252">
        <v>3.408375682</v>
      </c>
      <c r="BD28" s="252">
        <v>3.3913598519999999</v>
      </c>
      <c r="BE28" s="409">
        <v>3.5703175539999998</v>
      </c>
      <c r="BF28" s="409">
        <v>3.6808531819999999</v>
      </c>
      <c r="BG28" s="409">
        <v>3.5773352090000001</v>
      </c>
      <c r="BH28" s="409">
        <v>3.5958764240000001</v>
      </c>
      <c r="BI28" s="409">
        <v>3.897133739</v>
      </c>
      <c r="BJ28" s="409">
        <v>4.4649538199999999</v>
      </c>
      <c r="BK28" s="409">
        <v>4.1616717049999998</v>
      </c>
      <c r="BL28" s="409">
        <v>4.3970114349999996</v>
      </c>
      <c r="BM28" s="409">
        <v>4.0331758850000003</v>
      </c>
      <c r="BN28" s="409">
        <v>3.6166696329999999</v>
      </c>
      <c r="BO28" s="409">
        <v>3.3381969389999999</v>
      </c>
      <c r="BP28" s="409">
        <v>3.320977047</v>
      </c>
      <c r="BQ28" s="409">
        <v>3.4919209530000002</v>
      </c>
      <c r="BR28" s="409">
        <v>3.6002566050000002</v>
      </c>
      <c r="BS28" s="409">
        <v>3.5004318749999999</v>
      </c>
      <c r="BT28" s="409">
        <v>3.509478052</v>
      </c>
      <c r="BU28" s="409">
        <v>3.8179387039999999</v>
      </c>
      <c r="BV28" s="409">
        <v>4.397912678</v>
      </c>
    </row>
    <row r="29" spans="1:74" ht="11.1" customHeight="1" x14ac:dyDescent="0.2">
      <c r="A29" s="162" t="s">
        <v>299</v>
      </c>
      <c r="B29" s="173" t="s">
        <v>286</v>
      </c>
      <c r="C29" s="252">
        <v>6.3620000000000001</v>
      </c>
      <c r="D29" s="252">
        <v>6.484</v>
      </c>
      <c r="E29" s="252">
        <v>6.0309999999999997</v>
      </c>
      <c r="F29" s="252">
        <v>6.2919999999999998</v>
      </c>
      <c r="G29" s="252">
        <v>6.2290000000000001</v>
      </c>
      <c r="H29" s="252">
        <v>6.3360000000000003</v>
      </c>
      <c r="I29" s="252">
        <v>6.2530000000000001</v>
      </c>
      <c r="J29" s="252">
        <v>6.3360000000000003</v>
      </c>
      <c r="K29" s="252">
        <v>5.9640000000000004</v>
      </c>
      <c r="L29" s="252">
        <v>6.2069999999999999</v>
      </c>
      <c r="M29" s="252">
        <v>6.3339999999999996</v>
      </c>
      <c r="N29" s="252">
        <v>6.4119999999999999</v>
      </c>
      <c r="O29" s="252">
        <v>6.1429999999999998</v>
      </c>
      <c r="P29" s="252">
        <v>6.3259999999999996</v>
      </c>
      <c r="Q29" s="252">
        <v>6.22</v>
      </c>
      <c r="R29" s="252">
        <v>6.194</v>
      </c>
      <c r="S29" s="252">
        <v>6.2130000000000001</v>
      </c>
      <c r="T29" s="252">
        <v>6.1689999999999996</v>
      </c>
      <c r="U29" s="252">
        <v>6.2629999999999999</v>
      </c>
      <c r="V29" s="252">
        <v>6.1580000000000004</v>
      </c>
      <c r="W29" s="252">
        <v>6.12</v>
      </c>
      <c r="X29" s="252">
        <v>6.1360000000000001</v>
      </c>
      <c r="Y29" s="252">
        <v>6.2149999999999999</v>
      </c>
      <c r="Z29" s="252">
        <v>6.4859999999999998</v>
      </c>
      <c r="AA29" s="252">
        <v>6.1870000000000003</v>
      </c>
      <c r="AB29" s="252">
        <v>6.4109999999999996</v>
      </c>
      <c r="AC29" s="252">
        <v>6.2160000000000002</v>
      </c>
      <c r="AD29" s="252">
        <v>6.1539999999999999</v>
      </c>
      <c r="AE29" s="252">
        <v>5.9779999999999998</v>
      </c>
      <c r="AF29" s="252">
        <v>6.1589999999999998</v>
      </c>
      <c r="AG29" s="252">
        <v>6.2590000000000003</v>
      </c>
      <c r="AH29" s="252">
        <v>6.2880000000000003</v>
      </c>
      <c r="AI29" s="252">
        <v>6.2439999999999998</v>
      </c>
      <c r="AJ29" s="252">
        <v>6.2709999999999999</v>
      </c>
      <c r="AK29" s="252">
        <v>6.3920000000000003</v>
      </c>
      <c r="AL29" s="252">
        <v>6.6180000000000003</v>
      </c>
      <c r="AM29" s="252">
        <v>6.3810000000000002</v>
      </c>
      <c r="AN29" s="252">
        <v>6.6260000000000003</v>
      </c>
      <c r="AO29" s="252">
        <v>6.34</v>
      </c>
      <c r="AP29" s="252">
        <v>6.2370000000000001</v>
      </c>
      <c r="AQ29" s="252">
        <v>6.274</v>
      </c>
      <c r="AR29" s="252">
        <v>6.3380000000000001</v>
      </c>
      <c r="AS29" s="252">
        <v>6.1710000000000003</v>
      </c>
      <c r="AT29" s="252">
        <v>6.47</v>
      </c>
      <c r="AU29" s="252">
        <v>6.3319999999999999</v>
      </c>
      <c r="AV29" s="252">
        <v>6.1820000000000004</v>
      </c>
      <c r="AW29" s="252">
        <v>6.5540000000000003</v>
      </c>
      <c r="AX29" s="252">
        <v>6.7329999999999997</v>
      </c>
      <c r="AY29" s="252">
        <v>6.2549999999999999</v>
      </c>
      <c r="AZ29" s="252">
        <v>6.5979999999999999</v>
      </c>
      <c r="BA29" s="252">
        <v>6.49</v>
      </c>
      <c r="BB29" s="252">
        <v>6.2860742719999996</v>
      </c>
      <c r="BC29" s="252">
        <v>6.3301127230000001</v>
      </c>
      <c r="BD29" s="252">
        <v>6.4332171369999998</v>
      </c>
      <c r="BE29" s="409">
        <v>6.3872653689999996</v>
      </c>
      <c r="BF29" s="409">
        <v>6.4579581709999996</v>
      </c>
      <c r="BG29" s="409">
        <v>6.3227884989999996</v>
      </c>
      <c r="BH29" s="409">
        <v>6.3491537029999998</v>
      </c>
      <c r="BI29" s="409">
        <v>6.551212831</v>
      </c>
      <c r="BJ29" s="409">
        <v>6.72039484</v>
      </c>
      <c r="BK29" s="409">
        <v>6.4612098319999998</v>
      </c>
      <c r="BL29" s="409">
        <v>6.6376131389999999</v>
      </c>
      <c r="BM29" s="409">
        <v>6.447577238</v>
      </c>
      <c r="BN29" s="409">
        <v>6.3227657649999998</v>
      </c>
      <c r="BO29" s="409">
        <v>6.3661290660000001</v>
      </c>
      <c r="BP29" s="409">
        <v>6.4699649260000003</v>
      </c>
      <c r="BQ29" s="409">
        <v>6.423684518</v>
      </c>
      <c r="BR29" s="409">
        <v>6.4949493049999996</v>
      </c>
      <c r="BS29" s="409">
        <v>6.3591299709999998</v>
      </c>
      <c r="BT29" s="409">
        <v>6.385236935</v>
      </c>
      <c r="BU29" s="409">
        <v>6.58882178</v>
      </c>
      <c r="BV29" s="409">
        <v>6.7596415270000003</v>
      </c>
    </row>
    <row r="30" spans="1:74" ht="11.1" customHeight="1" x14ac:dyDescent="0.2">
      <c r="A30" s="162" t="s">
        <v>306</v>
      </c>
      <c r="B30" s="173" t="s">
        <v>287</v>
      </c>
      <c r="C30" s="252">
        <v>45.176777106000003</v>
      </c>
      <c r="D30" s="252">
        <v>45.434625574000002</v>
      </c>
      <c r="E30" s="252">
        <v>45.540340481000001</v>
      </c>
      <c r="F30" s="252">
        <v>45.370196262999997</v>
      </c>
      <c r="G30" s="252">
        <v>45.971078581999997</v>
      </c>
      <c r="H30" s="252">
        <v>47.13799624</v>
      </c>
      <c r="I30" s="252">
        <v>47.259530411</v>
      </c>
      <c r="J30" s="252">
        <v>45.983933047999997</v>
      </c>
      <c r="K30" s="252">
        <v>46.664098052</v>
      </c>
      <c r="L30" s="252">
        <v>46.571769064000001</v>
      </c>
      <c r="M30" s="252">
        <v>46.475186747000002</v>
      </c>
      <c r="N30" s="252">
        <v>46.933823199000003</v>
      </c>
      <c r="O30" s="252">
        <v>47.275364912000001</v>
      </c>
      <c r="P30" s="252">
        <v>47.307488135</v>
      </c>
      <c r="Q30" s="252">
        <v>46.515858981999997</v>
      </c>
      <c r="R30" s="252">
        <v>48.023464205000003</v>
      </c>
      <c r="S30" s="252">
        <v>47.930731829000003</v>
      </c>
      <c r="T30" s="252">
        <v>48.159655442000002</v>
      </c>
      <c r="U30" s="252">
        <v>47.759839524</v>
      </c>
      <c r="V30" s="252">
        <v>47.876028632999997</v>
      </c>
      <c r="W30" s="252">
        <v>48.253369843000002</v>
      </c>
      <c r="X30" s="252">
        <v>47.231486171</v>
      </c>
      <c r="Y30" s="252">
        <v>47.964229312999997</v>
      </c>
      <c r="Z30" s="252">
        <v>49.255948596000003</v>
      </c>
      <c r="AA30" s="252">
        <v>47.401820307999998</v>
      </c>
      <c r="AB30" s="252">
        <v>48.435480063999997</v>
      </c>
      <c r="AC30" s="252">
        <v>47.487283513000001</v>
      </c>
      <c r="AD30" s="252">
        <v>48.758369641999998</v>
      </c>
      <c r="AE30" s="252">
        <v>49.041149820999998</v>
      </c>
      <c r="AF30" s="252">
        <v>49.826394634000003</v>
      </c>
      <c r="AG30" s="252">
        <v>49.475063128999999</v>
      </c>
      <c r="AH30" s="252">
        <v>48.752403401000002</v>
      </c>
      <c r="AI30" s="252">
        <v>50.302978482999997</v>
      </c>
      <c r="AJ30" s="252">
        <v>49.634262384000003</v>
      </c>
      <c r="AK30" s="252">
        <v>48.852270468999997</v>
      </c>
      <c r="AL30" s="252">
        <v>49.889503007000002</v>
      </c>
      <c r="AM30" s="252">
        <v>48.892283370999998</v>
      </c>
      <c r="AN30" s="252">
        <v>49.082637044999998</v>
      </c>
      <c r="AO30" s="252">
        <v>49.033115389000002</v>
      </c>
      <c r="AP30" s="252">
        <v>50.220116222999998</v>
      </c>
      <c r="AQ30" s="252">
        <v>50.377849412000003</v>
      </c>
      <c r="AR30" s="252">
        <v>50.637775013000002</v>
      </c>
      <c r="AS30" s="252">
        <v>50.451249466</v>
      </c>
      <c r="AT30" s="252">
        <v>50.327536047000002</v>
      </c>
      <c r="AU30" s="252">
        <v>50.560997768999997</v>
      </c>
      <c r="AV30" s="252">
        <v>50.62336165</v>
      </c>
      <c r="AW30" s="252">
        <v>50.58622544</v>
      </c>
      <c r="AX30" s="252">
        <v>50.061523235000003</v>
      </c>
      <c r="AY30" s="252">
        <v>49.916630654000002</v>
      </c>
      <c r="AZ30" s="252">
        <v>50.091893044000003</v>
      </c>
      <c r="BA30" s="252">
        <v>50.043605903</v>
      </c>
      <c r="BB30" s="252">
        <v>51.165194565999997</v>
      </c>
      <c r="BC30" s="252">
        <v>51.367293488999998</v>
      </c>
      <c r="BD30" s="252">
        <v>51.861379870999997</v>
      </c>
      <c r="BE30" s="409">
        <v>51.716842718000002</v>
      </c>
      <c r="BF30" s="409">
        <v>51.532037152000001</v>
      </c>
      <c r="BG30" s="409">
        <v>52.031541234999999</v>
      </c>
      <c r="BH30" s="409">
        <v>51.935277286999998</v>
      </c>
      <c r="BI30" s="409">
        <v>51.724189266000003</v>
      </c>
      <c r="BJ30" s="409">
        <v>51.343662303000002</v>
      </c>
      <c r="BK30" s="409">
        <v>51.466423153000001</v>
      </c>
      <c r="BL30" s="409">
        <v>51.637349645999997</v>
      </c>
      <c r="BM30" s="409">
        <v>51.621593752999999</v>
      </c>
      <c r="BN30" s="409">
        <v>52.313444969000003</v>
      </c>
      <c r="BO30" s="409">
        <v>52.518147890999998</v>
      </c>
      <c r="BP30" s="409">
        <v>53.064922848999998</v>
      </c>
      <c r="BQ30" s="409">
        <v>52.859152905000002</v>
      </c>
      <c r="BR30" s="409">
        <v>52.652235316999999</v>
      </c>
      <c r="BS30" s="409">
        <v>53.031045869000003</v>
      </c>
      <c r="BT30" s="409">
        <v>53.090912095</v>
      </c>
      <c r="BU30" s="409">
        <v>52.877538489000003</v>
      </c>
      <c r="BV30" s="409">
        <v>52.504024502999997</v>
      </c>
    </row>
    <row r="31" spans="1:74" ht="11.1" customHeight="1" x14ac:dyDescent="0.2">
      <c r="A31" s="162" t="s">
        <v>301</v>
      </c>
      <c r="B31" s="173" t="s">
        <v>1152</v>
      </c>
      <c r="C31" s="252">
        <v>4.3573169199999997</v>
      </c>
      <c r="D31" s="252">
        <v>4.3718404234000001</v>
      </c>
      <c r="E31" s="252">
        <v>4.3530802213999999</v>
      </c>
      <c r="F31" s="252">
        <v>4.4488073751000003</v>
      </c>
      <c r="G31" s="252">
        <v>4.4488604937999998</v>
      </c>
      <c r="H31" s="252">
        <v>4.4615829719000004</v>
      </c>
      <c r="I31" s="252">
        <v>4.8033138060000002</v>
      </c>
      <c r="J31" s="252">
        <v>4.7997865708000003</v>
      </c>
      <c r="K31" s="252">
        <v>4.8182991927999996</v>
      </c>
      <c r="L31" s="252">
        <v>4.7869916847000002</v>
      </c>
      <c r="M31" s="252">
        <v>4.7741261042999996</v>
      </c>
      <c r="N31" s="252">
        <v>4.7548760717</v>
      </c>
      <c r="O31" s="252">
        <v>4.6359153623999996</v>
      </c>
      <c r="P31" s="252">
        <v>4.6314991525</v>
      </c>
      <c r="Q31" s="252">
        <v>4.6420724393999997</v>
      </c>
      <c r="R31" s="252">
        <v>4.8010091495999996</v>
      </c>
      <c r="S31" s="252">
        <v>4.8024128645999999</v>
      </c>
      <c r="T31" s="252">
        <v>4.8108596720000003</v>
      </c>
      <c r="U31" s="252">
        <v>5.0535149642999997</v>
      </c>
      <c r="V31" s="252">
        <v>5.0564922399999999</v>
      </c>
      <c r="W31" s="252">
        <v>5.0585038012999997</v>
      </c>
      <c r="X31" s="252">
        <v>4.9055405914000003</v>
      </c>
      <c r="Y31" s="252">
        <v>4.8975251692999997</v>
      </c>
      <c r="Z31" s="252">
        <v>4.8889254077000004</v>
      </c>
      <c r="AA31" s="252">
        <v>4.4552448494999997</v>
      </c>
      <c r="AB31" s="252">
        <v>4.4711501129000002</v>
      </c>
      <c r="AC31" s="252">
        <v>4.4838679694000003</v>
      </c>
      <c r="AD31" s="252">
        <v>4.7044812297999998</v>
      </c>
      <c r="AE31" s="252">
        <v>4.6937856402999998</v>
      </c>
      <c r="AF31" s="252">
        <v>4.6865949562999996</v>
      </c>
      <c r="AG31" s="252">
        <v>4.8382034324000003</v>
      </c>
      <c r="AH31" s="252">
        <v>4.8316312984999996</v>
      </c>
      <c r="AI31" s="252">
        <v>4.8271770529999998</v>
      </c>
      <c r="AJ31" s="252">
        <v>4.7261254773000001</v>
      </c>
      <c r="AK31" s="252">
        <v>4.6943333711999999</v>
      </c>
      <c r="AL31" s="252">
        <v>4.6980832207000001</v>
      </c>
      <c r="AM31" s="252">
        <v>4.7555540550000002</v>
      </c>
      <c r="AN31" s="252">
        <v>4.6369253930000003</v>
      </c>
      <c r="AO31" s="252">
        <v>4.653493868</v>
      </c>
      <c r="AP31" s="252">
        <v>4.6458688270000001</v>
      </c>
      <c r="AQ31" s="252">
        <v>4.5948121439999996</v>
      </c>
      <c r="AR31" s="252">
        <v>4.5868392560000002</v>
      </c>
      <c r="AS31" s="252">
        <v>4.9323025420000004</v>
      </c>
      <c r="AT31" s="252">
        <v>4.8255456289999996</v>
      </c>
      <c r="AU31" s="252">
        <v>4.8826638710000001</v>
      </c>
      <c r="AV31" s="252">
        <v>4.8635514879999997</v>
      </c>
      <c r="AW31" s="252">
        <v>4.85720113</v>
      </c>
      <c r="AX31" s="252">
        <v>4.8812338669999997</v>
      </c>
      <c r="AY31" s="252">
        <v>4.815185037</v>
      </c>
      <c r="AZ31" s="252">
        <v>4.6947743080000004</v>
      </c>
      <c r="BA31" s="252">
        <v>4.7120655940000002</v>
      </c>
      <c r="BB31" s="252">
        <v>4.7043776490000004</v>
      </c>
      <c r="BC31" s="252">
        <v>4.6527583510000001</v>
      </c>
      <c r="BD31" s="252">
        <v>4.6447778020000001</v>
      </c>
      <c r="BE31" s="409">
        <v>4.9944597179999999</v>
      </c>
      <c r="BF31" s="409">
        <v>4.8864736449999997</v>
      </c>
      <c r="BG31" s="409">
        <v>4.9442405010000003</v>
      </c>
      <c r="BH31" s="409">
        <v>4.9246417530000004</v>
      </c>
      <c r="BI31" s="409">
        <v>4.9182094760000004</v>
      </c>
      <c r="BJ31" s="409">
        <v>4.9424773120000003</v>
      </c>
      <c r="BK31" s="409">
        <v>4.9058350739999996</v>
      </c>
      <c r="BL31" s="409">
        <v>4.7826734550000003</v>
      </c>
      <c r="BM31" s="409">
        <v>4.801070041</v>
      </c>
      <c r="BN31" s="409">
        <v>4.7932295710000004</v>
      </c>
      <c r="BO31" s="409">
        <v>4.740716784</v>
      </c>
      <c r="BP31" s="409">
        <v>4.7326769049999999</v>
      </c>
      <c r="BQ31" s="409">
        <v>5.0888769659999999</v>
      </c>
      <c r="BR31" s="409">
        <v>4.97890356</v>
      </c>
      <c r="BS31" s="409">
        <v>5.0377109210000004</v>
      </c>
      <c r="BT31" s="409">
        <v>5.0174714250000001</v>
      </c>
      <c r="BU31" s="409">
        <v>5.0108983379999996</v>
      </c>
      <c r="BV31" s="409">
        <v>5.0355128730000001</v>
      </c>
    </row>
    <row r="32" spans="1:74" ht="11.1" customHeight="1" x14ac:dyDescent="0.2">
      <c r="A32" s="162" t="s">
        <v>302</v>
      </c>
      <c r="B32" s="173" t="s">
        <v>284</v>
      </c>
      <c r="C32" s="252">
        <v>0.62099874908999997</v>
      </c>
      <c r="D32" s="252">
        <v>0.63637773611000004</v>
      </c>
      <c r="E32" s="252">
        <v>0.61501786182999996</v>
      </c>
      <c r="F32" s="252">
        <v>0.68021647780000005</v>
      </c>
      <c r="G32" s="252">
        <v>0.68233749698000001</v>
      </c>
      <c r="H32" s="252">
        <v>0.68007012010000001</v>
      </c>
      <c r="I32" s="252">
        <v>0.70013729392000001</v>
      </c>
      <c r="J32" s="252">
        <v>0.69598819278000001</v>
      </c>
      <c r="K32" s="252">
        <v>0.69443991735999999</v>
      </c>
      <c r="L32" s="252">
        <v>0.69556581739000001</v>
      </c>
      <c r="M32" s="252">
        <v>0.68647371921</v>
      </c>
      <c r="N32" s="252">
        <v>0.67464543816</v>
      </c>
      <c r="O32" s="252">
        <v>0.65693483883000003</v>
      </c>
      <c r="P32" s="252">
        <v>0.67002073942999996</v>
      </c>
      <c r="Q32" s="252">
        <v>0.66827159010000003</v>
      </c>
      <c r="R32" s="252">
        <v>0.68140228669000003</v>
      </c>
      <c r="S32" s="252">
        <v>0.69942990425999996</v>
      </c>
      <c r="T32" s="252">
        <v>0.69050989552999997</v>
      </c>
      <c r="U32" s="252">
        <v>0.70151853941999998</v>
      </c>
      <c r="V32" s="252">
        <v>0.70287901997000002</v>
      </c>
      <c r="W32" s="252">
        <v>0.70435688746000003</v>
      </c>
      <c r="X32" s="252">
        <v>0.69729527613999998</v>
      </c>
      <c r="Y32" s="252">
        <v>0.68092374658999999</v>
      </c>
      <c r="Z32" s="252">
        <v>0.68204614767000005</v>
      </c>
      <c r="AA32" s="252">
        <v>0.62036523927999998</v>
      </c>
      <c r="AB32" s="252">
        <v>0.63183394767000001</v>
      </c>
      <c r="AC32" s="252">
        <v>0.66241142907999995</v>
      </c>
      <c r="AD32" s="252">
        <v>0.66344428578000003</v>
      </c>
      <c r="AE32" s="252">
        <v>0.68256860824999999</v>
      </c>
      <c r="AF32" s="252">
        <v>0.68443893998000005</v>
      </c>
      <c r="AG32" s="252">
        <v>0.69832165753999997</v>
      </c>
      <c r="AH32" s="252">
        <v>0.70899625730000004</v>
      </c>
      <c r="AI32" s="252">
        <v>0.69489252565000004</v>
      </c>
      <c r="AJ32" s="252">
        <v>0.68505044629</v>
      </c>
      <c r="AK32" s="252">
        <v>0.68026223246999995</v>
      </c>
      <c r="AL32" s="252">
        <v>0.66694226509999999</v>
      </c>
      <c r="AM32" s="252">
        <v>0.68982571152000005</v>
      </c>
      <c r="AN32" s="252">
        <v>0.69533831195999996</v>
      </c>
      <c r="AO32" s="252">
        <v>0.69554236993999996</v>
      </c>
      <c r="AP32" s="252">
        <v>0.69076584200000002</v>
      </c>
      <c r="AQ32" s="252">
        <v>0.69048576380000004</v>
      </c>
      <c r="AR32" s="252">
        <v>0.70854017269000003</v>
      </c>
      <c r="AS32" s="252">
        <v>0.71340938098999995</v>
      </c>
      <c r="AT32" s="252">
        <v>0.71731976474000003</v>
      </c>
      <c r="AU32" s="252">
        <v>0.72358016712999995</v>
      </c>
      <c r="AV32" s="252">
        <v>0.72565994828000002</v>
      </c>
      <c r="AW32" s="252">
        <v>0.71310566792999996</v>
      </c>
      <c r="AX32" s="252">
        <v>0.71112991502</v>
      </c>
      <c r="AY32" s="252">
        <v>0.69886959813000005</v>
      </c>
      <c r="AZ32" s="252">
        <v>0.70452905229999996</v>
      </c>
      <c r="BA32" s="252">
        <v>0.70468664765</v>
      </c>
      <c r="BB32" s="252">
        <v>0.69980524174000003</v>
      </c>
      <c r="BC32" s="252">
        <v>0.69932180423000001</v>
      </c>
      <c r="BD32" s="252">
        <v>0.71762736949999995</v>
      </c>
      <c r="BE32" s="409">
        <v>0.72247263489000002</v>
      </c>
      <c r="BF32" s="409">
        <v>0.72616577341999999</v>
      </c>
      <c r="BG32" s="409">
        <v>0.73241673933999996</v>
      </c>
      <c r="BH32" s="409">
        <v>0.73476299774999998</v>
      </c>
      <c r="BI32" s="409">
        <v>0.72207736042000004</v>
      </c>
      <c r="BJ32" s="409">
        <v>0.72044010329999997</v>
      </c>
      <c r="BK32" s="409">
        <v>0.70867180498000004</v>
      </c>
      <c r="BL32" s="409">
        <v>0.71448253151999996</v>
      </c>
      <c r="BM32" s="409">
        <v>0.71459172703999996</v>
      </c>
      <c r="BN32" s="409">
        <v>0.70957007513000003</v>
      </c>
      <c r="BO32" s="409">
        <v>0.70887919644999997</v>
      </c>
      <c r="BP32" s="409">
        <v>0.72744342240000004</v>
      </c>
      <c r="BQ32" s="409">
        <v>0.73223429932999995</v>
      </c>
      <c r="BR32" s="409">
        <v>0.73570462027000005</v>
      </c>
      <c r="BS32" s="409">
        <v>0.74194590048999998</v>
      </c>
      <c r="BT32" s="409">
        <v>0.74459713909000003</v>
      </c>
      <c r="BU32" s="409">
        <v>0.73177609385999998</v>
      </c>
      <c r="BV32" s="409">
        <v>0.73048550276000002</v>
      </c>
    </row>
    <row r="33" spans="1:74" ht="11.1" customHeight="1" x14ac:dyDescent="0.2">
      <c r="A33" s="162" t="s">
        <v>303</v>
      </c>
      <c r="B33" s="173" t="s">
        <v>289</v>
      </c>
      <c r="C33" s="252">
        <v>10.959756970999999</v>
      </c>
      <c r="D33" s="252">
        <v>11.216202165</v>
      </c>
      <c r="E33" s="252">
        <v>10.708908162</v>
      </c>
      <c r="F33" s="252">
        <v>10.512906537999999</v>
      </c>
      <c r="G33" s="252">
        <v>10.994949187</v>
      </c>
      <c r="H33" s="252">
        <v>11.568461504</v>
      </c>
      <c r="I33" s="252">
        <v>11.444103545000001</v>
      </c>
      <c r="J33" s="252">
        <v>10.145767124000001</v>
      </c>
      <c r="K33" s="252">
        <v>11.596512083</v>
      </c>
      <c r="L33" s="252">
        <v>11.111304033</v>
      </c>
      <c r="M33" s="252">
        <v>11.178715748</v>
      </c>
      <c r="N33" s="252">
        <v>11.601197060000001</v>
      </c>
      <c r="O33" s="252">
        <v>11.953220576</v>
      </c>
      <c r="P33" s="252">
        <v>11.238125668</v>
      </c>
      <c r="Q33" s="252">
        <v>10.804957087</v>
      </c>
      <c r="R33" s="252">
        <v>11.874252779000001</v>
      </c>
      <c r="S33" s="252">
        <v>11.331969645999999</v>
      </c>
      <c r="T33" s="252">
        <v>11.120454111999999</v>
      </c>
      <c r="U33" s="252">
        <v>11.194218807</v>
      </c>
      <c r="V33" s="252">
        <v>11.149311323999999</v>
      </c>
      <c r="W33" s="252">
        <v>11.540580540000001</v>
      </c>
      <c r="X33" s="252">
        <v>11.045826311000001</v>
      </c>
      <c r="Y33" s="252">
        <v>11.910254746</v>
      </c>
      <c r="Z33" s="252">
        <v>12.740282819000001</v>
      </c>
      <c r="AA33" s="252">
        <v>11.880936574</v>
      </c>
      <c r="AB33" s="252">
        <v>11.882374885999999</v>
      </c>
      <c r="AC33" s="252">
        <v>11.651260997</v>
      </c>
      <c r="AD33" s="252">
        <v>12.135683107</v>
      </c>
      <c r="AE33" s="252">
        <v>11.997955757</v>
      </c>
      <c r="AF33" s="252">
        <v>12.060660892</v>
      </c>
      <c r="AG33" s="252">
        <v>12.340468144999999</v>
      </c>
      <c r="AH33" s="252">
        <v>11.604521331000001</v>
      </c>
      <c r="AI33" s="252">
        <v>12.225456723000001</v>
      </c>
      <c r="AJ33" s="252">
        <v>12.216813308000001</v>
      </c>
      <c r="AK33" s="252">
        <v>11.795430282</v>
      </c>
      <c r="AL33" s="252">
        <v>12.440173389</v>
      </c>
      <c r="AM33" s="252">
        <v>12.398691161</v>
      </c>
      <c r="AN33" s="252">
        <v>12.171825703</v>
      </c>
      <c r="AO33" s="252">
        <v>12.211911789</v>
      </c>
      <c r="AP33" s="252">
        <v>12.72888047</v>
      </c>
      <c r="AQ33" s="252">
        <v>12.538969092</v>
      </c>
      <c r="AR33" s="252">
        <v>12.513359781</v>
      </c>
      <c r="AS33" s="252">
        <v>12.32052449</v>
      </c>
      <c r="AT33" s="252">
        <v>12.248194473</v>
      </c>
      <c r="AU33" s="252">
        <v>12.376597690000001</v>
      </c>
      <c r="AV33" s="252">
        <v>12.416848433</v>
      </c>
      <c r="AW33" s="252">
        <v>12.864819548</v>
      </c>
      <c r="AX33" s="252">
        <v>12.495419591999999</v>
      </c>
      <c r="AY33" s="252">
        <v>12.829339832</v>
      </c>
      <c r="AZ33" s="252">
        <v>12.594594566</v>
      </c>
      <c r="BA33" s="252">
        <v>12.636072978</v>
      </c>
      <c r="BB33" s="252">
        <v>12.896853104</v>
      </c>
      <c r="BC33" s="252">
        <v>12.701572896</v>
      </c>
      <c r="BD33" s="252">
        <v>12.867114822</v>
      </c>
      <c r="BE33" s="409">
        <v>12.692293394</v>
      </c>
      <c r="BF33" s="409">
        <v>12.618378116000001</v>
      </c>
      <c r="BG33" s="409">
        <v>12.940285274000001</v>
      </c>
      <c r="BH33" s="409">
        <v>12.826138800000001</v>
      </c>
      <c r="BI33" s="409">
        <v>13.092128083</v>
      </c>
      <c r="BJ33" s="409">
        <v>12.716201197</v>
      </c>
      <c r="BK33" s="409">
        <v>13.166821673999999</v>
      </c>
      <c r="BL33" s="409">
        <v>12.925901323</v>
      </c>
      <c r="BM33" s="409">
        <v>12.968470844</v>
      </c>
      <c r="BN33" s="409">
        <v>13.243054476999999</v>
      </c>
      <c r="BO33" s="409">
        <v>13.042532195</v>
      </c>
      <c r="BP33" s="409">
        <v>13.212517906</v>
      </c>
      <c r="BQ33" s="409">
        <v>12.970667370999999</v>
      </c>
      <c r="BR33" s="409">
        <v>12.895130944</v>
      </c>
      <c r="BS33" s="409">
        <v>13.224098336999999</v>
      </c>
      <c r="BT33" s="409">
        <v>13.215077019000001</v>
      </c>
      <c r="BU33" s="409">
        <v>13.489132127</v>
      </c>
      <c r="BV33" s="409">
        <v>13.101805682</v>
      </c>
    </row>
    <row r="34" spans="1:74" ht="11.1" customHeight="1" x14ac:dyDescent="0.2">
      <c r="A34" s="162" t="s">
        <v>304</v>
      </c>
      <c r="B34" s="173" t="s">
        <v>290</v>
      </c>
      <c r="C34" s="252">
        <v>11.462928968</v>
      </c>
      <c r="D34" s="252">
        <v>11.627923039000001</v>
      </c>
      <c r="E34" s="252">
        <v>11.728670987999999</v>
      </c>
      <c r="F34" s="252">
        <v>11.558419752000001</v>
      </c>
      <c r="G34" s="252">
        <v>11.626694577</v>
      </c>
      <c r="H34" s="252">
        <v>11.525607927999999</v>
      </c>
      <c r="I34" s="252">
        <v>11.341723085</v>
      </c>
      <c r="J34" s="252">
        <v>11.376708110999999</v>
      </c>
      <c r="K34" s="252">
        <v>11.348062424</v>
      </c>
      <c r="L34" s="252">
        <v>11.622130046000001</v>
      </c>
      <c r="M34" s="252">
        <v>11.786968996000001</v>
      </c>
      <c r="N34" s="252">
        <v>11.711742674</v>
      </c>
      <c r="O34" s="252">
        <v>11.549195977</v>
      </c>
      <c r="P34" s="252">
        <v>11.941395665</v>
      </c>
      <c r="Q34" s="252">
        <v>11.915000373</v>
      </c>
      <c r="R34" s="252">
        <v>11.826437895</v>
      </c>
      <c r="S34" s="252">
        <v>12.14088272</v>
      </c>
      <c r="T34" s="252">
        <v>11.944215114</v>
      </c>
      <c r="U34" s="252">
        <v>11.614293632000001</v>
      </c>
      <c r="V34" s="252">
        <v>11.485985352</v>
      </c>
      <c r="W34" s="252">
        <v>11.62604496</v>
      </c>
      <c r="X34" s="252">
        <v>11.609612122</v>
      </c>
      <c r="Y34" s="252">
        <v>12.028558180999999</v>
      </c>
      <c r="Z34" s="252">
        <v>11.892980046</v>
      </c>
      <c r="AA34" s="252">
        <v>12.108030691</v>
      </c>
      <c r="AB34" s="252">
        <v>12.829584434999999</v>
      </c>
      <c r="AC34" s="252">
        <v>12.370383159999999</v>
      </c>
      <c r="AD34" s="252">
        <v>12.566007838000001</v>
      </c>
      <c r="AE34" s="252">
        <v>12.498571215</v>
      </c>
      <c r="AF34" s="252">
        <v>12.585613664</v>
      </c>
      <c r="AG34" s="252">
        <v>12.213101421999999</v>
      </c>
      <c r="AH34" s="252">
        <v>12.156767002</v>
      </c>
      <c r="AI34" s="252">
        <v>12.697075947</v>
      </c>
      <c r="AJ34" s="252">
        <v>12.604491681000001</v>
      </c>
      <c r="AK34" s="252">
        <v>12.666289604999999</v>
      </c>
      <c r="AL34" s="252">
        <v>13.123482359</v>
      </c>
      <c r="AM34" s="252">
        <v>12.769704548</v>
      </c>
      <c r="AN34" s="252">
        <v>12.992280174999999</v>
      </c>
      <c r="AO34" s="252">
        <v>12.937693579999999</v>
      </c>
      <c r="AP34" s="252">
        <v>13.170386626000001</v>
      </c>
      <c r="AQ34" s="252">
        <v>13.162811546</v>
      </c>
      <c r="AR34" s="252">
        <v>12.993868205</v>
      </c>
      <c r="AS34" s="252">
        <v>12.585717585999999</v>
      </c>
      <c r="AT34" s="252">
        <v>12.607861626</v>
      </c>
      <c r="AU34" s="252">
        <v>12.649433138999999</v>
      </c>
      <c r="AV34" s="252">
        <v>12.883852144</v>
      </c>
      <c r="AW34" s="252">
        <v>13.063304604000001</v>
      </c>
      <c r="AX34" s="252">
        <v>13.061573685000001</v>
      </c>
      <c r="AY34" s="252">
        <v>12.918034713999999</v>
      </c>
      <c r="AZ34" s="252">
        <v>13.152020184</v>
      </c>
      <c r="BA34" s="252">
        <v>13.09403668</v>
      </c>
      <c r="BB34" s="252">
        <v>13.66274937</v>
      </c>
      <c r="BC34" s="252">
        <v>13.659524754</v>
      </c>
      <c r="BD34" s="252">
        <v>13.533306323</v>
      </c>
      <c r="BE34" s="409">
        <v>13.105626557000001</v>
      </c>
      <c r="BF34" s="409">
        <v>13.073146707999999</v>
      </c>
      <c r="BG34" s="409">
        <v>13.120033266</v>
      </c>
      <c r="BH34" s="409">
        <v>13.365204782999999</v>
      </c>
      <c r="BI34" s="409">
        <v>13.556903617</v>
      </c>
      <c r="BJ34" s="409">
        <v>13.554396220999999</v>
      </c>
      <c r="BK34" s="409">
        <v>13.634396378</v>
      </c>
      <c r="BL34" s="409">
        <v>13.876272641</v>
      </c>
      <c r="BM34" s="409">
        <v>13.815709869000001</v>
      </c>
      <c r="BN34" s="409">
        <v>14.055595568999999</v>
      </c>
      <c r="BO34" s="409">
        <v>14.049373549</v>
      </c>
      <c r="BP34" s="409">
        <v>13.918780605</v>
      </c>
      <c r="BQ34" s="409">
        <v>13.477332028999999</v>
      </c>
      <c r="BR34" s="409">
        <v>13.442196492000001</v>
      </c>
      <c r="BS34" s="409">
        <v>13.486602402999999</v>
      </c>
      <c r="BT34" s="409">
        <v>13.738837311999999</v>
      </c>
      <c r="BU34" s="409">
        <v>13.937064247</v>
      </c>
      <c r="BV34" s="409">
        <v>13.93429886</v>
      </c>
    </row>
    <row r="35" spans="1:74" ht="11.1" customHeight="1" x14ac:dyDescent="0.2">
      <c r="A35" s="162" t="s">
        <v>305</v>
      </c>
      <c r="B35" s="173" t="s">
        <v>291</v>
      </c>
      <c r="C35" s="252">
        <v>17.775775498000002</v>
      </c>
      <c r="D35" s="252">
        <v>17.582282209999999</v>
      </c>
      <c r="E35" s="252">
        <v>18.134663247999999</v>
      </c>
      <c r="F35" s="252">
        <v>18.169846119999999</v>
      </c>
      <c r="G35" s="252">
        <v>18.218236826999998</v>
      </c>
      <c r="H35" s="252">
        <v>18.902273716</v>
      </c>
      <c r="I35" s="252">
        <v>18.970252682000002</v>
      </c>
      <c r="J35" s="252">
        <v>18.965683049999999</v>
      </c>
      <c r="K35" s="252">
        <v>18.206784433999999</v>
      </c>
      <c r="L35" s="252">
        <v>18.355777483000001</v>
      </c>
      <c r="M35" s="252">
        <v>18.048902178999999</v>
      </c>
      <c r="N35" s="252">
        <v>18.191361955000001</v>
      </c>
      <c r="O35" s="252">
        <v>18.480098158000001</v>
      </c>
      <c r="P35" s="252">
        <v>18.826446910000001</v>
      </c>
      <c r="Q35" s="252">
        <v>18.485557493000002</v>
      </c>
      <c r="R35" s="252">
        <v>18.840362094</v>
      </c>
      <c r="S35" s="252">
        <v>18.956036693000001</v>
      </c>
      <c r="T35" s="252">
        <v>19.593616649000001</v>
      </c>
      <c r="U35" s="252">
        <v>19.196293580999999</v>
      </c>
      <c r="V35" s="252">
        <v>19.481360697</v>
      </c>
      <c r="W35" s="252">
        <v>19.323883653999999</v>
      </c>
      <c r="X35" s="252">
        <v>18.97321187</v>
      </c>
      <c r="Y35" s="252">
        <v>18.446967470000001</v>
      </c>
      <c r="Z35" s="252">
        <v>19.051714175000001</v>
      </c>
      <c r="AA35" s="252">
        <v>18.337242954000001</v>
      </c>
      <c r="AB35" s="252">
        <v>18.620536683000001</v>
      </c>
      <c r="AC35" s="252">
        <v>18.319359957</v>
      </c>
      <c r="AD35" s="252">
        <v>18.688753180999999</v>
      </c>
      <c r="AE35" s="252">
        <v>19.168268600000001</v>
      </c>
      <c r="AF35" s="252">
        <v>19.809086182000001</v>
      </c>
      <c r="AG35" s="252">
        <v>19.384968472000001</v>
      </c>
      <c r="AH35" s="252">
        <v>19.450487511999999</v>
      </c>
      <c r="AI35" s="252">
        <v>19.858376235000001</v>
      </c>
      <c r="AJ35" s="252">
        <v>19.401781471</v>
      </c>
      <c r="AK35" s="252">
        <v>19.015954978</v>
      </c>
      <c r="AL35" s="252">
        <v>18.960821772999999</v>
      </c>
      <c r="AM35" s="252">
        <v>18.278507895000001</v>
      </c>
      <c r="AN35" s="252">
        <v>18.586267462999999</v>
      </c>
      <c r="AO35" s="252">
        <v>18.534473782999999</v>
      </c>
      <c r="AP35" s="252">
        <v>18.984214458</v>
      </c>
      <c r="AQ35" s="252">
        <v>19.390770866</v>
      </c>
      <c r="AR35" s="252">
        <v>19.835167598000002</v>
      </c>
      <c r="AS35" s="252">
        <v>19.899295467000002</v>
      </c>
      <c r="AT35" s="252">
        <v>19.928614553999999</v>
      </c>
      <c r="AU35" s="252">
        <v>19.928722902000001</v>
      </c>
      <c r="AV35" s="252">
        <v>19.733449637</v>
      </c>
      <c r="AW35" s="252">
        <v>19.08779449</v>
      </c>
      <c r="AX35" s="252">
        <v>18.912166175999999</v>
      </c>
      <c r="AY35" s="252">
        <v>18.655201473000002</v>
      </c>
      <c r="AZ35" s="252">
        <v>18.945974932999999</v>
      </c>
      <c r="BA35" s="252">
        <v>18.896744003999999</v>
      </c>
      <c r="BB35" s="252">
        <v>19.201409202000001</v>
      </c>
      <c r="BC35" s="252">
        <v>19.654115684000001</v>
      </c>
      <c r="BD35" s="252">
        <v>20.098553554999999</v>
      </c>
      <c r="BE35" s="409">
        <v>20.201990414000001</v>
      </c>
      <c r="BF35" s="409">
        <v>20.227872908999998</v>
      </c>
      <c r="BG35" s="409">
        <v>20.294565454000001</v>
      </c>
      <c r="BH35" s="409">
        <v>20.084528953</v>
      </c>
      <c r="BI35" s="409">
        <v>19.43487073</v>
      </c>
      <c r="BJ35" s="409">
        <v>19.410147469999998</v>
      </c>
      <c r="BK35" s="409">
        <v>19.050698222000001</v>
      </c>
      <c r="BL35" s="409">
        <v>19.338019695</v>
      </c>
      <c r="BM35" s="409">
        <v>19.321751271</v>
      </c>
      <c r="BN35" s="409">
        <v>19.511995277</v>
      </c>
      <c r="BO35" s="409">
        <v>19.976646166999998</v>
      </c>
      <c r="BP35" s="409">
        <v>20.473504009999999</v>
      </c>
      <c r="BQ35" s="409">
        <v>20.590042239999999</v>
      </c>
      <c r="BR35" s="409">
        <v>20.600299700000001</v>
      </c>
      <c r="BS35" s="409">
        <v>20.540688307</v>
      </c>
      <c r="BT35" s="409">
        <v>20.3749292</v>
      </c>
      <c r="BU35" s="409">
        <v>19.708667683000002</v>
      </c>
      <c r="BV35" s="409">
        <v>19.701921585000001</v>
      </c>
    </row>
    <row r="36" spans="1:74" ht="11.1" customHeight="1" x14ac:dyDescent="0.2">
      <c r="A36" s="162" t="s">
        <v>307</v>
      </c>
      <c r="B36" s="173" t="s">
        <v>237</v>
      </c>
      <c r="C36" s="252">
        <v>91.020132106000005</v>
      </c>
      <c r="D36" s="252">
        <v>91.964962573999998</v>
      </c>
      <c r="E36" s="252">
        <v>90.631102480999999</v>
      </c>
      <c r="F36" s="252">
        <v>91.308287262999997</v>
      </c>
      <c r="G36" s="252">
        <v>91.626234581999995</v>
      </c>
      <c r="H36" s="252">
        <v>92.554880240000003</v>
      </c>
      <c r="I36" s="252">
        <v>94.110935411</v>
      </c>
      <c r="J36" s="252">
        <v>92.332534047999999</v>
      </c>
      <c r="K36" s="252">
        <v>92.606068051999998</v>
      </c>
      <c r="L36" s="252">
        <v>93.012660064000002</v>
      </c>
      <c r="M36" s="252">
        <v>93.467904747000006</v>
      </c>
      <c r="N36" s="252">
        <v>93.258648199000007</v>
      </c>
      <c r="O36" s="252">
        <v>92.873533911999999</v>
      </c>
      <c r="P36" s="252">
        <v>93.965692134999998</v>
      </c>
      <c r="Q36" s="252">
        <v>91.973990982000004</v>
      </c>
      <c r="R36" s="252">
        <v>93.182021204999998</v>
      </c>
      <c r="S36" s="252">
        <v>92.321009829000005</v>
      </c>
      <c r="T36" s="252">
        <v>93.361372442000004</v>
      </c>
      <c r="U36" s="252">
        <v>94.033934524000003</v>
      </c>
      <c r="V36" s="252">
        <v>93.620882632999994</v>
      </c>
      <c r="W36" s="252">
        <v>94.267821842999993</v>
      </c>
      <c r="X36" s="252">
        <v>93.703391171000007</v>
      </c>
      <c r="Y36" s="252">
        <v>93.601568313000001</v>
      </c>
      <c r="Z36" s="252">
        <v>96.382236595999998</v>
      </c>
      <c r="AA36" s="252">
        <v>93.140463307999994</v>
      </c>
      <c r="AB36" s="252">
        <v>96.343688064000006</v>
      </c>
      <c r="AC36" s="252">
        <v>93.756428513000003</v>
      </c>
      <c r="AD36" s="252">
        <v>94.648168642000002</v>
      </c>
      <c r="AE36" s="252">
        <v>93.650692821000007</v>
      </c>
      <c r="AF36" s="252">
        <v>96.221045634000006</v>
      </c>
      <c r="AG36" s="252">
        <v>96.624234129000001</v>
      </c>
      <c r="AH36" s="252">
        <v>95.639225401000004</v>
      </c>
      <c r="AI36" s="252">
        <v>97.082413482999996</v>
      </c>
      <c r="AJ36" s="252">
        <v>95.910408383999993</v>
      </c>
      <c r="AK36" s="252">
        <v>94.564504468999999</v>
      </c>
      <c r="AL36" s="252">
        <v>97.295017006999998</v>
      </c>
      <c r="AM36" s="252">
        <v>94.383707552000004</v>
      </c>
      <c r="AN36" s="252">
        <v>96.730444285999994</v>
      </c>
      <c r="AO36" s="252">
        <v>96.019274623000001</v>
      </c>
      <c r="AP36" s="252">
        <v>96.362108655</v>
      </c>
      <c r="AQ36" s="252">
        <v>95.807665194999998</v>
      </c>
      <c r="AR36" s="252">
        <v>97.135592716999994</v>
      </c>
      <c r="AS36" s="252">
        <v>97.006098987000001</v>
      </c>
      <c r="AT36" s="252">
        <v>98.301529063000004</v>
      </c>
      <c r="AU36" s="252">
        <v>97.892796359000002</v>
      </c>
      <c r="AV36" s="252">
        <v>97.252927685000003</v>
      </c>
      <c r="AW36" s="252">
        <v>97.833216143000001</v>
      </c>
      <c r="AX36" s="252">
        <v>98.325866591999997</v>
      </c>
      <c r="AY36" s="252">
        <v>95.757721070000002</v>
      </c>
      <c r="AZ36" s="252">
        <v>97.023877553999995</v>
      </c>
      <c r="BA36" s="252">
        <v>97.764406371000007</v>
      </c>
      <c r="BB36" s="252">
        <v>97.415313712</v>
      </c>
      <c r="BC36" s="252">
        <v>97.587694013000004</v>
      </c>
      <c r="BD36" s="252">
        <v>99.147860664999996</v>
      </c>
      <c r="BE36" s="409">
        <v>99.272380988999998</v>
      </c>
      <c r="BF36" s="409">
        <v>99.171336009000001</v>
      </c>
      <c r="BG36" s="409">
        <v>99.694491764999995</v>
      </c>
      <c r="BH36" s="409">
        <v>99.195468734000002</v>
      </c>
      <c r="BI36" s="409">
        <v>99.128021141999994</v>
      </c>
      <c r="BJ36" s="409">
        <v>99.390641384000006</v>
      </c>
      <c r="BK36" s="409">
        <v>98.227197040999997</v>
      </c>
      <c r="BL36" s="409">
        <v>99.719862953000003</v>
      </c>
      <c r="BM36" s="409">
        <v>99.100170130999999</v>
      </c>
      <c r="BN36" s="409">
        <v>98.895945354000006</v>
      </c>
      <c r="BO36" s="409">
        <v>98.691410650999998</v>
      </c>
      <c r="BP36" s="409">
        <v>100.4954154</v>
      </c>
      <c r="BQ36" s="409">
        <v>100.74446537999999</v>
      </c>
      <c r="BR36" s="409">
        <v>100.57905074999999</v>
      </c>
      <c r="BS36" s="409">
        <v>101.01688261</v>
      </c>
      <c r="BT36" s="409">
        <v>100.81065854000001</v>
      </c>
      <c r="BU36" s="409">
        <v>100.76299775</v>
      </c>
      <c r="BV36" s="409">
        <v>100.97638341</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1225</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325</v>
      </c>
      <c r="B39" s="173" t="s">
        <v>706</v>
      </c>
      <c r="C39" s="252">
        <v>-8.4855290323000002E-2</v>
      </c>
      <c r="D39" s="252">
        <v>0.74860928570999996</v>
      </c>
      <c r="E39" s="252">
        <v>-8.8872451613000003E-2</v>
      </c>
      <c r="F39" s="252">
        <v>-0.47903736667000002</v>
      </c>
      <c r="G39" s="252">
        <v>-0.29531370967999998</v>
      </c>
      <c r="H39" s="252">
        <v>-7.5238799999999995E-2</v>
      </c>
      <c r="I39" s="252">
        <v>3.2806225805999997E-2</v>
      </c>
      <c r="J39" s="252">
        <v>-0.15887851613000001</v>
      </c>
      <c r="K39" s="252">
        <v>-0.33926283333000001</v>
      </c>
      <c r="L39" s="252">
        <v>0.75590838709999997</v>
      </c>
      <c r="M39" s="252">
        <v>0.70083523332999997</v>
      </c>
      <c r="N39" s="252">
        <v>0.91651822580999998</v>
      </c>
      <c r="O39" s="252">
        <v>0.43730319355000002</v>
      </c>
      <c r="P39" s="252">
        <v>-5.3969892856999997E-2</v>
      </c>
      <c r="Q39" s="252">
        <v>-0.25373293547999998</v>
      </c>
      <c r="R39" s="252">
        <v>-0.91648913333000004</v>
      </c>
      <c r="S39" s="252">
        <v>-0.94842103225999996</v>
      </c>
      <c r="T39" s="252">
        <v>-0.10624649999999999</v>
      </c>
      <c r="U39" s="252">
        <v>-0.10454245161</v>
      </c>
      <c r="V39" s="252">
        <v>-0.16165929032000001</v>
      </c>
      <c r="W39" s="252">
        <v>-0.42992406666999999</v>
      </c>
      <c r="X39" s="252">
        <v>0.18902467742000001</v>
      </c>
      <c r="Y39" s="252">
        <v>-0.31419003333000001</v>
      </c>
      <c r="Z39" s="252">
        <v>-0.48120741935</v>
      </c>
      <c r="AA39" s="252">
        <v>-0.75231596773999998</v>
      </c>
      <c r="AB39" s="252">
        <v>-2.7523928571000001E-3</v>
      </c>
      <c r="AC39" s="252">
        <v>-1.0600163870999999</v>
      </c>
      <c r="AD39" s="252">
        <v>-0.85572043333000003</v>
      </c>
      <c r="AE39" s="252">
        <v>-0.70382658065000003</v>
      </c>
      <c r="AF39" s="252">
        <v>-0.34968443332999999</v>
      </c>
      <c r="AG39" s="252">
        <v>6.342383871E-2</v>
      </c>
      <c r="AH39" s="252">
        <v>-0.71962522580999999</v>
      </c>
      <c r="AI39" s="252">
        <v>-0.32564823332999998</v>
      </c>
      <c r="AJ39" s="252">
        <v>-0.23378077419000001</v>
      </c>
      <c r="AK39" s="252">
        <v>-0.44944283333000001</v>
      </c>
      <c r="AL39" s="252">
        <v>0.24350554838999999</v>
      </c>
      <c r="AM39" s="252">
        <v>-0.79411970968000001</v>
      </c>
      <c r="AN39" s="252">
        <v>-0.14136334482999999</v>
      </c>
      <c r="AO39" s="252">
        <v>-0.26362109677000001</v>
      </c>
      <c r="AP39" s="252">
        <v>-0.35268539999999998</v>
      </c>
      <c r="AQ39" s="252">
        <v>-0.50522303225999998</v>
      </c>
      <c r="AR39" s="252">
        <v>2.7924000000000001E-2</v>
      </c>
      <c r="AS39" s="252">
        <v>-0.50323180644999999</v>
      </c>
      <c r="AT39" s="252">
        <v>-1.0909516128999999E-2</v>
      </c>
      <c r="AU39" s="252">
        <v>0.50584836666999999</v>
      </c>
      <c r="AV39" s="252">
        <v>-8.472216129E-2</v>
      </c>
      <c r="AW39" s="252">
        <v>-0.11446386667</v>
      </c>
      <c r="AX39" s="252">
        <v>0.74297725806000003</v>
      </c>
      <c r="AY39" s="252">
        <v>-0.70984890323000005</v>
      </c>
      <c r="AZ39" s="252">
        <v>0.12027257143</v>
      </c>
      <c r="BA39" s="252">
        <v>0.54151893547999996</v>
      </c>
      <c r="BB39" s="252">
        <v>-3.0637966666999999E-2</v>
      </c>
      <c r="BC39" s="252">
        <v>-3.8887260368999997E-2</v>
      </c>
      <c r="BD39" s="252">
        <v>0.32495091049000002</v>
      </c>
      <c r="BE39" s="409">
        <v>-3.6699749784000001E-2</v>
      </c>
      <c r="BF39" s="409">
        <v>-7.6741935484000004E-2</v>
      </c>
      <c r="BG39" s="409">
        <v>-6.5966666667000004E-2</v>
      </c>
      <c r="BH39" s="409">
        <v>0.41174516128999999</v>
      </c>
      <c r="BI39" s="409">
        <v>0.27130333333000001</v>
      </c>
      <c r="BJ39" s="409">
        <v>0.79019677419000001</v>
      </c>
      <c r="BK39" s="409">
        <v>-0.18786774194</v>
      </c>
      <c r="BL39" s="409">
        <v>0.34268214285999998</v>
      </c>
      <c r="BM39" s="409">
        <v>-0.21667419355</v>
      </c>
      <c r="BN39" s="409">
        <v>-0.49136333332999999</v>
      </c>
      <c r="BO39" s="409">
        <v>-0.55254516128999998</v>
      </c>
      <c r="BP39" s="409">
        <v>-0.17196333333</v>
      </c>
      <c r="BQ39" s="409">
        <v>1.4358064516E-2</v>
      </c>
      <c r="BR39" s="409">
        <v>-2.8609677419000001E-2</v>
      </c>
      <c r="BS39" s="409">
        <v>-1.6896666667000002E-2</v>
      </c>
      <c r="BT39" s="409">
        <v>0.43784193548</v>
      </c>
      <c r="BU39" s="409">
        <v>0.25850333332999997</v>
      </c>
      <c r="BV39" s="409">
        <v>0.70477741935000005</v>
      </c>
    </row>
    <row r="40" spans="1:74" ht="11.1" customHeight="1" x14ac:dyDescent="0.2">
      <c r="A40" s="162" t="s">
        <v>326</v>
      </c>
      <c r="B40" s="173" t="s">
        <v>707</v>
      </c>
      <c r="C40" s="252">
        <v>-1.1071612903000001</v>
      </c>
      <c r="D40" s="252">
        <v>6.0142857143000002E-2</v>
      </c>
      <c r="E40" s="252">
        <v>-0.48661290323</v>
      </c>
      <c r="F40" s="252">
        <v>0.28976666667000001</v>
      </c>
      <c r="G40" s="252">
        <v>1.0148387097</v>
      </c>
      <c r="H40" s="252">
        <v>-0.18856666666999999</v>
      </c>
      <c r="I40" s="252">
        <v>-0.49722580644999997</v>
      </c>
      <c r="J40" s="252">
        <v>0.17699999999999999</v>
      </c>
      <c r="K40" s="252">
        <v>-0.60713333332999997</v>
      </c>
      <c r="L40" s="252">
        <v>0.46880645161000001</v>
      </c>
      <c r="M40" s="252">
        <v>0.72526666666999995</v>
      </c>
      <c r="N40" s="252">
        <v>0.44348387097000003</v>
      </c>
      <c r="O40" s="252">
        <v>-0.76022580645000004</v>
      </c>
      <c r="P40" s="252">
        <v>-0.13075000000000001</v>
      </c>
      <c r="Q40" s="252">
        <v>8.0290322580999995E-2</v>
      </c>
      <c r="R40" s="252">
        <v>0.51543333332999997</v>
      </c>
      <c r="S40" s="252">
        <v>-1.1589677419</v>
      </c>
      <c r="T40" s="252">
        <v>0.51600000000000001</v>
      </c>
      <c r="U40" s="252">
        <v>-0.38638709676999999</v>
      </c>
      <c r="V40" s="252">
        <v>-1.2952903226000001</v>
      </c>
      <c r="W40" s="252">
        <v>0.19993333332999999</v>
      </c>
      <c r="X40" s="252">
        <v>0.56064516128999997</v>
      </c>
      <c r="Y40" s="252">
        <v>9.6933333332999999E-2</v>
      </c>
      <c r="Z40" s="252">
        <v>0.38316129032000001</v>
      </c>
      <c r="AA40" s="252">
        <v>-0.28661290322999999</v>
      </c>
      <c r="AB40" s="252">
        <v>0.10992857143</v>
      </c>
      <c r="AC40" s="252">
        <v>-0.79174193548000005</v>
      </c>
      <c r="AD40" s="252">
        <v>-0.14910000000000001</v>
      </c>
      <c r="AE40" s="252">
        <v>-1.2765483871000001</v>
      </c>
      <c r="AF40" s="252">
        <v>0.38656666667</v>
      </c>
      <c r="AG40" s="252">
        <v>-0.26035483870999998</v>
      </c>
      <c r="AH40" s="252">
        <v>-1.1946129031999999</v>
      </c>
      <c r="AI40" s="252">
        <v>0.17143333332999999</v>
      </c>
      <c r="AJ40" s="252">
        <v>0.16480645160999999</v>
      </c>
      <c r="AK40" s="252">
        <v>-0.151</v>
      </c>
      <c r="AL40" s="252">
        <v>-0.92838709676999998</v>
      </c>
      <c r="AM40" s="252">
        <v>-0.42161290323</v>
      </c>
      <c r="AN40" s="252">
        <v>0.10872413793000001</v>
      </c>
      <c r="AO40" s="252">
        <v>0.42229032257999999</v>
      </c>
      <c r="AP40" s="252">
        <v>1.8233333333E-2</v>
      </c>
      <c r="AQ40" s="252">
        <v>-0.31112903225999999</v>
      </c>
      <c r="AR40" s="252">
        <v>-9.3600000000000003E-2</v>
      </c>
      <c r="AS40" s="252">
        <v>-1.1349032258</v>
      </c>
      <c r="AT40" s="252">
        <v>0.45793548386999999</v>
      </c>
      <c r="AU40" s="252">
        <v>0.39279999999999998</v>
      </c>
      <c r="AV40" s="252">
        <v>0.51990322581000004</v>
      </c>
      <c r="AW40" s="252">
        <v>0.52016666667</v>
      </c>
      <c r="AX40" s="252">
        <v>0.74922580645000003</v>
      </c>
      <c r="AY40" s="252">
        <v>-2.0011612902999998</v>
      </c>
      <c r="AZ40" s="252">
        <v>0.21625</v>
      </c>
      <c r="BA40" s="252">
        <v>0.53954838709999997</v>
      </c>
      <c r="BB40" s="252">
        <v>0.14826764082999999</v>
      </c>
      <c r="BC40" s="252">
        <v>-8.1974671420000006E-2</v>
      </c>
      <c r="BD40" s="252">
        <v>0.12415524561000001</v>
      </c>
      <c r="BE40" s="409">
        <v>7.5924426454000004E-3</v>
      </c>
      <c r="BF40" s="409">
        <v>1.5483783838E-2</v>
      </c>
      <c r="BG40" s="409">
        <v>0.28134919904</v>
      </c>
      <c r="BH40" s="409">
        <v>-0.22051347222000001</v>
      </c>
      <c r="BI40" s="409">
        <v>-0.25426671852999999</v>
      </c>
      <c r="BJ40" s="409">
        <v>-0.28116500997999999</v>
      </c>
      <c r="BK40" s="409">
        <v>-0.18325762554</v>
      </c>
      <c r="BL40" s="409">
        <v>4.1175107370999997E-2</v>
      </c>
      <c r="BM40" s="409">
        <v>5.8006282816000003E-2</v>
      </c>
      <c r="BN40" s="409">
        <v>-0.16467733037000001</v>
      </c>
      <c r="BO40" s="409">
        <v>-0.32169398795999998</v>
      </c>
      <c r="BP40" s="409">
        <v>0.15015789211</v>
      </c>
      <c r="BQ40" s="409">
        <v>-8.0887303162000008E-3</v>
      </c>
      <c r="BR40" s="409">
        <v>6.4496638317000005E-2</v>
      </c>
      <c r="BS40" s="409">
        <v>0.18084669914000001</v>
      </c>
      <c r="BT40" s="409">
        <v>-0.20892712477</v>
      </c>
      <c r="BU40" s="409">
        <v>-0.22192019095000001</v>
      </c>
      <c r="BV40" s="409">
        <v>-0.18591763689999999</v>
      </c>
    </row>
    <row r="41" spans="1:74" ht="11.1" customHeight="1" x14ac:dyDescent="0.2">
      <c r="A41" s="162" t="s">
        <v>327</v>
      </c>
      <c r="B41" s="173" t="s">
        <v>708</v>
      </c>
      <c r="C41" s="252">
        <v>2.0240506753999998</v>
      </c>
      <c r="D41" s="252">
        <v>1.2129252287000001</v>
      </c>
      <c r="E41" s="252">
        <v>1.0140657781</v>
      </c>
      <c r="F41" s="252">
        <v>0.41308798925000001</v>
      </c>
      <c r="G41" s="252">
        <v>-0.31174402202000001</v>
      </c>
      <c r="H41" s="252">
        <v>1.4924607857000001</v>
      </c>
      <c r="I41" s="252">
        <v>2.4060757264000001</v>
      </c>
      <c r="J41" s="252">
        <v>0.27327354837000001</v>
      </c>
      <c r="K41" s="252">
        <v>2.2149176111000002</v>
      </c>
      <c r="L41" s="252">
        <v>0.12702651664</v>
      </c>
      <c r="M41" s="252">
        <v>2.598779428E-2</v>
      </c>
      <c r="N41" s="252">
        <v>-0.21765944087</v>
      </c>
      <c r="O41" s="252">
        <v>1.1310531689000001</v>
      </c>
      <c r="P41" s="252">
        <v>1.5433675234999999</v>
      </c>
      <c r="Q41" s="252">
        <v>3.9230103289E-2</v>
      </c>
      <c r="R41" s="252">
        <v>1.1171887951999999</v>
      </c>
      <c r="S41" s="252">
        <v>1.6568918608000001</v>
      </c>
      <c r="T41" s="252">
        <v>-0.62838911171</v>
      </c>
      <c r="U41" s="252">
        <v>0.80466424629</v>
      </c>
      <c r="V41" s="252">
        <v>0.94453705074000005</v>
      </c>
      <c r="W41" s="252">
        <v>-0.18543998926999999</v>
      </c>
      <c r="X41" s="252">
        <v>-2.9390881626000001</v>
      </c>
      <c r="Y41" s="252">
        <v>-1.5663843286000001</v>
      </c>
      <c r="Z41" s="252">
        <v>0.40901318287999999</v>
      </c>
      <c r="AA41" s="252">
        <v>-0.97764934733999997</v>
      </c>
      <c r="AB41" s="252">
        <v>1.1712345252</v>
      </c>
      <c r="AC41" s="252">
        <v>-0.45181972507000001</v>
      </c>
      <c r="AD41" s="252">
        <v>-0.43841611059000002</v>
      </c>
      <c r="AE41" s="252">
        <v>-0.70633780393000001</v>
      </c>
      <c r="AF41" s="252">
        <v>-0.74972092044000005</v>
      </c>
      <c r="AG41" s="252">
        <v>-0.68034775389000002</v>
      </c>
      <c r="AH41" s="252">
        <v>1.9026236469999999E-2</v>
      </c>
      <c r="AI41" s="252">
        <v>9.9410610161000001E-2</v>
      </c>
      <c r="AJ41" s="252">
        <v>-1.3774607288</v>
      </c>
      <c r="AK41" s="252">
        <v>-2.5203625829999998</v>
      </c>
      <c r="AL41" s="252">
        <v>0.28660848773000003</v>
      </c>
      <c r="AM41" s="252">
        <v>-1.7286573589000001</v>
      </c>
      <c r="AN41" s="252">
        <v>1.8783451894999999E-3</v>
      </c>
      <c r="AO41" s="252">
        <v>-0.95417578637</v>
      </c>
      <c r="AP41" s="252">
        <v>0.21903830433999999</v>
      </c>
      <c r="AQ41" s="252">
        <v>0.59787262499000005</v>
      </c>
      <c r="AR41" s="252">
        <v>0.60780366357000004</v>
      </c>
      <c r="AS41" s="252">
        <v>1.0475177862</v>
      </c>
      <c r="AT41" s="252">
        <v>1.2006310052</v>
      </c>
      <c r="AU41" s="252">
        <v>0.20556002255</v>
      </c>
      <c r="AV41" s="252">
        <v>-1.1443131815000001</v>
      </c>
      <c r="AW41" s="252">
        <v>-1.6635399321</v>
      </c>
      <c r="AX41" s="252">
        <v>-1.1405826079000001</v>
      </c>
      <c r="AY41" s="252">
        <v>1.4495074837999999</v>
      </c>
      <c r="AZ41" s="252">
        <v>-0.66188072080000004</v>
      </c>
      <c r="BA41" s="252">
        <v>0.37469153820000001</v>
      </c>
      <c r="BB41" s="252">
        <v>0.28388039652000002</v>
      </c>
      <c r="BC41" s="252">
        <v>-0.16014299672000001</v>
      </c>
      <c r="BD41" s="252">
        <v>0.23862473265</v>
      </c>
      <c r="BE41" s="409">
        <v>1.4382968116000001E-2</v>
      </c>
      <c r="BF41" s="409">
        <v>2.9260154643E-2</v>
      </c>
      <c r="BG41" s="409">
        <v>0.53246707757</v>
      </c>
      <c r="BH41" s="409">
        <v>-0.42054728286999998</v>
      </c>
      <c r="BI41" s="409">
        <v>-0.47922790649000002</v>
      </c>
      <c r="BJ41" s="409">
        <v>-0.51887817542000003</v>
      </c>
      <c r="BK41" s="409">
        <v>-0.34944635908999999</v>
      </c>
      <c r="BL41" s="409">
        <v>7.5272225964000003E-2</v>
      </c>
      <c r="BM41" s="409">
        <v>0.10942905122</v>
      </c>
      <c r="BN41" s="409">
        <v>-0.32328795216</v>
      </c>
      <c r="BO41" s="409">
        <v>-0.64355196210999999</v>
      </c>
      <c r="BP41" s="409">
        <v>0.29569486743000001</v>
      </c>
      <c r="BQ41" s="409">
        <v>-1.5710780540999999E-2</v>
      </c>
      <c r="BR41" s="409">
        <v>0.12515087861999999</v>
      </c>
      <c r="BS41" s="409">
        <v>0.34874042546</v>
      </c>
      <c r="BT41" s="409">
        <v>-0.40722948729000003</v>
      </c>
      <c r="BU41" s="409">
        <v>-0.42717882415000002</v>
      </c>
      <c r="BV41" s="409">
        <v>-0.35024519133999998</v>
      </c>
    </row>
    <row r="42" spans="1:74" ht="11.1" customHeight="1" x14ac:dyDescent="0.2">
      <c r="A42" s="162" t="s">
        <v>328</v>
      </c>
      <c r="B42" s="173" t="s">
        <v>709</v>
      </c>
      <c r="C42" s="252">
        <v>0.83203409473000001</v>
      </c>
      <c r="D42" s="252">
        <v>2.0216773716000001</v>
      </c>
      <c r="E42" s="252">
        <v>0.43858042322000002</v>
      </c>
      <c r="F42" s="252">
        <v>0.22381728925</v>
      </c>
      <c r="G42" s="252">
        <v>0.40778097798000001</v>
      </c>
      <c r="H42" s="252">
        <v>1.228655319</v>
      </c>
      <c r="I42" s="252">
        <v>1.9416561457999999</v>
      </c>
      <c r="J42" s="252">
        <v>0.29139503224000002</v>
      </c>
      <c r="K42" s="252">
        <v>1.2685214443999999</v>
      </c>
      <c r="L42" s="252">
        <v>1.3517413552999999</v>
      </c>
      <c r="M42" s="252">
        <v>1.4520896942999999</v>
      </c>
      <c r="N42" s="252">
        <v>1.1423426559000001</v>
      </c>
      <c r="O42" s="252">
        <v>0.80813055598000005</v>
      </c>
      <c r="P42" s="252">
        <v>1.3586476305999999</v>
      </c>
      <c r="Q42" s="252">
        <v>-0.13421250961</v>
      </c>
      <c r="R42" s="252">
        <v>0.71613299518999995</v>
      </c>
      <c r="S42" s="252">
        <v>-0.45049691337999997</v>
      </c>
      <c r="T42" s="252">
        <v>-0.21863561171000001</v>
      </c>
      <c r="U42" s="252">
        <v>0.31373469790000003</v>
      </c>
      <c r="V42" s="252">
        <v>-0.51241256215999997</v>
      </c>
      <c r="W42" s="252">
        <v>-0.41543072261000002</v>
      </c>
      <c r="X42" s="252">
        <v>-2.1894183239</v>
      </c>
      <c r="Y42" s="252">
        <v>-1.7836410286</v>
      </c>
      <c r="Z42" s="252">
        <v>0.31096705385000001</v>
      </c>
      <c r="AA42" s="252">
        <v>-2.0165782182999998</v>
      </c>
      <c r="AB42" s="252">
        <v>1.2784107037000001</v>
      </c>
      <c r="AC42" s="252">
        <v>-2.3035780476999999</v>
      </c>
      <c r="AD42" s="252">
        <v>-1.4432365438999999</v>
      </c>
      <c r="AE42" s="252">
        <v>-2.6867127716999999</v>
      </c>
      <c r="AF42" s="252">
        <v>-0.71283868709999998</v>
      </c>
      <c r="AG42" s="252">
        <v>-0.87727875388999998</v>
      </c>
      <c r="AH42" s="252">
        <v>-1.8952118925999999</v>
      </c>
      <c r="AI42" s="252">
        <v>-5.4804289839000001E-2</v>
      </c>
      <c r="AJ42" s="252">
        <v>-1.4464350513999999</v>
      </c>
      <c r="AK42" s="252">
        <v>-3.1208054163000001</v>
      </c>
      <c r="AL42" s="252">
        <v>-0.39827306065000001</v>
      </c>
      <c r="AM42" s="252">
        <v>-2.9443899718000002</v>
      </c>
      <c r="AN42" s="252">
        <v>-3.0760861707000001E-2</v>
      </c>
      <c r="AO42" s="252">
        <v>-0.79550656056000002</v>
      </c>
      <c r="AP42" s="252">
        <v>-0.11541376233</v>
      </c>
      <c r="AQ42" s="252">
        <v>-0.21847943953000001</v>
      </c>
      <c r="AR42" s="252">
        <v>0.54212766356999997</v>
      </c>
      <c r="AS42" s="252">
        <v>-0.59061724605999999</v>
      </c>
      <c r="AT42" s="252">
        <v>1.6476569728999999</v>
      </c>
      <c r="AU42" s="252">
        <v>1.1042083892000001</v>
      </c>
      <c r="AV42" s="252">
        <v>-0.70913211700000001</v>
      </c>
      <c r="AW42" s="252">
        <v>-1.2578371320999999</v>
      </c>
      <c r="AX42" s="252">
        <v>0.35162045665000002</v>
      </c>
      <c r="AY42" s="252">
        <v>-1.2615027097</v>
      </c>
      <c r="AZ42" s="252">
        <v>-0.32535814937000002</v>
      </c>
      <c r="BA42" s="252">
        <v>1.4557588608000001</v>
      </c>
      <c r="BB42" s="252">
        <v>0.40151007068</v>
      </c>
      <c r="BC42" s="252">
        <v>-0.28100492850999997</v>
      </c>
      <c r="BD42" s="252">
        <v>0.68773088873999999</v>
      </c>
      <c r="BE42" s="409">
        <v>-1.4724339023000001E-2</v>
      </c>
      <c r="BF42" s="409">
        <v>-3.1997997003000003E-2</v>
      </c>
      <c r="BG42" s="409">
        <v>0.74784960994000005</v>
      </c>
      <c r="BH42" s="409">
        <v>-0.22931559379999999</v>
      </c>
      <c r="BI42" s="409">
        <v>-0.46219129169000001</v>
      </c>
      <c r="BJ42" s="409">
        <v>-9.8464112058999995E-3</v>
      </c>
      <c r="BK42" s="409">
        <v>-0.72057172656000001</v>
      </c>
      <c r="BL42" s="409">
        <v>0.45912947619</v>
      </c>
      <c r="BM42" s="409">
        <v>-4.9238859517000001E-2</v>
      </c>
      <c r="BN42" s="409">
        <v>-0.97932861585999997</v>
      </c>
      <c r="BO42" s="409">
        <v>-1.5177911114</v>
      </c>
      <c r="BP42" s="409">
        <v>0.27388942620000001</v>
      </c>
      <c r="BQ42" s="409">
        <v>-9.4414463409000001E-3</v>
      </c>
      <c r="BR42" s="409">
        <v>0.16103783951</v>
      </c>
      <c r="BS42" s="409">
        <v>0.51269045793000001</v>
      </c>
      <c r="BT42" s="409">
        <v>-0.17831467658</v>
      </c>
      <c r="BU42" s="409">
        <v>-0.39059568176999998</v>
      </c>
      <c r="BV42" s="409">
        <v>0.16861459110999999</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409"/>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1226</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705</v>
      </c>
      <c r="B45" s="173" t="s">
        <v>320</v>
      </c>
      <c r="C45" s="257">
        <v>1086.902869</v>
      </c>
      <c r="D45" s="257">
        <v>1065.7778089999999</v>
      </c>
      <c r="E45" s="257">
        <v>1068.5328549999999</v>
      </c>
      <c r="F45" s="257">
        <v>1082.9039760000001</v>
      </c>
      <c r="G45" s="257">
        <v>1092.0587009999999</v>
      </c>
      <c r="H45" s="257">
        <v>1094.315865</v>
      </c>
      <c r="I45" s="257">
        <v>1093.2988720000001</v>
      </c>
      <c r="J45" s="257">
        <v>1098.2241059999999</v>
      </c>
      <c r="K45" s="257">
        <v>1108.401991</v>
      </c>
      <c r="L45" s="257">
        <v>1084.9688309999999</v>
      </c>
      <c r="M45" s="257">
        <v>1063.9437740000001</v>
      </c>
      <c r="N45" s="257">
        <v>1035.5317090000001</v>
      </c>
      <c r="O45" s="257">
        <v>1021.97531</v>
      </c>
      <c r="P45" s="257">
        <v>1023.4864669999999</v>
      </c>
      <c r="Q45" s="257">
        <v>1031.392188</v>
      </c>
      <c r="R45" s="257">
        <v>1061.5008620000001</v>
      </c>
      <c r="S45" s="257">
        <v>1093.2449140000001</v>
      </c>
      <c r="T45" s="257">
        <v>1096.432309</v>
      </c>
      <c r="U45" s="257">
        <v>1099.673125</v>
      </c>
      <c r="V45" s="257">
        <v>1104.684563</v>
      </c>
      <c r="W45" s="257">
        <v>1117.5852850000001</v>
      </c>
      <c r="X45" s="257">
        <v>1111.7285199999999</v>
      </c>
      <c r="Y45" s="257">
        <v>1121.1572209999999</v>
      </c>
      <c r="Z45" s="257">
        <v>1136.078651</v>
      </c>
      <c r="AA45" s="257">
        <v>1159.403446</v>
      </c>
      <c r="AB45" s="257">
        <v>1159.4835129999999</v>
      </c>
      <c r="AC45" s="257">
        <v>1192.347021</v>
      </c>
      <c r="AD45" s="257">
        <v>1218.0216339999999</v>
      </c>
      <c r="AE45" s="257">
        <v>1238.442258</v>
      </c>
      <c r="AF45" s="257">
        <v>1247.3867909999999</v>
      </c>
      <c r="AG45" s="257">
        <v>1244.1776520000001</v>
      </c>
      <c r="AH45" s="257">
        <v>1266.4900339999999</v>
      </c>
      <c r="AI45" s="257">
        <v>1276.261481</v>
      </c>
      <c r="AJ45" s="257">
        <v>1283.510685</v>
      </c>
      <c r="AK45" s="257">
        <v>1296.9969699999999</v>
      </c>
      <c r="AL45" s="257">
        <v>1289.4522979999999</v>
      </c>
      <c r="AM45" s="257">
        <v>1314.073009</v>
      </c>
      <c r="AN45" s="257">
        <v>1318.174546</v>
      </c>
      <c r="AO45" s="257">
        <v>1326.3488</v>
      </c>
      <c r="AP45" s="257">
        <v>1336.934362</v>
      </c>
      <c r="AQ45" s="257">
        <v>1352.5992759999999</v>
      </c>
      <c r="AR45" s="257">
        <v>1351.7655560000001</v>
      </c>
      <c r="AS45" s="257">
        <v>1367.3697420000001</v>
      </c>
      <c r="AT45" s="257">
        <v>1367.7109370000001</v>
      </c>
      <c r="AU45" s="257">
        <v>1352.5384859999999</v>
      </c>
      <c r="AV45" s="257">
        <v>1355.1678730000001</v>
      </c>
      <c r="AW45" s="257">
        <v>1358.604789</v>
      </c>
      <c r="AX45" s="257">
        <v>1335.574494</v>
      </c>
      <c r="AY45" s="257">
        <v>1357.5838100000001</v>
      </c>
      <c r="AZ45" s="257">
        <v>1354.4691780000001</v>
      </c>
      <c r="BA45" s="257">
        <v>1340.997091</v>
      </c>
      <c r="BB45" s="257">
        <v>1344.63923</v>
      </c>
      <c r="BC45" s="257">
        <v>1349.3691636000001</v>
      </c>
      <c r="BD45" s="257">
        <v>1342.9633263999999</v>
      </c>
      <c r="BE45" s="341">
        <v>1345.8589999999999</v>
      </c>
      <c r="BF45" s="341">
        <v>1348.2380000000001</v>
      </c>
      <c r="BG45" s="341">
        <v>1350.2170000000001</v>
      </c>
      <c r="BH45" s="341">
        <v>1339.384</v>
      </c>
      <c r="BI45" s="341">
        <v>1333.1759999999999</v>
      </c>
      <c r="BJ45" s="341">
        <v>1310.6110000000001</v>
      </c>
      <c r="BK45" s="341">
        <v>1318.366</v>
      </c>
      <c r="BL45" s="341">
        <v>1310.702</v>
      </c>
      <c r="BM45" s="341">
        <v>1319.35</v>
      </c>
      <c r="BN45" s="341">
        <v>1336.0219999999999</v>
      </c>
      <c r="BO45" s="341">
        <v>1355.0820000000001</v>
      </c>
      <c r="BP45" s="341">
        <v>1362.172</v>
      </c>
      <c r="BQ45" s="341">
        <v>1363.6579999999999</v>
      </c>
      <c r="BR45" s="341">
        <v>1366.4760000000001</v>
      </c>
      <c r="BS45" s="341">
        <v>1368.914</v>
      </c>
      <c r="BT45" s="341">
        <v>1357.2719999999999</v>
      </c>
      <c r="BU45" s="341">
        <v>1351.4480000000001</v>
      </c>
      <c r="BV45" s="341">
        <v>1331.5309999999999</v>
      </c>
    </row>
    <row r="46" spans="1:74" ht="11.1" customHeight="1" x14ac:dyDescent="0.2">
      <c r="A46" s="162" t="s">
        <v>324</v>
      </c>
      <c r="B46" s="256" t="s">
        <v>323</v>
      </c>
      <c r="C46" s="255">
        <v>2644.391869</v>
      </c>
      <c r="D46" s="255">
        <v>2617.8498089999998</v>
      </c>
      <c r="E46" s="255">
        <v>2637.1078550000002</v>
      </c>
      <c r="F46" s="255">
        <v>2647.2849759999999</v>
      </c>
      <c r="G46" s="255">
        <v>2625.3497010000001</v>
      </c>
      <c r="H46" s="255">
        <v>2631.9978649999998</v>
      </c>
      <c r="I46" s="255">
        <v>2646.078872</v>
      </c>
      <c r="J46" s="255">
        <v>2644.5981059999999</v>
      </c>
      <c r="K46" s="255">
        <v>2668.9429909999999</v>
      </c>
      <c r="L46" s="255">
        <v>2630.7928310000002</v>
      </c>
      <c r="M46" s="255">
        <v>2586.477774</v>
      </c>
      <c r="N46" s="255">
        <v>2543.2127089999999</v>
      </c>
      <c r="O46" s="255">
        <v>2553.28431</v>
      </c>
      <c r="P46" s="255">
        <v>2557.3864669999998</v>
      </c>
      <c r="Q46" s="255">
        <v>2562.9141880000002</v>
      </c>
      <c r="R46" s="255">
        <v>2577.465862</v>
      </c>
      <c r="S46" s="255">
        <v>2642.2639140000001</v>
      </c>
      <c r="T46" s="255">
        <v>2633.6093089999999</v>
      </c>
      <c r="U46" s="255">
        <v>2648.7541249999999</v>
      </c>
      <c r="V46" s="255">
        <v>2693.0065629999999</v>
      </c>
      <c r="W46" s="255">
        <v>2703.1812850000001</v>
      </c>
      <c r="X46" s="255">
        <v>2681.8705199999999</v>
      </c>
      <c r="Y46" s="255">
        <v>2686.800221</v>
      </c>
      <c r="Z46" s="255">
        <v>2687.6406510000002</v>
      </c>
      <c r="AA46" s="255">
        <v>2721.893446</v>
      </c>
      <c r="AB46" s="255">
        <v>2717.5585129999999</v>
      </c>
      <c r="AC46" s="255">
        <v>2771.9380209999999</v>
      </c>
      <c r="AD46" s="255">
        <v>2798.8776339999999</v>
      </c>
      <c r="AE46" s="255">
        <v>2861.1862580000002</v>
      </c>
      <c r="AF46" s="255">
        <v>2859.9527910000002</v>
      </c>
      <c r="AG46" s="255">
        <v>2868.0746519999998</v>
      </c>
      <c r="AH46" s="255">
        <v>2929.7870339999999</v>
      </c>
      <c r="AI46" s="255">
        <v>2935.7424810000002</v>
      </c>
      <c r="AJ46" s="255">
        <v>2937.8426850000001</v>
      </c>
      <c r="AK46" s="255">
        <v>2955.0389700000001</v>
      </c>
      <c r="AL46" s="255">
        <v>2969.7912980000001</v>
      </c>
      <c r="AM46" s="255">
        <v>3004.224009</v>
      </c>
      <c r="AN46" s="255">
        <v>3004.3205459999999</v>
      </c>
      <c r="AO46" s="255">
        <v>2996.9097999999999</v>
      </c>
      <c r="AP46" s="255">
        <v>3008.537362</v>
      </c>
      <c r="AQ46" s="255">
        <v>3034.6142759999998</v>
      </c>
      <c r="AR46" s="255">
        <v>3036.574556</v>
      </c>
      <c r="AS46" s="255">
        <v>3085.0347419999998</v>
      </c>
      <c r="AT46" s="255">
        <v>3069.9279369999999</v>
      </c>
      <c r="AU46" s="255">
        <v>3043.4504860000002</v>
      </c>
      <c r="AV46" s="255">
        <v>3030.6248730000002</v>
      </c>
      <c r="AW46" s="255">
        <v>3010.5307889999999</v>
      </c>
      <c r="AX46" s="255">
        <v>2967.4324940000001</v>
      </c>
      <c r="AY46" s="255">
        <v>3049.1288100000002</v>
      </c>
      <c r="AZ46" s="255">
        <v>3038.9851779999999</v>
      </c>
      <c r="BA46" s="255">
        <v>3008.7740910000002</v>
      </c>
      <c r="BB46" s="255">
        <v>3007.9682008</v>
      </c>
      <c r="BC46" s="255">
        <v>3015.2393492000001</v>
      </c>
      <c r="BD46" s="255">
        <v>3005.1088546000001</v>
      </c>
      <c r="BE46" s="342">
        <v>3007.7691625000002</v>
      </c>
      <c r="BF46" s="342">
        <v>3009.6681652000002</v>
      </c>
      <c r="BG46" s="342">
        <v>3003.2066891999998</v>
      </c>
      <c r="BH46" s="342">
        <v>2999.2096068999999</v>
      </c>
      <c r="BI46" s="342">
        <v>3000.6296084000001</v>
      </c>
      <c r="BJ46" s="342">
        <v>2986.7807237000002</v>
      </c>
      <c r="BK46" s="342">
        <v>3000.2167101</v>
      </c>
      <c r="BL46" s="342">
        <v>2991.3998071000001</v>
      </c>
      <c r="BM46" s="342">
        <v>2998.2496123999999</v>
      </c>
      <c r="BN46" s="342">
        <v>3019.8619322999998</v>
      </c>
      <c r="BO46" s="342">
        <v>3048.8944458999999</v>
      </c>
      <c r="BP46" s="342">
        <v>3051.4797091</v>
      </c>
      <c r="BQ46" s="342">
        <v>3053.2164597999999</v>
      </c>
      <c r="BR46" s="342">
        <v>3054.0350640000001</v>
      </c>
      <c r="BS46" s="342">
        <v>3051.0476629999998</v>
      </c>
      <c r="BT46" s="342">
        <v>3045.8824039000001</v>
      </c>
      <c r="BU46" s="342">
        <v>3046.7160095999998</v>
      </c>
      <c r="BV46" s="342">
        <v>3032.5624563000001</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822" t="s">
        <v>1018</v>
      </c>
      <c r="C48" s="819"/>
      <c r="D48" s="819"/>
      <c r="E48" s="819"/>
      <c r="F48" s="819"/>
      <c r="G48" s="819"/>
      <c r="H48" s="819"/>
      <c r="I48" s="819"/>
      <c r="J48" s="819"/>
      <c r="K48" s="819"/>
      <c r="L48" s="819"/>
      <c r="M48" s="819"/>
      <c r="N48" s="819"/>
      <c r="O48" s="819"/>
      <c r="P48" s="819"/>
      <c r="Q48" s="819"/>
      <c r="BJ48" s="153"/>
    </row>
    <row r="49" spans="1:74" s="439" customFormat="1" ht="12" customHeight="1" x14ac:dyDescent="0.2">
      <c r="A49" s="438"/>
      <c r="B49" s="834" t="s">
        <v>811</v>
      </c>
      <c r="C49" s="809"/>
      <c r="D49" s="809"/>
      <c r="E49" s="809"/>
      <c r="F49" s="809"/>
      <c r="G49" s="809"/>
      <c r="H49" s="809"/>
      <c r="I49" s="809"/>
      <c r="J49" s="809"/>
      <c r="K49" s="809"/>
      <c r="L49" s="809"/>
      <c r="M49" s="809"/>
      <c r="N49" s="809"/>
      <c r="O49" s="809"/>
      <c r="P49" s="809"/>
      <c r="Q49" s="805"/>
      <c r="AY49" s="538"/>
      <c r="AZ49" s="538"/>
      <c r="BA49" s="538"/>
      <c r="BB49" s="538"/>
      <c r="BC49" s="538"/>
      <c r="BD49" s="538"/>
      <c r="BE49" s="538"/>
      <c r="BF49" s="652"/>
      <c r="BG49" s="538"/>
      <c r="BH49" s="538"/>
      <c r="BI49" s="538"/>
      <c r="BJ49" s="538"/>
    </row>
    <row r="50" spans="1:74" s="439" customFormat="1" ht="12" customHeight="1" x14ac:dyDescent="0.2">
      <c r="A50" s="438"/>
      <c r="B50" s="834" t="s">
        <v>1268</v>
      </c>
      <c r="C50" s="805"/>
      <c r="D50" s="805"/>
      <c r="E50" s="805"/>
      <c r="F50" s="805"/>
      <c r="G50" s="805"/>
      <c r="H50" s="805"/>
      <c r="I50" s="805"/>
      <c r="J50" s="805"/>
      <c r="K50" s="805"/>
      <c r="L50" s="805"/>
      <c r="M50" s="805"/>
      <c r="N50" s="805"/>
      <c r="O50" s="805"/>
      <c r="P50" s="805"/>
      <c r="Q50" s="805"/>
      <c r="AY50" s="538"/>
      <c r="AZ50" s="538"/>
      <c r="BA50" s="538"/>
      <c r="BB50" s="538"/>
      <c r="BC50" s="538"/>
      <c r="BD50" s="538"/>
      <c r="BE50" s="538"/>
      <c r="BF50" s="652"/>
      <c r="BG50" s="538"/>
      <c r="BH50" s="538"/>
      <c r="BI50" s="538"/>
      <c r="BJ50" s="538"/>
    </row>
    <row r="51" spans="1:74" s="439" customFormat="1" ht="12" customHeight="1" x14ac:dyDescent="0.2">
      <c r="A51" s="438"/>
      <c r="B51" s="834" t="s">
        <v>1269</v>
      </c>
      <c r="C51" s="805"/>
      <c r="D51" s="805"/>
      <c r="E51" s="805"/>
      <c r="F51" s="805"/>
      <c r="G51" s="805"/>
      <c r="H51" s="805"/>
      <c r="I51" s="805"/>
      <c r="J51" s="805"/>
      <c r="K51" s="805"/>
      <c r="L51" s="805"/>
      <c r="M51" s="805"/>
      <c r="N51" s="805"/>
      <c r="O51" s="805"/>
      <c r="P51" s="805"/>
      <c r="Q51" s="805"/>
      <c r="AY51" s="538"/>
      <c r="AZ51" s="538"/>
      <c r="BA51" s="538"/>
      <c r="BB51" s="538"/>
      <c r="BC51" s="538"/>
      <c r="BD51" s="538"/>
      <c r="BE51" s="538"/>
      <c r="BF51" s="652"/>
      <c r="BG51" s="538"/>
      <c r="BH51" s="538"/>
      <c r="BI51" s="538"/>
      <c r="BJ51" s="538"/>
    </row>
    <row r="52" spans="1:74" s="439" customFormat="1" ht="12" customHeight="1" x14ac:dyDescent="0.2">
      <c r="A52" s="438"/>
      <c r="B52" s="836" t="s">
        <v>1363</v>
      </c>
      <c r="C52" s="836"/>
      <c r="D52" s="836"/>
      <c r="E52" s="836"/>
      <c r="F52" s="836"/>
      <c r="G52" s="836"/>
      <c r="H52" s="836"/>
      <c r="I52" s="836"/>
      <c r="J52" s="836"/>
      <c r="K52" s="836"/>
      <c r="L52" s="836"/>
      <c r="M52" s="836"/>
      <c r="N52" s="836"/>
      <c r="O52" s="836"/>
      <c r="P52" s="836"/>
      <c r="Q52" s="836"/>
      <c r="R52" s="836"/>
      <c r="AY52" s="538"/>
      <c r="AZ52" s="538"/>
      <c r="BA52" s="538"/>
      <c r="BB52" s="538"/>
      <c r="BC52" s="538"/>
      <c r="BD52" s="538"/>
      <c r="BE52" s="538"/>
      <c r="BF52" s="652"/>
      <c r="BG52" s="538"/>
      <c r="BH52" s="538"/>
      <c r="BI52" s="538"/>
      <c r="BJ52" s="538"/>
    </row>
    <row r="53" spans="1:74" s="439" customFormat="1" ht="12" customHeight="1" x14ac:dyDescent="0.2">
      <c r="A53" s="438"/>
      <c r="B53" s="834" t="s">
        <v>1002</v>
      </c>
      <c r="C53" s="834"/>
      <c r="D53" s="834"/>
      <c r="E53" s="834"/>
      <c r="F53" s="834"/>
      <c r="G53" s="834"/>
      <c r="H53" s="834"/>
      <c r="I53" s="834"/>
      <c r="J53" s="834"/>
      <c r="K53" s="834"/>
      <c r="L53" s="834"/>
      <c r="M53" s="834"/>
      <c r="N53" s="834"/>
      <c r="O53" s="834"/>
      <c r="P53" s="834"/>
      <c r="Q53" s="805"/>
      <c r="AY53" s="538"/>
      <c r="AZ53" s="538"/>
      <c r="BA53" s="538"/>
      <c r="BB53" s="538"/>
      <c r="BC53" s="538"/>
      <c r="BD53" s="538"/>
      <c r="BE53" s="538"/>
      <c r="BF53" s="652"/>
      <c r="BG53" s="538"/>
      <c r="BH53" s="538"/>
      <c r="BI53" s="538"/>
      <c r="BJ53" s="538"/>
    </row>
    <row r="54" spans="1:74" s="742" customFormat="1" ht="12" customHeight="1" x14ac:dyDescent="0.2">
      <c r="A54" s="438"/>
      <c r="B54" s="761" t="s">
        <v>1275</v>
      </c>
      <c r="Q54" s="741"/>
      <c r="AY54" s="538"/>
      <c r="AZ54" s="538"/>
      <c r="BA54" s="538"/>
      <c r="BB54" s="538"/>
      <c r="BC54" s="538"/>
      <c r="BD54" s="538"/>
      <c r="BE54" s="538"/>
      <c r="BF54" s="652"/>
      <c r="BG54" s="538"/>
      <c r="BH54" s="538"/>
      <c r="BI54" s="538"/>
      <c r="BJ54" s="538"/>
    </row>
    <row r="55" spans="1:74" s="439" customFormat="1" ht="12" customHeight="1" x14ac:dyDescent="0.2">
      <c r="A55" s="438"/>
      <c r="B55" s="834" t="s">
        <v>1276</v>
      </c>
      <c r="C55" s="809"/>
      <c r="D55" s="809"/>
      <c r="E55" s="809"/>
      <c r="F55" s="809"/>
      <c r="G55" s="809"/>
      <c r="H55" s="809"/>
      <c r="I55" s="809"/>
      <c r="J55" s="809"/>
      <c r="K55" s="809"/>
      <c r="L55" s="809"/>
      <c r="M55" s="809"/>
      <c r="N55" s="809"/>
      <c r="O55" s="809"/>
      <c r="P55" s="809"/>
      <c r="Q55" s="805"/>
      <c r="AY55" s="538"/>
      <c r="AZ55" s="538"/>
      <c r="BA55" s="538"/>
      <c r="BB55" s="538"/>
      <c r="BC55" s="538"/>
      <c r="BD55" s="538"/>
      <c r="BE55" s="538"/>
      <c r="BF55" s="652"/>
      <c r="BG55" s="538"/>
      <c r="BH55" s="538"/>
      <c r="BI55" s="538"/>
      <c r="BJ55" s="538"/>
    </row>
    <row r="56" spans="1:74" s="439" customFormat="1" ht="12" customHeight="1" x14ac:dyDescent="0.2">
      <c r="A56" s="438"/>
      <c r="B56" s="834" t="s">
        <v>1055</v>
      </c>
      <c r="C56" s="809"/>
      <c r="D56" s="809"/>
      <c r="E56" s="809"/>
      <c r="F56" s="809"/>
      <c r="G56" s="809"/>
      <c r="H56" s="809"/>
      <c r="I56" s="809"/>
      <c r="J56" s="809"/>
      <c r="K56" s="809"/>
      <c r="L56" s="809"/>
      <c r="M56" s="809"/>
      <c r="N56" s="809"/>
      <c r="O56" s="809"/>
      <c r="P56" s="809"/>
      <c r="Q56" s="805"/>
      <c r="AY56" s="538"/>
      <c r="AZ56" s="538"/>
      <c r="BA56" s="538"/>
      <c r="BB56" s="538"/>
      <c r="BC56" s="538"/>
      <c r="BD56" s="538"/>
      <c r="BE56" s="538"/>
      <c r="BF56" s="652"/>
      <c r="BG56" s="538"/>
      <c r="BH56" s="538"/>
      <c r="BI56" s="538"/>
      <c r="BJ56" s="538"/>
    </row>
    <row r="57" spans="1:74" s="439" customFormat="1" ht="12" customHeight="1" x14ac:dyDescent="0.2">
      <c r="A57" s="438"/>
      <c r="B57" s="808" t="s">
        <v>1043</v>
      </c>
      <c r="C57" s="809"/>
      <c r="D57" s="809"/>
      <c r="E57" s="809"/>
      <c r="F57" s="809"/>
      <c r="G57" s="809"/>
      <c r="H57" s="809"/>
      <c r="I57" s="809"/>
      <c r="J57" s="809"/>
      <c r="K57" s="809"/>
      <c r="L57" s="809"/>
      <c r="M57" s="809"/>
      <c r="N57" s="809"/>
      <c r="O57" s="809"/>
      <c r="P57" s="809"/>
      <c r="Q57" s="805"/>
      <c r="AY57" s="538"/>
      <c r="AZ57" s="538"/>
      <c r="BA57" s="538"/>
      <c r="BB57" s="538"/>
      <c r="BC57" s="538"/>
      <c r="BD57" s="538"/>
      <c r="BE57" s="538"/>
      <c r="BF57" s="652"/>
      <c r="BG57" s="538"/>
      <c r="BH57" s="538"/>
      <c r="BI57" s="538"/>
      <c r="BJ57" s="538"/>
    </row>
    <row r="58" spans="1:74" s="439" customFormat="1" ht="12.75" x14ac:dyDescent="0.2">
      <c r="A58" s="438"/>
      <c r="B58" s="833" t="s">
        <v>1066</v>
      </c>
      <c r="C58" s="805"/>
      <c r="D58" s="805"/>
      <c r="E58" s="805"/>
      <c r="F58" s="805"/>
      <c r="G58" s="805"/>
      <c r="H58" s="805"/>
      <c r="I58" s="805"/>
      <c r="J58" s="805"/>
      <c r="K58" s="805"/>
      <c r="L58" s="805"/>
      <c r="M58" s="805"/>
      <c r="N58" s="805"/>
      <c r="O58" s="805"/>
      <c r="P58" s="805"/>
      <c r="Q58" s="805"/>
      <c r="AY58" s="538"/>
      <c r="AZ58" s="538"/>
      <c r="BA58" s="538"/>
      <c r="BB58" s="538"/>
      <c r="BC58" s="538"/>
      <c r="BD58" s="538"/>
      <c r="BE58" s="538"/>
      <c r="BF58" s="652"/>
      <c r="BG58" s="538"/>
      <c r="BH58" s="538"/>
      <c r="BI58" s="538"/>
      <c r="BJ58" s="538"/>
    </row>
    <row r="59" spans="1:74" s="439" customFormat="1" ht="12" customHeight="1" x14ac:dyDescent="0.2">
      <c r="A59" s="438"/>
      <c r="B59" s="803" t="s">
        <v>1047</v>
      </c>
      <c r="C59" s="804"/>
      <c r="D59" s="804"/>
      <c r="E59" s="804"/>
      <c r="F59" s="804"/>
      <c r="G59" s="804"/>
      <c r="H59" s="804"/>
      <c r="I59" s="804"/>
      <c r="J59" s="804"/>
      <c r="K59" s="804"/>
      <c r="L59" s="804"/>
      <c r="M59" s="804"/>
      <c r="N59" s="804"/>
      <c r="O59" s="804"/>
      <c r="P59" s="804"/>
      <c r="Q59" s="805"/>
      <c r="AY59" s="538"/>
      <c r="AZ59" s="538"/>
      <c r="BA59" s="538"/>
      <c r="BB59" s="538"/>
      <c r="BC59" s="538"/>
      <c r="BD59" s="538"/>
      <c r="BE59" s="538"/>
      <c r="BF59" s="652"/>
      <c r="BG59" s="538"/>
      <c r="BH59" s="538"/>
      <c r="BI59" s="538"/>
      <c r="BJ59" s="538"/>
    </row>
    <row r="60" spans="1:74" s="440" customFormat="1" ht="12" customHeight="1" x14ac:dyDescent="0.2">
      <c r="A60" s="436"/>
      <c r="B60" s="825" t="s">
        <v>1156</v>
      </c>
      <c r="C60" s="805"/>
      <c r="D60" s="805"/>
      <c r="E60" s="805"/>
      <c r="F60" s="805"/>
      <c r="G60" s="805"/>
      <c r="H60" s="805"/>
      <c r="I60" s="805"/>
      <c r="J60" s="805"/>
      <c r="K60" s="805"/>
      <c r="L60" s="805"/>
      <c r="M60" s="805"/>
      <c r="N60" s="805"/>
      <c r="O60" s="805"/>
      <c r="P60" s="805"/>
      <c r="Q60" s="805"/>
      <c r="AY60" s="537"/>
      <c r="AZ60" s="537"/>
      <c r="BA60" s="537"/>
      <c r="BB60" s="537"/>
      <c r="BC60" s="537"/>
      <c r="BD60" s="537"/>
      <c r="BE60" s="537"/>
      <c r="BF60" s="651"/>
      <c r="BG60" s="537"/>
      <c r="BH60" s="537"/>
      <c r="BI60" s="537"/>
      <c r="BJ60" s="537"/>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L5" activePane="bottomRight" state="frozen"/>
      <selection activeCell="BC15" sqref="BC15"/>
      <selection pane="topRight" activeCell="BC15" sqref="BC15"/>
      <selection pane="bottomLeft" activeCell="BC15" sqref="BC15"/>
      <selection pane="bottomRight" activeCell="BB54" sqref="BB54"/>
    </sheetView>
  </sheetViews>
  <sheetFormatPr defaultColWidth="8.5703125" defaultRowHeight="11.25" x14ac:dyDescent="0.2"/>
  <cols>
    <col min="1" max="1" width="11.5703125" style="162" customWidth="1"/>
    <col min="2" max="2" width="35.42578125" style="153" customWidth="1"/>
    <col min="3" max="50" width="6.5703125" style="153" customWidth="1"/>
    <col min="51" max="57" width="6.5703125" style="494" customWidth="1"/>
    <col min="58" max="58" width="6.5703125" style="646" customWidth="1"/>
    <col min="59" max="62" width="6.5703125" style="494" customWidth="1"/>
    <col min="63" max="74" width="6.5703125" style="153" customWidth="1"/>
    <col min="75" max="16384" width="8.5703125" style="153"/>
  </cols>
  <sheetData>
    <row r="1" spans="1:74" ht="13.35" customHeight="1" x14ac:dyDescent="0.2">
      <c r="A1" s="811" t="s">
        <v>997</v>
      </c>
      <c r="B1" s="835" t="s">
        <v>1126</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row>
    <row r="2" spans="1:74" ht="12.75" x14ac:dyDescent="0.2">
      <c r="A2" s="812"/>
      <c r="B2" s="542" t="str">
        <f>"U.S. Energy Information Administration  |  Short-Term Energy Outlook  - "&amp;Dates!D1</f>
        <v>U.S. Energy Information Administration  |  Short-Term Energy Outlook  - July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BK5" s="411"/>
      <c r="BL5" s="411"/>
      <c r="BM5" s="411"/>
      <c r="BN5" s="411"/>
      <c r="BO5" s="411"/>
      <c r="BP5" s="411"/>
      <c r="BQ5" s="411"/>
      <c r="BR5" s="411"/>
      <c r="BS5" s="411"/>
      <c r="BT5" s="411"/>
      <c r="BU5" s="411"/>
      <c r="BV5" s="411"/>
    </row>
    <row r="6" spans="1:74" ht="11.1" customHeight="1" x14ac:dyDescent="0.2">
      <c r="A6" s="162" t="s">
        <v>500</v>
      </c>
      <c r="B6" s="172" t="s">
        <v>514</v>
      </c>
      <c r="C6" s="252">
        <v>18.664506386999999</v>
      </c>
      <c r="D6" s="252">
        <v>18.651068714000001</v>
      </c>
      <c r="E6" s="252">
        <v>18.919306097</v>
      </c>
      <c r="F6" s="252">
        <v>19.056705333</v>
      </c>
      <c r="G6" s="252">
        <v>18.714607225999998</v>
      </c>
      <c r="H6" s="252">
        <v>18.902653666999999</v>
      </c>
      <c r="I6" s="252">
        <v>19.375714806000001</v>
      </c>
      <c r="J6" s="252">
        <v>19.713862548000002</v>
      </c>
      <c r="K6" s="252">
        <v>19.873446999999999</v>
      </c>
      <c r="L6" s="252">
        <v>19.820183129</v>
      </c>
      <c r="M6" s="252">
        <v>20.213164333000002</v>
      </c>
      <c r="N6" s="252">
        <v>20.334662516000002</v>
      </c>
      <c r="O6" s="252">
        <v>20.310373128999998</v>
      </c>
      <c r="P6" s="252">
        <v>20.402205143</v>
      </c>
      <c r="Q6" s="252">
        <v>20.658631516</v>
      </c>
      <c r="R6" s="252">
        <v>21.108684</v>
      </c>
      <c r="S6" s="252">
        <v>20.918756548000001</v>
      </c>
      <c r="T6" s="252">
        <v>21.392363</v>
      </c>
      <c r="U6" s="252">
        <v>21.478296387</v>
      </c>
      <c r="V6" s="252">
        <v>21.547220031999998</v>
      </c>
      <c r="W6" s="252">
        <v>21.640992000000001</v>
      </c>
      <c r="X6" s="252">
        <v>21.991807774000002</v>
      </c>
      <c r="Y6" s="252">
        <v>22.164799333000001</v>
      </c>
      <c r="Z6" s="252">
        <v>22.491362226</v>
      </c>
      <c r="AA6" s="252">
        <v>22.107123387000001</v>
      </c>
      <c r="AB6" s="252">
        <v>22.403258142999999</v>
      </c>
      <c r="AC6" s="252">
        <v>22.390014419</v>
      </c>
      <c r="AD6" s="252">
        <v>22.174095999999999</v>
      </c>
      <c r="AE6" s="252">
        <v>21.80288929</v>
      </c>
      <c r="AF6" s="252">
        <v>21.834048667000001</v>
      </c>
      <c r="AG6" s="252">
        <v>22.468833676999999</v>
      </c>
      <c r="AH6" s="252">
        <v>22.581762419</v>
      </c>
      <c r="AI6" s="252">
        <v>22.121978667</v>
      </c>
      <c r="AJ6" s="252">
        <v>22.236782290000001</v>
      </c>
      <c r="AK6" s="252">
        <v>22.515530667</v>
      </c>
      <c r="AL6" s="252">
        <v>22.477943031999999</v>
      </c>
      <c r="AM6" s="252">
        <v>22.356138774000001</v>
      </c>
      <c r="AN6" s="252">
        <v>22.148490793000001</v>
      </c>
      <c r="AO6" s="252">
        <v>22.253468452</v>
      </c>
      <c r="AP6" s="252">
        <v>21.659277667000001</v>
      </c>
      <c r="AQ6" s="252">
        <v>21.171530516000001</v>
      </c>
      <c r="AR6" s="252">
        <v>21.319002666999999</v>
      </c>
      <c r="AS6" s="252">
        <v>21.953821935000001</v>
      </c>
      <c r="AT6" s="252">
        <v>21.933883999999999</v>
      </c>
      <c r="AU6" s="252">
        <v>21.667406667000002</v>
      </c>
      <c r="AV6" s="252">
        <v>21.968733484000001</v>
      </c>
      <c r="AW6" s="252">
        <v>22.487507999999998</v>
      </c>
      <c r="AX6" s="252">
        <v>21.980836064999998</v>
      </c>
      <c r="AY6" s="252">
        <v>22.171046580999999</v>
      </c>
      <c r="AZ6" s="252">
        <v>22.580244143000002</v>
      </c>
      <c r="BA6" s="252">
        <v>22.150898000000002</v>
      </c>
      <c r="BB6" s="252">
        <v>21.927712755000002</v>
      </c>
      <c r="BC6" s="755">
        <v>22.256354520999999</v>
      </c>
      <c r="BD6" s="252">
        <v>22.556346120000001</v>
      </c>
      <c r="BE6" s="409">
        <v>22.871317992000002</v>
      </c>
      <c r="BF6" s="409">
        <v>22.955732900000001</v>
      </c>
      <c r="BG6" s="409">
        <v>22.972357529</v>
      </c>
      <c r="BH6" s="409">
        <v>23.149315331</v>
      </c>
      <c r="BI6" s="409">
        <v>23.40807968</v>
      </c>
      <c r="BJ6" s="409">
        <v>23.405884346000001</v>
      </c>
      <c r="BK6" s="409">
        <v>23.354190375999998</v>
      </c>
      <c r="BL6" s="409">
        <v>23.448399577</v>
      </c>
      <c r="BM6" s="409">
        <v>23.549997043000001</v>
      </c>
      <c r="BN6" s="409">
        <v>23.607859842</v>
      </c>
      <c r="BO6" s="409">
        <v>23.71673358</v>
      </c>
      <c r="BP6" s="409">
        <v>23.705553101</v>
      </c>
      <c r="BQ6" s="409">
        <v>23.745423625000001</v>
      </c>
      <c r="BR6" s="409">
        <v>23.862499305</v>
      </c>
      <c r="BS6" s="409">
        <v>23.826449212</v>
      </c>
      <c r="BT6" s="409">
        <v>24.028642209000001</v>
      </c>
      <c r="BU6" s="409">
        <v>24.330005971999999</v>
      </c>
      <c r="BV6" s="409">
        <v>24.349100437000001</v>
      </c>
    </row>
    <row r="7" spans="1:74" ht="11.1" customHeight="1" x14ac:dyDescent="0.2">
      <c r="A7" s="162" t="s">
        <v>263</v>
      </c>
      <c r="B7" s="173" t="s">
        <v>358</v>
      </c>
      <c r="C7" s="252">
        <v>4.1159999999999997</v>
      </c>
      <c r="D7" s="252">
        <v>4.0270000000000001</v>
      </c>
      <c r="E7" s="252">
        <v>4.1879999999999997</v>
      </c>
      <c r="F7" s="252">
        <v>3.9860000000000002</v>
      </c>
      <c r="G7" s="252">
        <v>3.7149999999999999</v>
      </c>
      <c r="H7" s="252">
        <v>3.875</v>
      </c>
      <c r="I7" s="252">
        <v>4.0350000000000001</v>
      </c>
      <c r="J7" s="252">
        <v>4.21</v>
      </c>
      <c r="K7" s="252">
        <v>4.0709999999999997</v>
      </c>
      <c r="L7" s="252">
        <v>4.0640000000000001</v>
      </c>
      <c r="M7" s="252">
        <v>4.2469999999999999</v>
      </c>
      <c r="N7" s="252">
        <v>4.3330000000000002</v>
      </c>
      <c r="O7" s="252">
        <v>4.3789999999999996</v>
      </c>
      <c r="P7" s="252">
        <v>4.41</v>
      </c>
      <c r="Q7" s="252">
        <v>4.468</v>
      </c>
      <c r="R7" s="252">
        <v>4.3410000000000002</v>
      </c>
      <c r="S7" s="252">
        <v>4.1820000000000004</v>
      </c>
      <c r="T7" s="252">
        <v>4.3040000000000003</v>
      </c>
      <c r="U7" s="252">
        <v>4.3559999999999999</v>
      </c>
      <c r="V7" s="252">
        <v>4.2949999999999999</v>
      </c>
      <c r="W7" s="252">
        <v>4.3330000000000002</v>
      </c>
      <c r="X7" s="252">
        <v>4.5149999999999997</v>
      </c>
      <c r="Y7" s="252">
        <v>4.5220000000000002</v>
      </c>
      <c r="Z7" s="252">
        <v>4.6280000000000001</v>
      </c>
      <c r="AA7" s="252">
        <v>4.702</v>
      </c>
      <c r="AB7" s="252">
        <v>4.7430000000000003</v>
      </c>
      <c r="AC7" s="252">
        <v>4.6319999999999997</v>
      </c>
      <c r="AD7" s="252">
        <v>4.3</v>
      </c>
      <c r="AE7" s="252">
        <v>3.9990000000000001</v>
      </c>
      <c r="AF7" s="252">
        <v>4.2039999999999997</v>
      </c>
      <c r="AG7" s="252">
        <v>4.6180000000000003</v>
      </c>
      <c r="AH7" s="252">
        <v>4.7590000000000003</v>
      </c>
      <c r="AI7" s="252">
        <v>4.2990000000000004</v>
      </c>
      <c r="AJ7" s="252">
        <v>4.4189999999999996</v>
      </c>
      <c r="AK7" s="252">
        <v>4.6859999999999999</v>
      </c>
      <c r="AL7" s="252">
        <v>4.7729999999999997</v>
      </c>
      <c r="AM7" s="252">
        <v>4.8140000000000001</v>
      </c>
      <c r="AN7" s="252">
        <v>4.734</v>
      </c>
      <c r="AO7" s="252">
        <v>4.6539999999999999</v>
      </c>
      <c r="AP7" s="252">
        <v>4.3159999999999998</v>
      </c>
      <c r="AQ7" s="252">
        <v>3.6779999999999999</v>
      </c>
      <c r="AR7" s="252">
        <v>3.9790000000000001</v>
      </c>
      <c r="AS7" s="252">
        <v>4.6040000000000001</v>
      </c>
      <c r="AT7" s="252">
        <v>4.742</v>
      </c>
      <c r="AU7" s="252">
        <v>4.7460000000000004</v>
      </c>
      <c r="AV7" s="252">
        <v>4.8099999999999996</v>
      </c>
      <c r="AW7" s="252">
        <v>5.1319999999999997</v>
      </c>
      <c r="AX7" s="252">
        <v>4.915</v>
      </c>
      <c r="AY7" s="252">
        <v>5.1139999999999999</v>
      </c>
      <c r="AZ7" s="252">
        <v>5.1349999999999998</v>
      </c>
      <c r="BA7" s="252">
        <v>4.5339999999999998</v>
      </c>
      <c r="BB7" s="252">
        <v>4.3696113885000001</v>
      </c>
      <c r="BC7" s="755">
        <v>4.4979075896999996</v>
      </c>
      <c r="BD7" s="252">
        <v>4.6969464549</v>
      </c>
      <c r="BE7" s="409">
        <v>4.7651382379999996</v>
      </c>
      <c r="BF7" s="409">
        <v>4.8096135239000004</v>
      </c>
      <c r="BG7" s="409">
        <v>4.7664548589000004</v>
      </c>
      <c r="BH7" s="409">
        <v>4.7787770513999996</v>
      </c>
      <c r="BI7" s="409">
        <v>4.7845174052999999</v>
      </c>
      <c r="BJ7" s="409">
        <v>4.7624105347999999</v>
      </c>
      <c r="BK7" s="409">
        <v>4.7785052443999998</v>
      </c>
      <c r="BL7" s="409">
        <v>4.8248293962000002</v>
      </c>
      <c r="BM7" s="409">
        <v>4.7918542822000001</v>
      </c>
      <c r="BN7" s="409">
        <v>4.8120498124999997</v>
      </c>
      <c r="BO7" s="409">
        <v>4.8112170980000002</v>
      </c>
      <c r="BP7" s="409">
        <v>4.8442229851</v>
      </c>
      <c r="BQ7" s="409">
        <v>4.8413583756999996</v>
      </c>
      <c r="BR7" s="409">
        <v>4.8966753101</v>
      </c>
      <c r="BS7" s="409">
        <v>4.9491253027999997</v>
      </c>
      <c r="BT7" s="409">
        <v>4.9619186873999999</v>
      </c>
      <c r="BU7" s="409">
        <v>4.9936383195999996</v>
      </c>
      <c r="BV7" s="409">
        <v>4.9699693494000003</v>
      </c>
    </row>
    <row r="8" spans="1:74" ht="11.1" customHeight="1" x14ac:dyDescent="0.2">
      <c r="A8" s="162" t="s">
        <v>264</v>
      </c>
      <c r="B8" s="173" t="s">
        <v>359</v>
      </c>
      <c r="C8" s="252">
        <v>2.9605000000000001</v>
      </c>
      <c r="D8" s="252">
        <v>2.9514999999999998</v>
      </c>
      <c r="E8" s="252">
        <v>2.9024999999999999</v>
      </c>
      <c r="F8" s="252">
        <v>2.9024999999999999</v>
      </c>
      <c r="G8" s="252">
        <v>2.8855</v>
      </c>
      <c r="H8" s="252">
        <v>2.9135</v>
      </c>
      <c r="I8" s="252">
        <v>2.8824999999999998</v>
      </c>
      <c r="J8" s="252">
        <v>2.9155000000000002</v>
      </c>
      <c r="K8" s="252">
        <v>2.9184999999999999</v>
      </c>
      <c r="L8" s="252">
        <v>2.9335</v>
      </c>
      <c r="M8" s="252">
        <v>2.9064999999999999</v>
      </c>
      <c r="N8" s="252">
        <v>2.9155000000000002</v>
      </c>
      <c r="O8" s="252">
        <v>2.8895</v>
      </c>
      <c r="P8" s="252">
        <v>2.8984999999999999</v>
      </c>
      <c r="Q8" s="252">
        <v>2.8795000000000002</v>
      </c>
      <c r="R8" s="252">
        <v>2.8725000000000001</v>
      </c>
      <c r="S8" s="252">
        <v>2.8885000000000001</v>
      </c>
      <c r="T8" s="252">
        <v>2.8285</v>
      </c>
      <c r="U8" s="252">
        <v>2.7745000000000002</v>
      </c>
      <c r="V8" s="252">
        <v>2.8085</v>
      </c>
      <c r="W8" s="252">
        <v>2.7825000000000002</v>
      </c>
      <c r="X8" s="252">
        <v>2.7515000000000001</v>
      </c>
      <c r="Y8" s="252">
        <v>2.7435</v>
      </c>
      <c r="Z8" s="252">
        <v>2.7374999999999998</v>
      </c>
      <c r="AA8" s="252">
        <v>2.6360000000000001</v>
      </c>
      <c r="AB8" s="252">
        <v>2.7120000000000002</v>
      </c>
      <c r="AC8" s="252">
        <v>2.6930000000000001</v>
      </c>
      <c r="AD8" s="252">
        <v>2.5459999999999998</v>
      </c>
      <c r="AE8" s="252">
        <v>2.5840000000000001</v>
      </c>
      <c r="AF8" s="252">
        <v>2.6059999999999999</v>
      </c>
      <c r="AG8" s="252">
        <v>2.6349999999999998</v>
      </c>
      <c r="AH8" s="252">
        <v>2.6179999999999999</v>
      </c>
      <c r="AI8" s="252">
        <v>2.6219999999999999</v>
      </c>
      <c r="AJ8" s="252">
        <v>2.629</v>
      </c>
      <c r="AK8" s="252">
        <v>2.6120000000000001</v>
      </c>
      <c r="AL8" s="252">
        <v>2.6120000000000001</v>
      </c>
      <c r="AM8" s="252">
        <v>2.609</v>
      </c>
      <c r="AN8" s="252">
        <v>2.5459999999999998</v>
      </c>
      <c r="AO8" s="252">
        <v>2.5379999999999998</v>
      </c>
      <c r="AP8" s="252">
        <v>2.5089999999999999</v>
      </c>
      <c r="AQ8" s="252">
        <v>2.5070000000000001</v>
      </c>
      <c r="AR8" s="252">
        <v>2.5310000000000001</v>
      </c>
      <c r="AS8" s="252">
        <v>2.5070000000000001</v>
      </c>
      <c r="AT8" s="252">
        <v>2.4950000000000001</v>
      </c>
      <c r="AU8" s="252">
        <v>2.4460000000000002</v>
      </c>
      <c r="AV8" s="252">
        <v>2.423</v>
      </c>
      <c r="AW8" s="252">
        <v>2.4</v>
      </c>
      <c r="AX8" s="252">
        <v>2.36</v>
      </c>
      <c r="AY8" s="252">
        <v>2.351</v>
      </c>
      <c r="AZ8" s="252">
        <v>2.3580000000000001</v>
      </c>
      <c r="BA8" s="252">
        <v>2.36</v>
      </c>
      <c r="BB8" s="252">
        <v>2.3765150333</v>
      </c>
      <c r="BC8" s="755">
        <v>2.3551418783</v>
      </c>
      <c r="BD8" s="252">
        <v>2.3506447854000001</v>
      </c>
      <c r="BE8" s="409">
        <v>2.3341414540000001</v>
      </c>
      <c r="BF8" s="409">
        <v>2.3291242757999999</v>
      </c>
      <c r="BG8" s="409">
        <v>2.3243501698000002</v>
      </c>
      <c r="BH8" s="409">
        <v>2.3134808801000002</v>
      </c>
      <c r="BI8" s="409">
        <v>2.3085561744</v>
      </c>
      <c r="BJ8" s="409">
        <v>2.3037723108999999</v>
      </c>
      <c r="BK8" s="409">
        <v>2.2985215312</v>
      </c>
      <c r="BL8" s="409">
        <v>2.2942160805</v>
      </c>
      <c r="BM8" s="409">
        <v>2.289205961</v>
      </c>
      <c r="BN8" s="409">
        <v>2.2843656292999999</v>
      </c>
      <c r="BO8" s="409">
        <v>2.2795510819999998</v>
      </c>
      <c r="BP8" s="409">
        <v>2.2754572163</v>
      </c>
      <c r="BQ8" s="409">
        <v>2.2708509490000002</v>
      </c>
      <c r="BR8" s="409">
        <v>2.3814960953000002</v>
      </c>
      <c r="BS8" s="409">
        <v>2.3770059093000002</v>
      </c>
      <c r="BT8" s="409">
        <v>2.3780865212000002</v>
      </c>
      <c r="BU8" s="409">
        <v>2.3734785521999999</v>
      </c>
      <c r="BV8" s="409">
        <v>2.3689857878999998</v>
      </c>
    </row>
    <row r="9" spans="1:74" ht="11.1" customHeight="1" x14ac:dyDescent="0.2">
      <c r="A9" s="162" t="s">
        <v>265</v>
      </c>
      <c r="B9" s="173" t="s">
        <v>360</v>
      </c>
      <c r="C9" s="252">
        <v>11.588006387</v>
      </c>
      <c r="D9" s="252">
        <v>11.672568714000001</v>
      </c>
      <c r="E9" s="252">
        <v>11.828806096999999</v>
      </c>
      <c r="F9" s="252">
        <v>12.168205333</v>
      </c>
      <c r="G9" s="252">
        <v>12.114107226</v>
      </c>
      <c r="H9" s="252">
        <v>12.114153667</v>
      </c>
      <c r="I9" s="252">
        <v>12.458214806000001</v>
      </c>
      <c r="J9" s="252">
        <v>12.588362547999999</v>
      </c>
      <c r="K9" s="252">
        <v>12.883946999999999</v>
      </c>
      <c r="L9" s="252">
        <v>12.822683129</v>
      </c>
      <c r="M9" s="252">
        <v>13.059664333000001</v>
      </c>
      <c r="N9" s="252">
        <v>13.086162516</v>
      </c>
      <c r="O9" s="252">
        <v>13.041873129000001</v>
      </c>
      <c r="P9" s="252">
        <v>13.093705142999999</v>
      </c>
      <c r="Q9" s="252">
        <v>13.311131516</v>
      </c>
      <c r="R9" s="252">
        <v>13.895184</v>
      </c>
      <c r="S9" s="252">
        <v>13.848256548</v>
      </c>
      <c r="T9" s="252">
        <v>14.259862999999999</v>
      </c>
      <c r="U9" s="252">
        <v>14.347796387000001</v>
      </c>
      <c r="V9" s="252">
        <v>14.443720032</v>
      </c>
      <c r="W9" s="252">
        <v>14.525492</v>
      </c>
      <c r="X9" s="252">
        <v>14.725307773999999</v>
      </c>
      <c r="Y9" s="252">
        <v>14.899299333</v>
      </c>
      <c r="Z9" s="252">
        <v>15.125862226000001</v>
      </c>
      <c r="AA9" s="252">
        <v>14.769123387</v>
      </c>
      <c r="AB9" s="252">
        <v>14.948258143</v>
      </c>
      <c r="AC9" s="252">
        <v>15.065014419000001</v>
      </c>
      <c r="AD9" s="252">
        <v>15.328096</v>
      </c>
      <c r="AE9" s="252">
        <v>15.219889289999999</v>
      </c>
      <c r="AF9" s="252">
        <v>15.024048667000001</v>
      </c>
      <c r="AG9" s="252">
        <v>15.215833676999999</v>
      </c>
      <c r="AH9" s="252">
        <v>15.204762419</v>
      </c>
      <c r="AI9" s="252">
        <v>15.200978666999999</v>
      </c>
      <c r="AJ9" s="252">
        <v>15.188782290000001</v>
      </c>
      <c r="AK9" s="252">
        <v>15.217530667</v>
      </c>
      <c r="AL9" s="252">
        <v>15.092943032000001</v>
      </c>
      <c r="AM9" s="252">
        <v>14.933138774</v>
      </c>
      <c r="AN9" s="252">
        <v>14.868490792999999</v>
      </c>
      <c r="AO9" s="252">
        <v>15.061468452</v>
      </c>
      <c r="AP9" s="252">
        <v>14.834277667</v>
      </c>
      <c r="AQ9" s="252">
        <v>14.986530516</v>
      </c>
      <c r="AR9" s="252">
        <v>14.809002667</v>
      </c>
      <c r="AS9" s="252">
        <v>14.842821935</v>
      </c>
      <c r="AT9" s="252">
        <v>14.696884000000001</v>
      </c>
      <c r="AU9" s="252">
        <v>14.475406667</v>
      </c>
      <c r="AV9" s="252">
        <v>14.735733484000001</v>
      </c>
      <c r="AW9" s="252">
        <v>14.955508</v>
      </c>
      <c r="AX9" s="252">
        <v>14.705836065</v>
      </c>
      <c r="AY9" s="252">
        <v>14.706046581000001</v>
      </c>
      <c r="AZ9" s="252">
        <v>15.087244142999999</v>
      </c>
      <c r="BA9" s="252">
        <v>15.256898</v>
      </c>
      <c r="BB9" s="252">
        <v>15.181586333</v>
      </c>
      <c r="BC9" s="755">
        <v>15.403305053</v>
      </c>
      <c r="BD9" s="252">
        <v>15.50875488</v>
      </c>
      <c r="BE9" s="409">
        <v>15.7720383</v>
      </c>
      <c r="BF9" s="409">
        <v>15.8169951</v>
      </c>
      <c r="BG9" s="409">
        <v>15.8815525</v>
      </c>
      <c r="BH9" s="409">
        <v>16.057057400000001</v>
      </c>
      <c r="BI9" s="409">
        <v>16.315006100000002</v>
      </c>
      <c r="BJ9" s="409">
        <v>16.3397015</v>
      </c>
      <c r="BK9" s="409">
        <v>16.277163600000002</v>
      </c>
      <c r="BL9" s="409">
        <v>16.3293541</v>
      </c>
      <c r="BM9" s="409">
        <v>16.468936800000002</v>
      </c>
      <c r="BN9" s="409">
        <v>16.511444399999998</v>
      </c>
      <c r="BO9" s="409">
        <v>16.625965399999998</v>
      </c>
      <c r="BP9" s="409">
        <v>16.585872899999998</v>
      </c>
      <c r="BQ9" s="409">
        <v>16.633214299999999</v>
      </c>
      <c r="BR9" s="409">
        <v>16.584327900000002</v>
      </c>
      <c r="BS9" s="409">
        <v>16.500318</v>
      </c>
      <c r="BT9" s="409">
        <v>16.688637</v>
      </c>
      <c r="BU9" s="409">
        <v>16.962889100000002</v>
      </c>
      <c r="BV9" s="409">
        <v>17.010145300000001</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54"/>
      <c r="AZ10" s="754"/>
      <c r="BA10" s="754"/>
      <c r="BB10" s="754"/>
      <c r="BC10" s="756"/>
      <c r="BD10" s="754"/>
      <c r="BE10" s="492"/>
      <c r="BF10" s="492"/>
      <c r="BG10" s="492"/>
      <c r="BH10" s="492"/>
      <c r="BI10" s="492"/>
      <c r="BJ10" s="492"/>
      <c r="BK10" s="410"/>
      <c r="BL10" s="410"/>
      <c r="BM10" s="410"/>
      <c r="BN10" s="410"/>
      <c r="BO10" s="410"/>
      <c r="BP10" s="410"/>
      <c r="BQ10" s="410"/>
      <c r="BR10" s="410"/>
      <c r="BS10" s="410"/>
      <c r="BT10" s="410"/>
      <c r="BU10" s="410"/>
      <c r="BV10" s="410"/>
    </row>
    <row r="11" spans="1:74" ht="11.1" customHeight="1" x14ac:dyDescent="0.2">
      <c r="A11" s="162" t="s">
        <v>499</v>
      </c>
      <c r="B11" s="172" t="s">
        <v>515</v>
      </c>
      <c r="C11" s="252">
        <v>4.5085496890999996</v>
      </c>
      <c r="D11" s="252">
        <v>4.4387039879000003</v>
      </c>
      <c r="E11" s="252">
        <v>4.2653337030999996</v>
      </c>
      <c r="F11" s="252">
        <v>4.6669196401999997</v>
      </c>
      <c r="G11" s="252">
        <v>5.0450012172000003</v>
      </c>
      <c r="H11" s="252">
        <v>5.0791962541000002</v>
      </c>
      <c r="I11" s="252">
        <v>5.1761112333000003</v>
      </c>
      <c r="J11" s="252">
        <v>5.2881248547000004</v>
      </c>
      <c r="K11" s="252">
        <v>5.2630546072</v>
      </c>
      <c r="L11" s="252">
        <v>5.1451129990000002</v>
      </c>
      <c r="M11" s="252">
        <v>5.1076057190000004</v>
      </c>
      <c r="N11" s="252">
        <v>4.7974204462000003</v>
      </c>
      <c r="O11" s="252">
        <v>4.5052076467999997</v>
      </c>
      <c r="P11" s="252">
        <v>4.5648268617000003</v>
      </c>
      <c r="Q11" s="252">
        <v>4.5285300398999997</v>
      </c>
      <c r="R11" s="252">
        <v>4.7924242100000001</v>
      </c>
      <c r="S11" s="252">
        <v>5.2106501935000002</v>
      </c>
      <c r="T11" s="252">
        <v>5.4503675538999996</v>
      </c>
      <c r="U11" s="252">
        <v>5.3996582777000004</v>
      </c>
      <c r="V11" s="252">
        <v>5.6517106467999998</v>
      </c>
      <c r="W11" s="252">
        <v>5.5694005655999996</v>
      </c>
      <c r="X11" s="252">
        <v>5.7254017202999998</v>
      </c>
      <c r="Y11" s="252">
        <v>5.2577900085999998</v>
      </c>
      <c r="Z11" s="252">
        <v>5.1384250583000002</v>
      </c>
      <c r="AA11" s="252">
        <v>4.9970621391999996</v>
      </c>
      <c r="AB11" s="252">
        <v>4.9259857985000002</v>
      </c>
      <c r="AC11" s="252">
        <v>4.8902909799999996</v>
      </c>
      <c r="AD11" s="252">
        <v>5.1748241536000004</v>
      </c>
      <c r="AE11" s="252">
        <v>5.4043054640000001</v>
      </c>
      <c r="AF11" s="252">
        <v>5.6433990096000004</v>
      </c>
      <c r="AG11" s="252">
        <v>5.5372619148000002</v>
      </c>
      <c r="AH11" s="252">
        <v>5.7996608093999997</v>
      </c>
      <c r="AI11" s="252">
        <v>5.5666466549000004</v>
      </c>
      <c r="AJ11" s="252">
        <v>5.7043374034000003</v>
      </c>
      <c r="AK11" s="252">
        <v>5.2917261216</v>
      </c>
      <c r="AL11" s="252">
        <v>5.2332442609000003</v>
      </c>
      <c r="AM11" s="252">
        <v>4.7596350081000001</v>
      </c>
      <c r="AN11" s="252">
        <v>4.7214207019999996</v>
      </c>
      <c r="AO11" s="252">
        <v>4.6779470548999997</v>
      </c>
      <c r="AP11" s="252">
        <v>5.1861727828999999</v>
      </c>
      <c r="AQ11" s="252">
        <v>5.5238032796000001</v>
      </c>
      <c r="AR11" s="252">
        <v>5.4589954185999998</v>
      </c>
      <c r="AS11" s="252">
        <v>5.6149108782999999</v>
      </c>
      <c r="AT11" s="252">
        <v>5.5669708002</v>
      </c>
      <c r="AU11" s="252">
        <v>5.6734427223999999</v>
      </c>
      <c r="AV11" s="252">
        <v>5.4585364473000002</v>
      </c>
      <c r="AW11" s="252">
        <v>5.3315475007000002</v>
      </c>
      <c r="AX11" s="252">
        <v>5.0912605224999998</v>
      </c>
      <c r="AY11" s="252">
        <v>4.9995658347000003</v>
      </c>
      <c r="AZ11" s="252">
        <v>4.9707698561000004</v>
      </c>
      <c r="BA11" s="252">
        <v>4.8351122789999996</v>
      </c>
      <c r="BB11" s="252">
        <v>5.3927393344999999</v>
      </c>
      <c r="BC11" s="755">
        <v>5.6561127325999996</v>
      </c>
      <c r="BD11" s="252">
        <v>5.5753544261999997</v>
      </c>
      <c r="BE11" s="409">
        <v>5.7566946947000002</v>
      </c>
      <c r="BF11" s="409">
        <v>5.7019031663000002</v>
      </c>
      <c r="BG11" s="409">
        <v>5.7958106118000003</v>
      </c>
      <c r="BH11" s="409">
        <v>5.5938672909999996</v>
      </c>
      <c r="BI11" s="409">
        <v>5.4443354995000002</v>
      </c>
      <c r="BJ11" s="409">
        <v>5.2032845134999999</v>
      </c>
      <c r="BK11" s="409">
        <v>5.1101459776000002</v>
      </c>
      <c r="BL11" s="409">
        <v>5.0902740753</v>
      </c>
      <c r="BM11" s="409">
        <v>4.9632301330999997</v>
      </c>
      <c r="BN11" s="409">
        <v>5.5093520772</v>
      </c>
      <c r="BO11" s="409">
        <v>5.7857117521000001</v>
      </c>
      <c r="BP11" s="409">
        <v>5.7030425312000004</v>
      </c>
      <c r="BQ11" s="409">
        <v>5.8873896091000004</v>
      </c>
      <c r="BR11" s="409">
        <v>5.8385606516999999</v>
      </c>
      <c r="BS11" s="409">
        <v>5.9408484207000001</v>
      </c>
      <c r="BT11" s="409">
        <v>5.7241219782000003</v>
      </c>
      <c r="BU11" s="409">
        <v>5.5843982346000001</v>
      </c>
      <c r="BV11" s="409">
        <v>5.3531209759999996</v>
      </c>
    </row>
    <row r="12" spans="1:74" ht="11.1" customHeight="1" x14ac:dyDescent="0.2">
      <c r="A12" s="162" t="s">
        <v>266</v>
      </c>
      <c r="B12" s="173" t="s">
        <v>361</v>
      </c>
      <c r="C12" s="252">
        <v>0.69584853759999998</v>
      </c>
      <c r="D12" s="252">
        <v>0.68813471154000005</v>
      </c>
      <c r="E12" s="252">
        <v>0.68968964978000002</v>
      </c>
      <c r="F12" s="252">
        <v>0.69843370142000005</v>
      </c>
      <c r="G12" s="252">
        <v>0.69713798887</v>
      </c>
      <c r="H12" s="252">
        <v>0.70427674962999998</v>
      </c>
      <c r="I12" s="252">
        <v>0.72172818655000004</v>
      </c>
      <c r="J12" s="252">
        <v>0.72258477350999994</v>
      </c>
      <c r="K12" s="252">
        <v>0.73230301894000005</v>
      </c>
      <c r="L12" s="252">
        <v>0.73604597536000005</v>
      </c>
      <c r="M12" s="252">
        <v>0.72782287405000001</v>
      </c>
      <c r="N12" s="252">
        <v>0.69616230729999995</v>
      </c>
      <c r="O12" s="252">
        <v>0.70235394917000005</v>
      </c>
      <c r="P12" s="252">
        <v>0.70381059420000003</v>
      </c>
      <c r="Q12" s="252">
        <v>0.69331660116000005</v>
      </c>
      <c r="R12" s="252">
        <v>0.68160271543999995</v>
      </c>
      <c r="S12" s="252">
        <v>0.71476682784000001</v>
      </c>
      <c r="T12" s="252">
        <v>0.72571676327000001</v>
      </c>
      <c r="U12" s="252">
        <v>0.72390671965999998</v>
      </c>
      <c r="V12" s="252">
        <v>0.72909882010000004</v>
      </c>
      <c r="W12" s="252">
        <v>0.74569420383999996</v>
      </c>
      <c r="X12" s="252">
        <v>0.74826217953999996</v>
      </c>
      <c r="Y12" s="252">
        <v>0.73048834620000003</v>
      </c>
      <c r="Z12" s="252">
        <v>0.70824983629000005</v>
      </c>
      <c r="AA12" s="252">
        <v>0.69998921175999995</v>
      </c>
      <c r="AB12" s="252">
        <v>0.69073717395000001</v>
      </c>
      <c r="AC12" s="252">
        <v>0.69330192241999999</v>
      </c>
      <c r="AD12" s="252">
        <v>0.70279194703000003</v>
      </c>
      <c r="AE12" s="252">
        <v>0.70456354275999999</v>
      </c>
      <c r="AF12" s="252">
        <v>0.72265591282999997</v>
      </c>
      <c r="AG12" s="252">
        <v>0.71809430357000004</v>
      </c>
      <c r="AH12" s="252">
        <v>0.72084042853999997</v>
      </c>
      <c r="AI12" s="252">
        <v>0.71815382359000002</v>
      </c>
      <c r="AJ12" s="252">
        <v>0.72867206883000002</v>
      </c>
      <c r="AK12" s="252">
        <v>0.72209603953000001</v>
      </c>
      <c r="AL12" s="252">
        <v>0.69603088354999998</v>
      </c>
      <c r="AM12" s="252">
        <v>0.69231863167999996</v>
      </c>
      <c r="AN12" s="252">
        <v>0.70028576361999995</v>
      </c>
      <c r="AO12" s="252">
        <v>0.69994528203999995</v>
      </c>
      <c r="AP12" s="252">
        <v>0.69399871828000004</v>
      </c>
      <c r="AQ12" s="252">
        <v>0.66987846014999997</v>
      </c>
      <c r="AR12" s="252">
        <v>0.69138560386000003</v>
      </c>
      <c r="AS12" s="252">
        <v>0.69859664636999996</v>
      </c>
      <c r="AT12" s="252">
        <v>0.70279224833999998</v>
      </c>
      <c r="AU12" s="252">
        <v>0.70264763224000004</v>
      </c>
      <c r="AV12" s="252">
        <v>0.70545561386</v>
      </c>
      <c r="AW12" s="252">
        <v>0.69180751460000001</v>
      </c>
      <c r="AX12" s="252">
        <v>0.66060608462000003</v>
      </c>
      <c r="AY12" s="252">
        <v>0.66696698721000003</v>
      </c>
      <c r="AZ12" s="252">
        <v>0.67082123749</v>
      </c>
      <c r="BA12" s="252">
        <v>0.66395133482000002</v>
      </c>
      <c r="BB12" s="252">
        <v>0.68974288191999999</v>
      </c>
      <c r="BC12" s="755">
        <v>0.66587823704000004</v>
      </c>
      <c r="BD12" s="252">
        <v>0.68693875782000002</v>
      </c>
      <c r="BE12" s="409">
        <v>0.69428078928000003</v>
      </c>
      <c r="BF12" s="409">
        <v>0.69712723802999998</v>
      </c>
      <c r="BG12" s="409">
        <v>0.69725345372000003</v>
      </c>
      <c r="BH12" s="409">
        <v>0.69989386396999997</v>
      </c>
      <c r="BI12" s="409">
        <v>0.68642877992999995</v>
      </c>
      <c r="BJ12" s="409">
        <v>0.65553376557999998</v>
      </c>
      <c r="BK12" s="409">
        <v>0.66141639260999996</v>
      </c>
      <c r="BL12" s="409">
        <v>0.66493647016000001</v>
      </c>
      <c r="BM12" s="409">
        <v>0.65819212065999999</v>
      </c>
      <c r="BN12" s="409">
        <v>0.68351864166999998</v>
      </c>
      <c r="BO12" s="409">
        <v>0.65981443273999996</v>
      </c>
      <c r="BP12" s="409">
        <v>0.68024361102999997</v>
      </c>
      <c r="BQ12" s="409">
        <v>0.68770679510999999</v>
      </c>
      <c r="BR12" s="409">
        <v>0.69022735942000002</v>
      </c>
      <c r="BS12" s="409">
        <v>0.69051199968999999</v>
      </c>
      <c r="BT12" s="409">
        <v>0.69312334856000002</v>
      </c>
      <c r="BU12" s="409">
        <v>0.67984908416000001</v>
      </c>
      <c r="BV12" s="409">
        <v>0.65014776960999998</v>
      </c>
    </row>
    <row r="13" spans="1:74" ht="11.1" customHeight="1" x14ac:dyDescent="0.2">
      <c r="A13" s="162" t="s">
        <v>267</v>
      </c>
      <c r="B13" s="173" t="s">
        <v>362</v>
      </c>
      <c r="C13" s="252">
        <v>2.3223132015000001</v>
      </c>
      <c r="D13" s="252">
        <v>2.2651458824000001</v>
      </c>
      <c r="E13" s="252">
        <v>2.0831371824999998</v>
      </c>
      <c r="F13" s="252">
        <v>2.4814740224</v>
      </c>
      <c r="G13" s="252">
        <v>2.8602589037000001</v>
      </c>
      <c r="H13" s="252">
        <v>2.9227907541000002</v>
      </c>
      <c r="I13" s="252">
        <v>2.9636446756999999</v>
      </c>
      <c r="J13" s="252">
        <v>3.0542654754999998</v>
      </c>
      <c r="K13" s="252">
        <v>3.0674420574000001</v>
      </c>
      <c r="L13" s="252">
        <v>2.9619633433999999</v>
      </c>
      <c r="M13" s="252">
        <v>2.8953686618000001</v>
      </c>
      <c r="N13" s="252">
        <v>2.6210486919</v>
      </c>
      <c r="O13" s="252">
        <v>2.3281394113</v>
      </c>
      <c r="P13" s="252">
        <v>2.3703241534999999</v>
      </c>
      <c r="Q13" s="252">
        <v>2.3636857303999999</v>
      </c>
      <c r="R13" s="252">
        <v>2.6886462376</v>
      </c>
      <c r="S13" s="252">
        <v>3.0619973558</v>
      </c>
      <c r="T13" s="252">
        <v>3.2366383070000002</v>
      </c>
      <c r="U13" s="252">
        <v>3.2196530595000001</v>
      </c>
      <c r="V13" s="252">
        <v>3.4485310703000001</v>
      </c>
      <c r="W13" s="252">
        <v>3.3519985899</v>
      </c>
      <c r="X13" s="252">
        <v>3.4903171001</v>
      </c>
      <c r="Y13" s="252">
        <v>3.0487027966000002</v>
      </c>
      <c r="Z13" s="252">
        <v>2.9431612463999999</v>
      </c>
      <c r="AA13" s="252">
        <v>2.7914955526999998</v>
      </c>
      <c r="AB13" s="252">
        <v>2.7406217470000001</v>
      </c>
      <c r="AC13" s="252">
        <v>2.7104427592999998</v>
      </c>
      <c r="AD13" s="252">
        <v>3.0021204930000001</v>
      </c>
      <c r="AE13" s="252">
        <v>3.2435760931000002</v>
      </c>
      <c r="AF13" s="252">
        <v>3.4569371729</v>
      </c>
      <c r="AG13" s="252">
        <v>3.4220157905000002</v>
      </c>
      <c r="AH13" s="252">
        <v>3.6743493819999999</v>
      </c>
      <c r="AI13" s="252">
        <v>3.3984015064999999</v>
      </c>
      <c r="AJ13" s="252">
        <v>3.5204688963000002</v>
      </c>
      <c r="AK13" s="252">
        <v>3.1205725526000001</v>
      </c>
      <c r="AL13" s="252">
        <v>3.0793982157999999</v>
      </c>
      <c r="AM13" s="252">
        <v>2.6533543804000002</v>
      </c>
      <c r="AN13" s="252">
        <v>2.6180325176000001</v>
      </c>
      <c r="AO13" s="252">
        <v>2.6112480391999999</v>
      </c>
      <c r="AP13" s="252">
        <v>3.1246979296999999</v>
      </c>
      <c r="AQ13" s="252">
        <v>3.4919748493</v>
      </c>
      <c r="AR13" s="252">
        <v>3.4448043853999999</v>
      </c>
      <c r="AS13" s="252">
        <v>3.6310399624</v>
      </c>
      <c r="AT13" s="252">
        <v>3.5900491386</v>
      </c>
      <c r="AU13" s="252">
        <v>3.6729685524</v>
      </c>
      <c r="AV13" s="252">
        <v>3.4692278768000002</v>
      </c>
      <c r="AW13" s="252">
        <v>3.3400218877999999</v>
      </c>
      <c r="AX13" s="252">
        <v>3.1396193297999999</v>
      </c>
      <c r="AY13" s="252">
        <v>3.0235003619</v>
      </c>
      <c r="AZ13" s="252">
        <v>2.9832713521000001</v>
      </c>
      <c r="BA13" s="252">
        <v>2.9173574479000002</v>
      </c>
      <c r="BB13" s="252">
        <v>3.4044212692000002</v>
      </c>
      <c r="BC13" s="755">
        <v>3.6891058799000001</v>
      </c>
      <c r="BD13" s="252">
        <v>3.5896438136</v>
      </c>
      <c r="BE13" s="409">
        <v>3.7883130474</v>
      </c>
      <c r="BF13" s="409">
        <v>3.7398279854999998</v>
      </c>
      <c r="BG13" s="409">
        <v>3.8170439948000001</v>
      </c>
      <c r="BH13" s="409">
        <v>3.6219987629000001</v>
      </c>
      <c r="BI13" s="409">
        <v>3.4707196817999999</v>
      </c>
      <c r="BJ13" s="409">
        <v>3.2719253721000001</v>
      </c>
      <c r="BK13" s="409">
        <v>3.1470438009000001</v>
      </c>
      <c r="BL13" s="409">
        <v>3.1135291457999998</v>
      </c>
      <c r="BM13" s="409">
        <v>3.0518381396000001</v>
      </c>
      <c r="BN13" s="409">
        <v>3.5325585852999999</v>
      </c>
      <c r="BO13" s="409">
        <v>3.8243486274</v>
      </c>
      <c r="BP13" s="409">
        <v>3.7226368869000002</v>
      </c>
      <c r="BQ13" s="409">
        <v>3.9187763066999999</v>
      </c>
      <c r="BR13" s="409">
        <v>3.8761407624999999</v>
      </c>
      <c r="BS13" s="409">
        <v>3.9581428232999998</v>
      </c>
      <c r="BT13" s="409">
        <v>3.7526638994999999</v>
      </c>
      <c r="BU13" s="409">
        <v>3.6051393165999999</v>
      </c>
      <c r="BV13" s="409">
        <v>3.4132275211000001</v>
      </c>
    </row>
    <row r="14" spans="1:74" ht="11.1" customHeight="1" x14ac:dyDescent="0.2">
      <c r="A14" s="162" t="s">
        <v>268</v>
      </c>
      <c r="B14" s="173" t="s">
        <v>363</v>
      </c>
      <c r="C14" s="252">
        <v>1.0364641429000001</v>
      </c>
      <c r="D14" s="252">
        <v>1.0221147355</v>
      </c>
      <c r="E14" s="252">
        <v>1.0361845495999999</v>
      </c>
      <c r="F14" s="252">
        <v>1.0318365415999999</v>
      </c>
      <c r="G14" s="252">
        <v>1.0371024654000001</v>
      </c>
      <c r="H14" s="252">
        <v>0.99950303687999997</v>
      </c>
      <c r="I14" s="252">
        <v>1.0455102275999999</v>
      </c>
      <c r="J14" s="252">
        <v>1.0560051908999999</v>
      </c>
      <c r="K14" s="252">
        <v>1.0203865996999999</v>
      </c>
      <c r="L14" s="252">
        <v>1.0110125603</v>
      </c>
      <c r="M14" s="252">
        <v>1.0365070318</v>
      </c>
      <c r="N14" s="252">
        <v>1.0311951155000001</v>
      </c>
      <c r="O14" s="252">
        <v>1.0394902727999999</v>
      </c>
      <c r="P14" s="252">
        <v>1.0284765628999999</v>
      </c>
      <c r="Q14" s="252">
        <v>1.0030884134</v>
      </c>
      <c r="R14" s="252">
        <v>0.96055817566000001</v>
      </c>
      <c r="S14" s="252">
        <v>0.97455837031000003</v>
      </c>
      <c r="T14" s="252">
        <v>1.0343077241</v>
      </c>
      <c r="U14" s="252">
        <v>0.99413374468000004</v>
      </c>
      <c r="V14" s="252">
        <v>1.0254127944</v>
      </c>
      <c r="W14" s="252">
        <v>1.0196048615</v>
      </c>
      <c r="X14" s="252">
        <v>1.0284295962000001</v>
      </c>
      <c r="Y14" s="252">
        <v>1.0275019141999999</v>
      </c>
      <c r="Z14" s="252">
        <v>1.0335328190999999</v>
      </c>
      <c r="AA14" s="252">
        <v>1.0609598685999999</v>
      </c>
      <c r="AB14" s="252">
        <v>1.0537589032000001</v>
      </c>
      <c r="AC14" s="252">
        <v>1.0476991342999999</v>
      </c>
      <c r="AD14" s="252">
        <v>1.0513335149</v>
      </c>
      <c r="AE14" s="252">
        <v>1.0510542254999999</v>
      </c>
      <c r="AF14" s="252">
        <v>1.0339870257999999</v>
      </c>
      <c r="AG14" s="252">
        <v>0.97129792247000002</v>
      </c>
      <c r="AH14" s="252">
        <v>0.99199999999999999</v>
      </c>
      <c r="AI14" s="252">
        <v>1.0329999999999999</v>
      </c>
      <c r="AJ14" s="252">
        <v>1.0249999999999999</v>
      </c>
      <c r="AK14" s="252">
        <v>1.014</v>
      </c>
      <c r="AL14" s="252">
        <v>1.02</v>
      </c>
      <c r="AM14" s="252">
        <v>1.012</v>
      </c>
      <c r="AN14" s="252">
        <v>0.98099999999999998</v>
      </c>
      <c r="AO14" s="252">
        <v>0.94299999999999995</v>
      </c>
      <c r="AP14" s="252">
        <v>0.94099999999999995</v>
      </c>
      <c r="AQ14" s="252">
        <v>0.93200000000000005</v>
      </c>
      <c r="AR14" s="252">
        <v>0.91400000000000003</v>
      </c>
      <c r="AS14" s="252">
        <v>0.86899999999999999</v>
      </c>
      <c r="AT14" s="252">
        <v>0.85299999999999998</v>
      </c>
      <c r="AU14" s="252">
        <v>0.88500000000000001</v>
      </c>
      <c r="AV14" s="252">
        <v>0.873</v>
      </c>
      <c r="AW14" s="252">
        <v>0.88100000000000001</v>
      </c>
      <c r="AX14" s="252">
        <v>0.86299999999999999</v>
      </c>
      <c r="AY14" s="252">
        <v>0.88600000000000001</v>
      </c>
      <c r="AZ14" s="252">
        <v>0.89100000000000001</v>
      </c>
      <c r="BA14" s="252">
        <v>0.83</v>
      </c>
      <c r="BB14" s="252">
        <v>0.88312815121999999</v>
      </c>
      <c r="BC14" s="755">
        <v>0.87613899523000005</v>
      </c>
      <c r="BD14" s="252">
        <v>0.89123714136999999</v>
      </c>
      <c r="BE14" s="409">
        <v>0.86081497463000001</v>
      </c>
      <c r="BF14" s="409">
        <v>0.84496861814000002</v>
      </c>
      <c r="BG14" s="409">
        <v>0.87668152855000003</v>
      </c>
      <c r="BH14" s="409">
        <v>0.86477013626999999</v>
      </c>
      <c r="BI14" s="409">
        <v>0.87268589331000002</v>
      </c>
      <c r="BJ14" s="409">
        <v>0.85488241408999999</v>
      </c>
      <c r="BK14" s="409">
        <v>0.88015922474999997</v>
      </c>
      <c r="BL14" s="409">
        <v>0.88521812459000004</v>
      </c>
      <c r="BM14" s="409">
        <v>0.82460614127999998</v>
      </c>
      <c r="BN14" s="409">
        <v>0.87722229400999996</v>
      </c>
      <c r="BO14" s="409">
        <v>0.87025842725000002</v>
      </c>
      <c r="BP14" s="409">
        <v>0.88526691263000001</v>
      </c>
      <c r="BQ14" s="409">
        <v>0.85506558974000002</v>
      </c>
      <c r="BR14" s="409">
        <v>0.83932606391999998</v>
      </c>
      <c r="BS14" s="409">
        <v>0.87081184682000001</v>
      </c>
      <c r="BT14" s="409">
        <v>0.85900203377999995</v>
      </c>
      <c r="BU14" s="409">
        <v>0.86686359556000003</v>
      </c>
      <c r="BV14" s="409">
        <v>0.84918175911000005</v>
      </c>
    </row>
    <row r="15" spans="1:74" ht="11.1" customHeight="1" x14ac:dyDescent="0.2">
      <c r="A15" s="162" t="s">
        <v>269</v>
      </c>
      <c r="B15" s="173" t="s">
        <v>364</v>
      </c>
      <c r="C15" s="252">
        <v>0.45392380715000002</v>
      </c>
      <c r="D15" s="252">
        <v>0.46330865845000002</v>
      </c>
      <c r="E15" s="252">
        <v>0.45632232129</v>
      </c>
      <c r="F15" s="252">
        <v>0.45517537469000002</v>
      </c>
      <c r="G15" s="252">
        <v>0.45050185928000003</v>
      </c>
      <c r="H15" s="252">
        <v>0.45262571344000002</v>
      </c>
      <c r="I15" s="252">
        <v>0.44522814341</v>
      </c>
      <c r="J15" s="252">
        <v>0.45526941485</v>
      </c>
      <c r="K15" s="252">
        <v>0.44292293117999998</v>
      </c>
      <c r="L15" s="252">
        <v>0.43609111990999999</v>
      </c>
      <c r="M15" s="252">
        <v>0.44790715141999998</v>
      </c>
      <c r="N15" s="252">
        <v>0.44901433148999997</v>
      </c>
      <c r="O15" s="252">
        <v>0.43522401356000001</v>
      </c>
      <c r="P15" s="252">
        <v>0.46221555107000001</v>
      </c>
      <c r="Q15" s="252">
        <v>0.46843929488000002</v>
      </c>
      <c r="R15" s="252">
        <v>0.46161708130000001</v>
      </c>
      <c r="S15" s="252">
        <v>0.45932763959</v>
      </c>
      <c r="T15" s="252">
        <v>0.45370475959000001</v>
      </c>
      <c r="U15" s="252">
        <v>0.46196475382000002</v>
      </c>
      <c r="V15" s="252">
        <v>0.44866796197999997</v>
      </c>
      <c r="W15" s="252">
        <v>0.45210291039</v>
      </c>
      <c r="X15" s="252">
        <v>0.45839284444</v>
      </c>
      <c r="Y15" s="252">
        <v>0.45109695157000002</v>
      </c>
      <c r="Z15" s="252">
        <v>0.45348115652999998</v>
      </c>
      <c r="AA15" s="252">
        <v>0.44461750617000001</v>
      </c>
      <c r="AB15" s="252">
        <v>0.44086797433000002</v>
      </c>
      <c r="AC15" s="252">
        <v>0.43884716395000001</v>
      </c>
      <c r="AD15" s="252">
        <v>0.41857819864000001</v>
      </c>
      <c r="AE15" s="252">
        <v>0.40511160258000001</v>
      </c>
      <c r="AF15" s="252">
        <v>0.42981889816000002</v>
      </c>
      <c r="AG15" s="252">
        <v>0.42585389828999998</v>
      </c>
      <c r="AH15" s="252">
        <v>0.41247099877999999</v>
      </c>
      <c r="AI15" s="252">
        <v>0.4170913248</v>
      </c>
      <c r="AJ15" s="252">
        <v>0.43019643825999998</v>
      </c>
      <c r="AK15" s="252">
        <v>0.43505752944999998</v>
      </c>
      <c r="AL15" s="252">
        <v>0.43781516148999999</v>
      </c>
      <c r="AM15" s="252">
        <v>0.40196199603999999</v>
      </c>
      <c r="AN15" s="252">
        <v>0.42210242078999999</v>
      </c>
      <c r="AO15" s="252">
        <v>0.42375373360000002</v>
      </c>
      <c r="AP15" s="252">
        <v>0.42647613492999997</v>
      </c>
      <c r="AQ15" s="252">
        <v>0.42994997023999998</v>
      </c>
      <c r="AR15" s="252">
        <v>0.40880542933000003</v>
      </c>
      <c r="AS15" s="252">
        <v>0.41627426947000001</v>
      </c>
      <c r="AT15" s="252">
        <v>0.42112941324999997</v>
      </c>
      <c r="AU15" s="252">
        <v>0.4128265377</v>
      </c>
      <c r="AV15" s="252">
        <v>0.41085295667999999</v>
      </c>
      <c r="AW15" s="252">
        <v>0.41871809822</v>
      </c>
      <c r="AX15" s="252">
        <v>0.42803510811000001</v>
      </c>
      <c r="AY15" s="252">
        <v>0.42309848555000001</v>
      </c>
      <c r="AZ15" s="252">
        <v>0.42567726648999998</v>
      </c>
      <c r="BA15" s="252">
        <v>0.42380349624000002</v>
      </c>
      <c r="BB15" s="252">
        <v>0.41544703215000001</v>
      </c>
      <c r="BC15" s="755">
        <v>0.42498962051</v>
      </c>
      <c r="BD15" s="252">
        <v>0.40753471333000002</v>
      </c>
      <c r="BE15" s="409">
        <v>0.41328588334999999</v>
      </c>
      <c r="BF15" s="409">
        <v>0.41997932464999999</v>
      </c>
      <c r="BG15" s="409">
        <v>0.40483163468</v>
      </c>
      <c r="BH15" s="409">
        <v>0.40720452785</v>
      </c>
      <c r="BI15" s="409">
        <v>0.41450114447000003</v>
      </c>
      <c r="BJ15" s="409">
        <v>0.42094296173000001</v>
      </c>
      <c r="BK15" s="409">
        <v>0.42152655928999999</v>
      </c>
      <c r="BL15" s="409">
        <v>0.42659033469000002</v>
      </c>
      <c r="BM15" s="409">
        <v>0.42859373156000002</v>
      </c>
      <c r="BN15" s="409">
        <v>0.41605255622999998</v>
      </c>
      <c r="BO15" s="409">
        <v>0.43129026466999998</v>
      </c>
      <c r="BP15" s="409">
        <v>0.41489512065</v>
      </c>
      <c r="BQ15" s="409">
        <v>0.42584091754999998</v>
      </c>
      <c r="BR15" s="409">
        <v>0.43286646588</v>
      </c>
      <c r="BS15" s="409">
        <v>0.42138175086000002</v>
      </c>
      <c r="BT15" s="409">
        <v>0.41933269644999999</v>
      </c>
      <c r="BU15" s="409">
        <v>0.43254623829</v>
      </c>
      <c r="BV15" s="409">
        <v>0.44056392618000001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54"/>
      <c r="AZ16" s="754"/>
      <c r="BA16" s="754"/>
      <c r="BB16" s="754"/>
      <c r="BC16" s="756"/>
      <c r="BD16" s="754"/>
      <c r="BE16" s="492"/>
      <c r="BF16" s="492"/>
      <c r="BG16" s="492"/>
      <c r="BH16" s="492"/>
      <c r="BI16" s="492"/>
      <c r="BJ16" s="492"/>
      <c r="BK16" s="410"/>
      <c r="BL16" s="410"/>
      <c r="BM16" s="410"/>
      <c r="BN16" s="410"/>
      <c r="BO16" s="410"/>
      <c r="BP16" s="410"/>
      <c r="BQ16" s="410"/>
      <c r="BR16" s="410"/>
      <c r="BS16" s="410"/>
      <c r="BT16" s="410"/>
      <c r="BU16" s="410"/>
      <c r="BV16" s="410"/>
    </row>
    <row r="17" spans="1:74" ht="11.1" customHeight="1" x14ac:dyDescent="0.2">
      <c r="A17" s="162" t="s">
        <v>366</v>
      </c>
      <c r="B17" s="172" t="s">
        <v>516</v>
      </c>
      <c r="C17" s="252">
        <v>3.8942000000000001</v>
      </c>
      <c r="D17" s="252">
        <v>3.8733</v>
      </c>
      <c r="E17" s="252">
        <v>3.8264999999999998</v>
      </c>
      <c r="F17" s="252">
        <v>3.9140000000000001</v>
      </c>
      <c r="G17" s="252">
        <v>3.9624999999999999</v>
      </c>
      <c r="H17" s="252">
        <v>3.6791</v>
      </c>
      <c r="I17" s="252">
        <v>3.9681999999999999</v>
      </c>
      <c r="J17" s="252">
        <v>3.6461999999999999</v>
      </c>
      <c r="K17" s="252">
        <v>3.4643000000000002</v>
      </c>
      <c r="L17" s="252">
        <v>3.7084999999999999</v>
      </c>
      <c r="M17" s="252">
        <v>3.9037000000000002</v>
      </c>
      <c r="N17" s="252">
        <v>4.0635000000000003</v>
      </c>
      <c r="O17" s="252">
        <v>3.9712999999999998</v>
      </c>
      <c r="P17" s="252">
        <v>4.0827</v>
      </c>
      <c r="Q17" s="252">
        <v>4.0675999999999997</v>
      </c>
      <c r="R17" s="252">
        <v>3.9668000000000001</v>
      </c>
      <c r="S17" s="252">
        <v>3.7288999999999999</v>
      </c>
      <c r="T17" s="252">
        <v>3.6478999999999999</v>
      </c>
      <c r="U17" s="252">
        <v>3.8018999999999998</v>
      </c>
      <c r="V17" s="252">
        <v>3.4948999999999999</v>
      </c>
      <c r="W17" s="252">
        <v>3.7199</v>
      </c>
      <c r="X17" s="252">
        <v>3.9439000000000002</v>
      </c>
      <c r="Y17" s="252">
        <v>3.9819</v>
      </c>
      <c r="Z17" s="252">
        <v>4.0538999999999996</v>
      </c>
      <c r="AA17" s="252">
        <v>3.9910000000000001</v>
      </c>
      <c r="AB17" s="252">
        <v>3.923</v>
      </c>
      <c r="AC17" s="252">
        <v>4.0069999999999997</v>
      </c>
      <c r="AD17" s="252">
        <v>4.0720000000000001</v>
      </c>
      <c r="AE17" s="252">
        <v>4.1260000000000003</v>
      </c>
      <c r="AF17" s="252">
        <v>4.016</v>
      </c>
      <c r="AG17" s="252">
        <v>3.9889999999999999</v>
      </c>
      <c r="AH17" s="252">
        <v>3.899</v>
      </c>
      <c r="AI17" s="252">
        <v>3.8978000000000002</v>
      </c>
      <c r="AJ17" s="252">
        <v>4.1219999999999999</v>
      </c>
      <c r="AK17" s="252">
        <v>4.1740000000000004</v>
      </c>
      <c r="AL17" s="252">
        <v>4.2229999999999999</v>
      </c>
      <c r="AM17" s="252">
        <v>4.2329999999999997</v>
      </c>
      <c r="AN17" s="252">
        <v>4.2240000000000002</v>
      </c>
      <c r="AO17" s="252">
        <v>4.1909999999999998</v>
      </c>
      <c r="AP17" s="252">
        <v>4.1520000000000001</v>
      </c>
      <c r="AQ17" s="252">
        <v>4.0819999999999999</v>
      </c>
      <c r="AR17" s="252">
        <v>3.827</v>
      </c>
      <c r="AS17" s="252">
        <v>4.2249999999999996</v>
      </c>
      <c r="AT17" s="252">
        <v>3.9249999999999998</v>
      </c>
      <c r="AU17" s="252">
        <v>3.585</v>
      </c>
      <c r="AV17" s="252">
        <v>4.077</v>
      </c>
      <c r="AW17" s="252">
        <v>4.3070000000000004</v>
      </c>
      <c r="AX17" s="252">
        <v>4.2089999999999996</v>
      </c>
      <c r="AY17" s="252">
        <v>4.1859999999999999</v>
      </c>
      <c r="AZ17" s="252">
        <v>4.2229999999999999</v>
      </c>
      <c r="BA17" s="252">
        <v>4.2910000000000004</v>
      </c>
      <c r="BB17" s="252">
        <v>4.1911404357000004</v>
      </c>
      <c r="BC17" s="755">
        <v>4.0673551579999998</v>
      </c>
      <c r="BD17" s="252">
        <v>4.1162530580999999</v>
      </c>
      <c r="BE17" s="409">
        <v>4.1764935929</v>
      </c>
      <c r="BF17" s="409">
        <v>4.0673394368000002</v>
      </c>
      <c r="BG17" s="409">
        <v>3.7880728673999999</v>
      </c>
      <c r="BH17" s="409">
        <v>4.2437757462999999</v>
      </c>
      <c r="BI17" s="409">
        <v>4.2454688777999996</v>
      </c>
      <c r="BJ17" s="409">
        <v>4.2452997672999997</v>
      </c>
      <c r="BK17" s="409">
        <v>4.2456987573999996</v>
      </c>
      <c r="BL17" s="409">
        <v>4.2536192988000003</v>
      </c>
      <c r="BM17" s="409">
        <v>4.2550415306999998</v>
      </c>
      <c r="BN17" s="409">
        <v>4.2574698842999998</v>
      </c>
      <c r="BO17" s="409">
        <v>4.1388230439999996</v>
      </c>
      <c r="BP17" s="409">
        <v>4.1319177951999997</v>
      </c>
      <c r="BQ17" s="409">
        <v>4.2137096492000001</v>
      </c>
      <c r="BR17" s="409">
        <v>3.9621503173999999</v>
      </c>
      <c r="BS17" s="409">
        <v>3.8108851731</v>
      </c>
      <c r="BT17" s="409">
        <v>4.1873722483</v>
      </c>
      <c r="BU17" s="409">
        <v>4.1824536264000001</v>
      </c>
      <c r="BV17" s="409">
        <v>4.1838607960000003</v>
      </c>
    </row>
    <row r="18" spans="1:74" ht="11.1" customHeight="1" x14ac:dyDescent="0.2">
      <c r="A18" s="162" t="s">
        <v>270</v>
      </c>
      <c r="B18" s="173" t="s">
        <v>365</v>
      </c>
      <c r="C18" s="252">
        <v>1.8856999999999999</v>
      </c>
      <c r="D18" s="252">
        <v>1.8307</v>
      </c>
      <c r="E18" s="252">
        <v>1.8287</v>
      </c>
      <c r="F18" s="252">
        <v>1.8996999999999999</v>
      </c>
      <c r="G18" s="252">
        <v>1.9197</v>
      </c>
      <c r="H18" s="252">
        <v>1.7186999999999999</v>
      </c>
      <c r="I18" s="252">
        <v>1.9857</v>
      </c>
      <c r="J18" s="252">
        <v>1.8487</v>
      </c>
      <c r="K18" s="252">
        <v>1.5817000000000001</v>
      </c>
      <c r="L18" s="252">
        <v>1.7997000000000001</v>
      </c>
      <c r="M18" s="252">
        <v>1.9137</v>
      </c>
      <c r="N18" s="252">
        <v>1.9507000000000001</v>
      </c>
      <c r="O18" s="252">
        <v>1.9742999999999999</v>
      </c>
      <c r="P18" s="252">
        <v>1.9602999999999999</v>
      </c>
      <c r="Q18" s="252">
        <v>1.9633</v>
      </c>
      <c r="R18" s="252">
        <v>1.9522999999999999</v>
      </c>
      <c r="S18" s="252">
        <v>1.6523000000000001</v>
      </c>
      <c r="T18" s="252">
        <v>1.7833000000000001</v>
      </c>
      <c r="U18" s="252">
        <v>1.9233</v>
      </c>
      <c r="V18" s="252">
        <v>1.8492999999999999</v>
      </c>
      <c r="W18" s="252">
        <v>1.8032999999999999</v>
      </c>
      <c r="X18" s="252">
        <v>1.9553</v>
      </c>
      <c r="Y18" s="252">
        <v>1.9602999999999999</v>
      </c>
      <c r="Z18" s="252">
        <v>1.9903</v>
      </c>
      <c r="AA18" s="252">
        <v>1.9318</v>
      </c>
      <c r="AB18" s="252">
        <v>1.9318</v>
      </c>
      <c r="AC18" s="252">
        <v>1.9548000000000001</v>
      </c>
      <c r="AD18" s="252">
        <v>1.9518</v>
      </c>
      <c r="AE18" s="252">
        <v>1.9088000000000001</v>
      </c>
      <c r="AF18" s="252">
        <v>1.9588000000000001</v>
      </c>
      <c r="AG18" s="252">
        <v>1.9628000000000001</v>
      </c>
      <c r="AH18" s="252">
        <v>1.9318</v>
      </c>
      <c r="AI18" s="252">
        <v>1.8717999999999999</v>
      </c>
      <c r="AJ18" s="252">
        <v>2.0327999999999999</v>
      </c>
      <c r="AK18" s="252">
        <v>1.9958</v>
      </c>
      <c r="AL18" s="252">
        <v>2.0568</v>
      </c>
      <c r="AM18" s="252">
        <v>2.0428000000000002</v>
      </c>
      <c r="AN18" s="252">
        <v>2.0728</v>
      </c>
      <c r="AO18" s="252">
        <v>2.0177999999999998</v>
      </c>
      <c r="AP18" s="252">
        <v>2.0428000000000002</v>
      </c>
      <c r="AQ18" s="252">
        <v>1.9708000000000001</v>
      </c>
      <c r="AR18" s="252">
        <v>1.8238000000000001</v>
      </c>
      <c r="AS18" s="252">
        <v>2.1398000000000001</v>
      </c>
      <c r="AT18" s="252">
        <v>1.9448000000000001</v>
      </c>
      <c r="AU18" s="252">
        <v>1.6217999999999999</v>
      </c>
      <c r="AV18" s="252">
        <v>2.1248</v>
      </c>
      <c r="AW18" s="252">
        <v>2.1648000000000001</v>
      </c>
      <c r="AX18" s="252">
        <v>2.0737999999999999</v>
      </c>
      <c r="AY18" s="252">
        <v>2.0457999999999998</v>
      </c>
      <c r="AZ18" s="252">
        <v>2.0908000000000002</v>
      </c>
      <c r="BA18" s="252">
        <v>2.1587999999999998</v>
      </c>
      <c r="BB18" s="252">
        <v>2.1174131918999999</v>
      </c>
      <c r="BC18" s="755">
        <v>1.9898019680000001</v>
      </c>
      <c r="BD18" s="252">
        <v>2.0214438316000001</v>
      </c>
      <c r="BE18" s="409">
        <v>2.1196424116000001</v>
      </c>
      <c r="BF18" s="409">
        <v>2.0949891829</v>
      </c>
      <c r="BG18" s="409">
        <v>1.7697275624</v>
      </c>
      <c r="BH18" s="409">
        <v>2.0825363747000001</v>
      </c>
      <c r="BI18" s="409">
        <v>2.0763830472999998</v>
      </c>
      <c r="BJ18" s="409">
        <v>2.0740961805000002</v>
      </c>
      <c r="BK18" s="409">
        <v>2.0681767116000001</v>
      </c>
      <c r="BL18" s="409">
        <v>2.0586362437000001</v>
      </c>
      <c r="BM18" s="409">
        <v>2.0489841307000001</v>
      </c>
      <c r="BN18" s="409">
        <v>2.0434792217000002</v>
      </c>
      <c r="BO18" s="409">
        <v>1.9388279211999999</v>
      </c>
      <c r="BP18" s="409">
        <v>1.9344857687999999</v>
      </c>
      <c r="BQ18" s="409">
        <v>2.0300857589999999</v>
      </c>
      <c r="BR18" s="409">
        <v>2.0257442229999998</v>
      </c>
      <c r="BS18" s="409">
        <v>1.7755648837</v>
      </c>
      <c r="BT18" s="409">
        <v>2.0254187431999999</v>
      </c>
      <c r="BU18" s="409">
        <v>2.0253874381000001</v>
      </c>
      <c r="BV18" s="409">
        <v>2.0254806737000002</v>
      </c>
    </row>
    <row r="19" spans="1:74" ht="11.1" customHeight="1" x14ac:dyDescent="0.2">
      <c r="A19" s="162" t="s">
        <v>1277</v>
      </c>
      <c r="B19" s="173" t="s">
        <v>1278</v>
      </c>
      <c r="C19" s="252">
        <v>0.93700000000000006</v>
      </c>
      <c r="D19" s="252">
        <v>0.94799999999999995</v>
      </c>
      <c r="E19" s="252">
        <v>0.92600000000000005</v>
      </c>
      <c r="F19" s="252">
        <v>0.95399999999999996</v>
      </c>
      <c r="G19" s="252">
        <v>0.99</v>
      </c>
      <c r="H19" s="252">
        <v>0.89800000000000002</v>
      </c>
      <c r="I19" s="252">
        <v>0.91100000000000003</v>
      </c>
      <c r="J19" s="252">
        <v>0.73599999999999999</v>
      </c>
      <c r="K19" s="252">
        <v>0.83020000000000005</v>
      </c>
      <c r="L19" s="252">
        <v>0.83899999999999997</v>
      </c>
      <c r="M19" s="252">
        <v>0.93100000000000005</v>
      </c>
      <c r="N19" s="252">
        <v>1.0580000000000001</v>
      </c>
      <c r="O19" s="252">
        <v>0.94399999999999995</v>
      </c>
      <c r="P19" s="252">
        <v>1.0569999999999999</v>
      </c>
      <c r="Q19" s="252">
        <v>1.0289999999999999</v>
      </c>
      <c r="R19" s="252">
        <v>0.94699999999999995</v>
      </c>
      <c r="S19" s="252">
        <v>0.98799999999999999</v>
      </c>
      <c r="T19" s="252">
        <v>0.86</v>
      </c>
      <c r="U19" s="252">
        <v>0.81799999999999995</v>
      </c>
      <c r="V19" s="252">
        <v>0.56399999999999995</v>
      </c>
      <c r="W19" s="252">
        <v>0.84099999999999997</v>
      </c>
      <c r="X19" s="252">
        <v>0.89200000000000002</v>
      </c>
      <c r="Y19" s="252">
        <v>0.91500000000000004</v>
      </c>
      <c r="Z19" s="252">
        <v>0.96399999999999997</v>
      </c>
      <c r="AA19" s="252">
        <v>0.98699999999999999</v>
      </c>
      <c r="AB19" s="252">
        <v>0.91900000000000004</v>
      </c>
      <c r="AC19" s="252">
        <v>0.97</v>
      </c>
      <c r="AD19" s="252">
        <v>1.036</v>
      </c>
      <c r="AE19" s="252">
        <v>1.1399999999999999</v>
      </c>
      <c r="AF19" s="252">
        <v>0.98899999999999999</v>
      </c>
      <c r="AG19" s="252">
        <v>0.95599999999999996</v>
      </c>
      <c r="AH19" s="252">
        <v>0.88700000000000001</v>
      </c>
      <c r="AI19" s="252">
        <v>0.95279999999999998</v>
      </c>
      <c r="AJ19" s="252">
        <v>1.01</v>
      </c>
      <c r="AK19" s="252">
        <v>1.0980000000000001</v>
      </c>
      <c r="AL19" s="252">
        <v>1.1040000000000001</v>
      </c>
      <c r="AM19" s="252">
        <v>1.1299999999999999</v>
      </c>
      <c r="AN19" s="252">
        <v>1.143</v>
      </c>
      <c r="AO19" s="252">
        <v>1.113</v>
      </c>
      <c r="AP19" s="252">
        <v>1.1180000000000001</v>
      </c>
      <c r="AQ19" s="252">
        <v>1.123</v>
      </c>
      <c r="AR19" s="252">
        <v>1.0189999999999999</v>
      </c>
      <c r="AS19" s="252">
        <v>1.1140000000000001</v>
      </c>
      <c r="AT19" s="252">
        <v>0.96</v>
      </c>
      <c r="AU19" s="252">
        <v>0.94299999999999995</v>
      </c>
      <c r="AV19" s="252">
        <v>0.89700000000000002</v>
      </c>
      <c r="AW19" s="252">
        <v>1.089</v>
      </c>
      <c r="AX19" s="252">
        <v>1.097</v>
      </c>
      <c r="AY19" s="252">
        <v>1.1060000000000001</v>
      </c>
      <c r="AZ19" s="252">
        <v>1.087</v>
      </c>
      <c r="BA19" s="252">
        <v>1.093</v>
      </c>
      <c r="BB19" s="252">
        <v>1.0571304191999999</v>
      </c>
      <c r="BC19" s="755">
        <v>1.0690649363</v>
      </c>
      <c r="BD19" s="252">
        <v>1.0800615609999999</v>
      </c>
      <c r="BE19" s="409">
        <v>1.0408418021000001</v>
      </c>
      <c r="BF19" s="409">
        <v>0.97835351726999997</v>
      </c>
      <c r="BG19" s="409">
        <v>0.99592372593</v>
      </c>
      <c r="BH19" s="409">
        <v>1.1390088350000001</v>
      </c>
      <c r="BI19" s="409">
        <v>1.1457613167</v>
      </c>
      <c r="BJ19" s="409">
        <v>1.1482238886</v>
      </c>
      <c r="BK19" s="409">
        <v>1.1602672330999999</v>
      </c>
      <c r="BL19" s="409">
        <v>1.1759335398999999</v>
      </c>
      <c r="BM19" s="409">
        <v>1.1892776082000001</v>
      </c>
      <c r="BN19" s="409">
        <v>1.2062773675</v>
      </c>
      <c r="BO19" s="409">
        <v>1.2027492829999999</v>
      </c>
      <c r="BP19" s="409">
        <v>1.1939249410999999</v>
      </c>
      <c r="BQ19" s="409">
        <v>1.1789043111999999</v>
      </c>
      <c r="BR19" s="409">
        <v>0.95187142094999999</v>
      </c>
      <c r="BS19" s="409">
        <v>1.0255181218</v>
      </c>
      <c r="BT19" s="409">
        <v>1.1515550656</v>
      </c>
      <c r="BU19" s="409">
        <v>1.1456018560000001</v>
      </c>
      <c r="BV19" s="409">
        <v>1.1475451121</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754"/>
      <c r="AZ20" s="754"/>
      <c r="BA20" s="754"/>
      <c r="BB20" s="754"/>
      <c r="BC20" s="756"/>
      <c r="BD20" s="754"/>
      <c r="BE20" s="492"/>
      <c r="BF20" s="492"/>
      <c r="BG20" s="492"/>
      <c r="BH20" s="492"/>
      <c r="BI20" s="492"/>
      <c r="BJ20" s="492"/>
      <c r="BK20" s="410"/>
      <c r="BL20" s="410"/>
      <c r="BM20" s="410"/>
      <c r="BN20" s="410"/>
      <c r="BO20" s="410"/>
      <c r="BP20" s="410"/>
      <c r="BQ20" s="410"/>
      <c r="BR20" s="410"/>
      <c r="BS20" s="410"/>
      <c r="BT20" s="410"/>
      <c r="BU20" s="410"/>
      <c r="BV20" s="410"/>
    </row>
    <row r="21" spans="1:74" ht="11.1" customHeight="1" x14ac:dyDescent="0.2">
      <c r="A21" s="162" t="s">
        <v>505</v>
      </c>
      <c r="B21" s="172" t="s">
        <v>1153</v>
      </c>
      <c r="C21" s="252">
        <v>13.7376</v>
      </c>
      <c r="D21" s="252">
        <v>13.7485</v>
      </c>
      <c r="E21" s="252">
        <v>13.7315</v>
      </c>
      <c r="F21" s="252">
        <v>13.714499999999999</v>
      </c>
      <c r="G21" s="252">
        <v>13.618499999999999</v>
      </c>
      <c r="H21" s="252">
        <v>13.685499999999999</v>
      </c>
      <c r="I21" s="252">
        <v>13.798500000000001</v>
      </c>
      <c r="J21" s="252">
        <v>13.599500000000001</v>
      </c>
      <c r="K21" s="252">
        <v>13.756500000000001</v>
      </c>
      <c r="L21" s="252">
        <v>13.8695</v>
      </c>
      <c r="M21" s="252">
        <v>13.974500000000001</v>
      </c>
      <c r="N21" s="252">
        <v>13.9825</v>
      </c>
      <c r="O21" s="252">
        <v>13.9208</v>
      </c>
      <c r="P21" s="252">
        <v>13.941800000000001</v>
      </c>
      <c r="Q21" s="252">
        <v>13.813800000000001</v>
      </c>
      <c r="R21" s="252">
        <v>13.8378</v>
      </c>
      <c r="S21" s="252">
        <v>13.7988</v>
      </c>
      <c r="T21" s="252">
        <v>13.848800000000001</v>
      </c>
      <c r="U21" s="252">
        <v>13.826700000000001</v>
      </c>
      <c r="V21" s="252">
        <v>13.915699999999999</v>
      </c>
      <c r="W21" s="252">
        <v>13.794700000000001</v>
      </c>
      <c r="X21" s="252">
        <v>13.8687</v>
      </c>
      <c r="Y21" s="252">
        <v>13.963699999999999</v>
      </c>
      <c r="Z21" s="252">
        <v>14.124700000000001</v>
      </c>
      <c r="AA21" s="252">
        <v>14.1737</v>
      </c>
      <c r="AB21" s="252">
        <v>14.091699999999999</v>
      </c>
      <c r="AC21" s="252">
        <v>14.275700000000001</v>
      </c>
      <c r="AD21" s="252">
        <v>13.9657</v>
      </c>
      <c r="AE21" s="252">
        <v>14.1317</v>
      </c>
      <c r="AF21" s="252">
        <v>13.941700000000001</v>
      </c>
      <c r="AG21" s="252">
        <v>14.0647</v>
      </c>
      <c r="AH21" s="252">
        <v>14.0297</v>
      </c>
      <c r="AI21" s="252">
        <v>13.940099999999999</v>
      </c>
      <c r="AJ21" s="252">
        <v>14.059100000000001</v>
      </c>
      <c r="AK21" s="252">
        <v>14.1981</v>
      </c>
      <c r="AL21" s="252">
        <v>14.2521</v>
      </c>
      <c r="AM21" s="252">
        <v>14.305400000000001</v>
      </c>
      <c r="AN21" s="252">
        <v>14.3224</v>
      </c>
      <c r="AO21" s="252">
        <v>14.365399999999999</v>
      </c>
      <c r="AP21" s="252">
        <v>14.118399999999999</v>
      </c>
      <c r="AQ21" s="252">
        <v>14.0114</v>
      </c>
      <c r="AR21" s="252">
        <v>14.1534</v>
      </c>
      <c r="AS21" s="252">
        <v>13.926399999999999</v>
      </c>
      <c r="AT21" s="252">
        <v>13.603400000000001</v>
      </c>
      <c r="AU21" s="252">
        <v>14.2104</v>
      </c>
      <c r="AV21" s="252">
        <v>14.5054</v>
      </c>
      <c r="AW21" s="252">
        <v>14.484400000000001</v>
      </c>
      <c r="AX21" s="252">
        <v>14.5534</v>
      </c>
      <c r="AY21" s="252">
        <v>14.452400000000001</v>
      </c>
      <c r="AZ21" s="252">
        <v>14.4414</v>
      </c>
      <c r="BA21" s="252">
        <v>14.375400000000001</v>
      </c>
      <c r="BB21" s="252">
        <v>14.377426899</v>
      </c>
      <c r="BC21" s="755">
        <v>14.287068079999999</v>
      </c>
      <c r="BD21" s="252">
        <v>14.318175288999999</v>
      </c>
      <c r="BE21" s="409">
        <v>14.314651037000001</v>
      </c>
      <c r="BF21" s="409">
        <v>14.239823272000001</v>
      </c>
      <c r="BG21" s="409">
        <v>14.196977686</v>
      </c>
      <c r="BH21" s="409">
        <v>14.177489804</v>
      </c>
      <c r="BI21" s="409">
        <v>14.206897849000001</v>
      </c>
      <c r="BJ21" s="409">
        <v>14.2915393</v>
      </c>
      <c r="BK21" s="409">
        <v>14.302281304999999</v>
      </c>
      <c r="BL21" s="409">
        <v>14.325149745999999</v>
      </c>
      <c r="BM21" s="409">
        <v>14.303064343999999</v>
      </c>
      <c r="BN21" s="409">
        <v>14.285648603</v>
      </c>
      <c r="BO21" s="409">
        <v>14.273005446000001</v>
      </c>
      <c r="BP21" s="409">
        <v>14.350158413000001</v>
      </c>
      <c r="BQ21" s="409">
        <v>14.291876820000001</v>
      </c>
      <c r="BR21" s="409">
        <v>14.275866589</v>
      </c>
      <c r="BS21" s="409">
        <v>14.408148914</v>
      </c>
      <c r="BT21" s="409">
        <v>14.443208531</v>
      </c>
      <c r="BU21" s="409">
        <v>14.40824579</v>
      </c>
      <c r="BV21" s="409">
        <v>14.442968564999999</v>
      </c>
    </row>
    <row r="22" spans="1:74" ht="11.1" customHeight="1" x14ac:dyDescent="0.2">
      <c r="A22" s="162" t="s">
        <v>271</v>
      </c>
      <c r="B22" s="173" t="s">
        <v>501</v>
      </c>
      <c r="C22" s="252">
        <v>0.92</v>
      </c>
      <c r="D22" s="252">
        <v>0.91290000000000004</v>
      </c>
      <c r="E22" s="252">
        <v>0.87990000000000002</v>
      </c>
      <c r="F22" s="252">
        <v>0.86990000000000001</v>
      </c>
      <c r="G22" s="252">
        <v>0.87990000000000002</v>
      </c>
      <c r="H22" s="252">
        <v>0.91490000000000005</v>
      </c>
      <c r="I22" s="252">
        <v>0.89990000000000003</v>
      </c>
      <c r="J22" s="252">
        <v>0.80989999999999995</v>
      </c>
      <c r="K22" s="252">
        <v>0.87990000000000002</v>
      </c>
      <c r="L22" s="252">
        <v>0.8649</v>
      </c>
      <c r="M22" s="252">
        <v>0.87990000000000002</v>
      </c>
      <c r="N22" s="252">
        <v>0.8579</v>
      </c>
      <c r="O22" s="252">
        <v>0.8569</v>
      </c>
      <c r="P22" s="252">
        <v>0.93389999999999995</v>
      </c>
      <c r="Q22" s="252">
        <v>0.75390000000000001</v>
      </c>
      <c r="R22" s="252">
        <v>0.84689999999999999</v>
      </c>
      <c r="S22" s="252">
        <v>0.88190000000000002</v>
      </c>
      <c r="T22" s="252">
        <v>0.8619</v>
      </c>
      <c r="U22" s="252">
        <v>0.88080000000000003</v>
      </c>
      <c r="V22" s="252">
        <v>0.92279999999999995</v>
      </c>
      <c r="W22" s="252">
        <v>0.83279999999999998</v>
      </c>
      <c r="X22" s="252">
        <v>0.8528</v>
      </c>
      <c r="Y22" s="252">
        <v>0.80479999999999996</v>
      </c>
      <c r="Z22" s="252">
        <v>0.8548</v>
      </c>
      <c r="AA22" s="252">
        <v>0.89180000000000004</v>
      </c>
      <c r="AB22" s="252">
        <v>0.88480000000000003</v>
      </c>
      <c r="AC22" s="252">
        <v>0.90480000000000005</v>
      </c>
      <c r="AD22" s="252">
        <v>0.89080000000000004</v>
      </c>
      <c r="AE22" s="252">
        <v>0.83279999999999998</v>
      </c>
      <c r="AF22" s="252">
        <v>0.83279999999999998</v>
      </c>
      <c r="AG22" s="252">
        <v>0.85780000000000001</v>
      </c>
      <c r="AH22" s="252">
        <v>0.82379999999999998</v>
      </c>
      <c r="AI22" s="252">
        <v>0.87880000000000003</v>
      </c>
      <c r="AJ22" s="252">
        <v>0.86380000000000001</v>
      </c>
      <c r="AK22" s="252">
        <v>0.82279999999999998</v>
      </c>
      <c r="AL22" s="252">
        <v>0.81679999999999997</v>
      </c>
      <c r="AM22" s="252">
        <v>0.85209999999999997</v>
      </c>
      <c r="AN22" s="252">
        <v>0.86409999999999998</v>
      </c>
      <c r="AO22" s="252">
        <v>0.8831</v>
      </c>
      <c r="AP22" s="252">
        <v>0.86809999999999998</v>
      </c>
      <c r="AQ22" s="252">
        <v>0.86409999999999998</v>
      </c>
      <c r="AR22" s="252">
        <v>0.8841</v>
      </c>
      <c r="AS22" s="252">
        <v>0.8841</v>
      </c>
      <c r="AT22" s="252">
        <v>0.84909999999999997</v>
      </c>
      <c r="AU22" s="252">
        <v>0.78210000000000002</v>
      </c>
      <c r="AV22" s="252">
        <v>0.83109999999999995</v>
      </c>
      <c r="AW22" s="252">
        <v>0.75409999999999999</v>
      </c>
      <c r="AX22" s="252">
        <v>0.80610000000000004</v>
      </c>
      <c r="AY22" s="252">
        <v>0.81910000000000005</v>
      </c>
      <c r="AZ22" s="252">
        <v>0.80110000000000003</v>
      </c>
      <c r="BA22" s="252">
        <v>0.7581</v>
      </c>
      <c r="BB22" s="252">
        <v>0.80099520439000005</v>
      </c>
      <c r="BC22" s="755">
        <v>0.80087142470999995</v>
      </c>
      <c r="BD22" s="252">
        <v>0.79610315826</v>
      </c>
      <c r="BE22" s="409">
        <v>0.79119062224000003</v>
      </c>
      <c r="BF22" s="409">
        <v>0.78640636516999995</v>
      </c>
      <c r="BG22" s="409">
        <v>0.75170424585999995</v>
      </c>
      <c r="BH22" s="409">
        <v>0.74697848638999997</v>
      </c>
      <c r="BI22" s="409">
        <v>0.77232080466999997</v>
      </c>
      <c r="BJ22" s="409">
        <v>0.78172541331000001</v>
      </c>
      <c r="BK22" s="409">
        <v>0.77856847528999995</v>
      </c>
      <c r="BL22" s="409">
        <v>0.77554812899000003</v>
      </c>
      <c r="BM22" s="409">
        <v>0.77242781447999997</v>
      </c>
      <c r="BN22" s="409">
        <v>0.76936044028999995</v>
      </c>
      <c r="BO22" s="409">
        <v>0.76631500241999995</v>
      </c>
      <c r="BP22" s="409">
        <v>0.76340687110000005</v>
      </c>
      <c r="BQ22" s="409">
        <v>0.76031677186000002</v>
      </c>
      <c r="BR22" s="409">
        <v>0.75731323497000003</v>
      </c>
      <c r="BS22" s="409">
        <v>0.72436128664999999</v>
      </c>
      <c r="BT22" s="409">
        <v>0.72138109260000005</v>
      </c>
      <c r="BU22" s="409">
        <v>0.71842314108000005</v>
      </c>
      <c r="BV22" s="409">
        <v>0.74549509949000003</v>
      </c>
    </row>
    <row r="23" spans="1:74" ht="11.1" customHeight="1" x14ac:dyDescent="0.2">
      <c r="A23" s="162" t="s">
        <v>272</v>
      </c>
      <c r="B23" s="173" t="s">
        <v>502</v>
      </c>
      <c r="C23" s="252">
        <v>1.6551</v>
      </c>
      <c r="D23" s="252">
        <v>1.6740999999999999</v>
      </c>
      <c r="E23" s="252">
        <v>1.6791</v>
      </c>
      <c r="F23" s="252">
        <v>1.6631</v>
      </c>
      <c r="G23" s="252">
        <v>1.5410999999999999</v>
      </c>
      <c r="H23" s="252">
        <v>1.6380999999999999</v>
      </c>
      <c r="I23" s="252">
        <v>1.6691</v>
      </c>
      <c r="J23" s="252">
        <v>1.5490999999999999</v>
      </c>
      <c r="K23" s="252">
        <v>1.6131</v>
      </c>
      <c r="L23" s="252">
        <v>1.7161</v>
      </c>
      <c r="M23" s="252">
        <v>1.7171000000000001</v>
      </c>
      <c r="N23" s="252">
        <v>1.7821</v>
      </c>
      <c r="O23" s="252">
        <v>1.7381</v>
      </c>
      <c r="P23" s="252">
        <v>1.7261</v>
      </c>
      <c r="Q23" s="252">
        <v>1.7251000000000001</v>
      </c>
      <c r="R23" s="252">
        <v>1.7271000000000001</v>
      </c>
      <c r="S23" s="252">
        <v>1.6520999999999999</v>
      </c>
      <c r="T23" s="252">
        <v>1.6051</v>
      </c>
      <c r="U23" s="252">
        <v>1.7291000000000001</v>
      </c>
      <c r="V23" s="252">
        <v>1.7371000000000001</v>
      </c>
      <c r="W23" s="252">
        <v>1.6500999999999999</v>
      </c>
      <c r="X23" s="252">
        <v>1.6711</v>
      </c>
      <c r="Y23" s="252">
        <v>1.8041</v>
      </c>
      <c r="Z23" s="252">
        <v>1.8611</v>
      </c>
      <c r="AA23" s="252">
        <v>1.7870999999999999</v>
      </c>
      <c r="AB23" s="252">
        <v>1.7870999999999999</v>
      </c>
      <c r="AC23" s="252">
        <v>1.8341000000000001</v>
      </c>
      <c r="AD23" s="252">
        <v>1.7571000000000001</v>
      </c>
      <c r="AE23" s="252">
        <v>1.8050999999999999</v>
      </c>
      <c r="AF23" s="252">
        <v>1.7011000000000001</v>
      </c>
      <c r="AG23" s="252">
        <v>1.7571000000000001</v>
      </c>
      <c r="AH23" s="252">
        <v>1.7051000000000001</v>
      </c>
      <c r="AI23" s="252">
        <v>1.6241000000000001</v>
      </c>
      <c r="AJ23" s="252">
        <v>1.6400999999999999</v>
      </c>
      <c r="AK23" s="252">
        <v>1.8010999999999999</v>
      </c>
      <c r="AL23" s="252">
        <v>1.8170999999999999</v>
      </c>
      <c r="AM23" s="252">
        <v>1.7611000000000001</v>
      </c>
      <c r="AN23" s="252">
        <v>1.7650999999999999</v>
      </c>
      <c r="AO23" s="252">
        <v>1.7531000000000001</v>
      </c>
      <c r="AP23" s="252">
        <v>1.6171</v>
      </c>
      <c r="AQ23" s="252">
        <v>1.5701000000000001</v>
      </c>
      <c r="AR23" s="252">
        <v>1.7060999999999999</v>
      </c>
      <c r="AS23" s="252">
        <v>1.7020999999999999</v>
      </c>
      <c r="AT23" s="252">
        <v>1.3781000000000001</v>
      </c>
      <c r="AU23" s="252">
        <v>1.6361000000000001</v>
      </c>
      <c r="AV23" s="252">
        <v>1.7941</v>
      </c>
      <c r="AW23" s="252">
        <v>1.8431</v>
      </c>
      <c r="AX23" s="252">
        <v>1.8581000000000001</v>
      </c>
      <c r="AY23" s="252">
        <v>1.8441000000000001</v>
      </c>
      <c r="AZ23" s="252">
        <v>1.8701000000000001</v>
      </c>
      <c r="BA23" s="252">
        <v>1.9080999999999999</v>
      </c>
      <c r="BB23" s="252">
        <v>1.8891500335</v>
      </c>
      <c r="BC23" s="755">
        <v>1.8566591669000001</v>
      </c>
      <c r="BD23" s="252">
        <v>1.8932483226000001</v>
      </c>
      <c r="BE23" s="409">
        <v>1.8927507996999999</v>
      </c>
      <c r="BF23" s="409">
        <v>1.8319549579000001</v>
      </c>
      <c r="BG23" s="409">
        <v>1.8976755153</v>
      </c>
      <c r="BH23" s="409">
        <v>1.8918296357</v>
      </c>
      <c r="BI23" s="409">
        <v>1.9024932162999999</v>
      </c>
      <c r="BJ23" s="409">
        <v>1.8965466789000001</v>
      </c>
      <c r="BK23" s="409">
        <v>1.9137441856999999</v>
      </c>
      <c r="BL23" s="409">
        <v>1.9367586603</v>
      </c>
      <c r="BM23" s="409">
        <v>1.927967789</v>
      </c>
      <c r="BN23" s="409">
        <v>1.8922709816000001</v>
      </c>
      <c r="BO23" s="409">
        <v>1.8668005094</v>
      </c>
      <c r="BP23" s="409">
        <v>1.934774467</v>
      </c>
      <c r="BQ23" s="409">
        <v>1.9258718715000001</v>
      </c>
      <c r="BR23" s="409">
        <v>1.8936489377000001</v>
      </c>
      <c r="BS23" s="409">
        <v>1.9532040084</v>
      </c>
      <c r="BT23" s="409">
        <v>1.992412802</v>
      </c>
      <c r="BU23" s="409">
        <v>1.9669106807000001</v>
      </c>
      <c r="BV23" s="409">
        <v>1.9891465850000001</v>
      </c>
    </row>
    <row r="24" spans="1:74" ht="11.1" customHeight="1" x14ac:dyDescent="0.2">
      <c r="A24" s="162" t="s">
        <v>273</v>
      </c>
      <c r="B24" s="173" t="s">
        <v>503</v>
      </c>
      <c r="C24" s="252">
        <v>10.698</v>
      </c>
      <c r="D24" s="252">
        <v>10.692</v>
      </c>
      <c r="E24" s="252">
        <v>10.698</v>
      </c>
      <c r="F24" s="252">
        <v>10.705</v>
      </c>
      <c r="G24" s="252">
        <v>10.722</v>
      </c>
      <c r="H24" s="252">
        <v>10.656000000000001</v>
      </c>
      <c r="I24" s="252">
        <v>10.757</v>
      </c>
      <c r="J24" s="252">
        <v>10.77</v>
      </c>
      <c r="K24" s="252">
        <v>10.788</v>
      </c>
      <c r="L24" s="252">
        <v>10.817</v>
      </c>
      <c r="M24" s="252">
        <v>10.904</v>
      </c>
      <c r="N24" s="252">
        <v>10.88</v>
      </c>
      <c r="O24" s="252">
        <v>10.872</v>
      </c>
      <c r="P24" s="252">
        <v>10.845000000000001</v>
      </c>
      <c r="Q24" s="252">
        <v>10.842000000000001</v>
      </c>
      <c r="R24" s="252">
        <v>10.821</v>
      </c>
      <c r="S24" s="252">
        <v>10.821</v>
      </c>
      <c r="T24" s="252">
        <v>10.834</v>
      </c>
      <c r="U24" s="252">
        <v>10.725</v>
      </c>
      <c r="V24" s="252">
        <v>10.798</v>
      </c>
      <c r="W24" s="252">
        <v>10.82</v>
      </c>
      <c r="X24" s="252">
        <v>10.922000000000001</v>
      </c>
      <c r="Y24" s="252">
        <v>10.919</v>
      </c>
      <c r="Z24" s="252">
        <v>10.944000000000001</v>
      </c>
      <c r="AA24" s="252">
        <v>11.015000000000001</v>
      </c>
      <c r="AB24" s="252">
        <v>10.954000000000001</v>
      </c>
      <c r="AC24" s="252">
        <v>11.037000000000001</v>
      </c>
      <c r="AD24" s="252">
        <v>10.884</v>
      </c>
      <c r="AE24" s="252">
        <v>11.045</v>
      </c>
      <c r="AF24" s="252">
        <v>10.956</v>
      </c>
      <c r="AG24" s="252">
        <v>10.993</v>
      </c>
      <c r="AH24" s="252">
        <v>11.042999999999999</v>
      </c>
      <c r="AI24" s="252">
        <v>10.984</v>
      </c>
      <c r="AJ24" s="252">
        <v>11.115</v>
      </c>
      <c r="AK24" s="252">
        <v>11.135</v>
      </c>
      <c r="AL24" s="252">
        <v>11.180999999999999</v>
      </c>
      <c r="AM24" s="252">
        <v>11.255000000000001</v>
      </c>
      <c r="AN24" s="252">
        <v>11.255000000000001</v>
      </c>
      <c r="AO24" s="252">
        <v>11.292</v>
      </c>
      <c r="AP24" s="252">
        <v>11.195</v>
      </c>
      <c r="AQ24" s="252">
        <v>11.16</v>
      </c>
      <c r="AR24" s="252">
        <v>11.148</v>
      </c>
      <c r="AS24" s="252">
        <v>10.923999999999999</v>
      </c>
      <c r="AT24" s="252">
        <v>10.961</v>
      </c>
      <c r="AU24" s="252">
        <v>11.349</v>
      </c>
      <c r="AV24" s="252">
        <v>11.446</v>
      </c>
      <c r="AW24" s="252">
        <v>11.452</v>
      </c>
      <c r="AX24" s="252">
        <v>11.45</v>
      </c>
      <c r="AY24" s="252">
        <v>11.353</v>
      </c>
      <c r="AZ24" s="252">
        <v>11.333</v>
      </c>
      <c r="BA24" s="252">
        <v>11.273999999999999</v>
      </c>
      <c r="BB24" s="252">
        <v>11.223197624999999</v>
      </c>
      <c r="BC24" s="755">
        <v>11.163821013</v>
      </c>
      <c r="BD24" s="252">
        <v>11.163418634999999</v>
      </c>
      <c r="BE24" s="409">
        <v>11.164792467</v>
      </c>
      <c r="BF24" s="409">
        <v>11.156576894000001</v>
      </c>
      <c r="BG24" s="409">
        <v>11.083088828999999</v>
      </c>
      <c r="BH24" s="409">
        <v>11.076461011999999</v>
      </c>
      <c r="BI24" s="409">
        <v>11.068661489</v>
      </c>
      <c r="BJ24" s="409">
        <v>11.150913620000001</v>
      </c>
      <c r="BK24" s="409">
        <v>11.15174124</v>
      </c>
      <c r="BL24" s="409">
        <v>11.15335284</v>
      </c>
      <c r="BM24" s="409">
        <v>11.145620896</v>
      </c>
      <c r="BN24" s="409">
        <v>11.167204281</v>
      </c>
      <c r="BO24" s="409">
        <v>11.181432067999999</v>
      </c>
      <c r="BP24" s="409">
        <v>11.193737869</v>
      </c>
      <c r="BQ24" s="409">
        <v>11.146872068</v>
      </c>
      <c r="BR24" s="409">
        <v>11.167092621</v>
      </c>
      <c r="BS24" s="409">
        <v>11.273131746000001</v>
      </c>
      <c r="BT24" s="409">
        <v>11.274187596999999</v>
      </c>
      <c r="BU24" s="409">
        <v>11.266467005999999</v>
      </c>
      <c r="BV24" s="409">
        <v>11.252951177</v>
      </c>
    </row>
    <row r="25" spans="1:74" ht="11.1" customHeight="1" x14ac:dyDescent="0.2">
      <c r="A25" s="162" t="s">
        <v>1077</v>
      </c>
      <c r="B25" s="173" t="s">
        <v>1078</v>
      </c>
      <c r="C25" s="252">
        <v>0.25169999999999998</v>
      </c>
      <c r="D25" s="252">
        <v>0.25769999999999998</v>
      </c>
      <c r="E25" s="252">
        <v>0.26069999999999999</v>
      </c>
      <c r="F25" s="252">
        <v>0.26169999999999999</v>
      </c>
      <c r="G25" s="252">
        <v>0.26369999999999999</v>
      </c>
      <c r="H25" s="252">
        <v>0.26569999999999999</v>
      </c>
      <c r="I25" s="252">
        <v>0.26169999999999999</v>
      </c>
      <c r="J25" s="252">
        <v>0.25969999999999999</v>
      </c>
      <c r="K25" s="252">
        <v>0.26469999999999999</v>
      </c>
      <c r="L25" s="252">
        <v>0.26269999999999999</v>
      </c>
      <c r="M25" s="252">
        <v>0.26269999999999999</v>
      </c>
      <c r="N25" s="252">
        <v>0.25269999999999998</v>
      </c>
      <c r="O25" s="252">
        <v>0.2737</v>
      </c>
      <c r="P25" s="252">
        <v>0.23369999999999999</v>
      </c>
      <c r="Q25" s="252">
        <v>0.31369999999999998</v>
      </c>
      <c r="R25" s="252">
        <v>0.25369999999999998</v>
      </c>
      <c r="S25" s="252">
        <v>0.2457</v>
      </c>
      <c r="T25" s="252">
        <v>0.35070000000000001</v>
      </c>
      <c r="U25" s="252">
        <v>0.28470000000000001</v>
      </c>
      <c r="V25" s="252">
        <v>0.2777</v>
      </c>
      <c r="W25" s="252">
        <v>0.29470000000000002</v>
      </c>
      <c r="X25" s="252">
        <v>0.2467</v>
      </c>
      <c r="Y25" s="252">
        <v>0.23569999999999999</v>
      </c>
      <c r="Z25" s="252">
        <v>0.2707</v>
      </c>
      <c r="AA25" s="252">
        <v>0.29570000000000002</v>
      </c>
      <c r="AB25" s="252">
        <v>0.2707</v>
      </c>
      <c r="AC25" s="252">
        <v>0.31569999999999998</v>
      </c>
      <c r="AD25" s="252">
        <v>0.25669999999999998</v>
      </c>
      <c r="AE25" s="252">
        <v>0.2717</v>
      </c>
      <c r="AF25" s="252">
        <v>0.2767</v>
      </c>
      <c r="AG25" s="252">
        <v>0.28170000000000001</v>
      </c>
      <c r="AH25" s="252">
        <v>0.28670000000000001</v>
      </c>
      <c r="AI25" s="252">
        <v>0.28170000000000001</v>
      </c>
      <c r="AJ25" s="252">
        <v>0.2717</v>
      </c>
      <c r="AK25" s="252">
        <v>0.2717</v>
      </c>
      <c r="AL25" s="252">
        <v>0.2717</v>
      </c>
      <c r="AM25" s="252">
        <v>0.2717</v>
      </c>
      <c r="AN25" s="252">
        <v>0.2717</v>
      </c>
      <c r="AO25" s="252">
        <v>0.2717</v>
      </c>
      <c r="AP25" s="252">
        <v>0.2717</v>
      </c>
      <c r="AQ25" s="252">
        <v>0.25169999999999998</v>
      </c>
      <c r="AR25" s="252">
        <v>0.25169999999999998</v>
      </c>
      <c r="AS25" s="252">
        <v>0.25169999999999998</v>
      </c>
      <c r="AT25" s="252">
        <v>0.25169999999999998</v>
      </c>
      <c r="AU25" s="252">
        <v>0.28170000000000001</v>
      </c>
      <c r="AV25" s="252">
        <v>0.2767</v>
      </c>
      <c r="AW25" s="252">
        <v>0.2767</v>
      </c>
      <c r="AX25" s="252">
        <v>0.28170000000000001</v>
      </c>
      <c r="AY25" s="252">
        <v>0.28170000000000001</v>
      </c>
      <c r="AZ25" s="252">
        <v>0.28170000000000001</v>
      </c>
      <c r="BA25" s="252">
        <v>0.28170000000000001</v>
      </c>
      <c r="BB25" s="252">
        <v>0.28549094150999998</v>
      </c>
      <c r="BC25" s="755">
        <v>0.28553276797999999</v>
      </c>
      <c r="BD25" s="252">
        <v>0.28559937005000002</v>
      </c>
      <c r="BE25" s="409">
        <v>0.28564042148000002</v>
      </c>
      <c r="BF25" s="409">
        <v>0.28567749146999999</v>
      </c>
      <c r="BG25" s="409">
        <v>0.28572572609000002</v>
      </c>
      <c r="BH25" s="409">
        <v>0.28575578061000001</v>
      </c>
      <c r="BI25" s="409">
        <v>0.28579356544000001</v>
      </c>
      <c r="BJ25" s="409">
        <v>0.28583727332999997</v>
      </c>
      <c r="BK25" s="409">
        <v>0.28581653634999998</v>
      </c>
      <c r="BL25" s="409">
        <v>0.28584314129999999</v>
      </c>
      <c r="BM25" s="409">
        <v>0.28583209602999998</v>
      </c>
      <c r="BN25" s="409">
        <v>0.28582845597000001</v>
      </c>
      <c r="BO25" s="409">
        <v>0.28582481039000002</v>
      </c>
      <c r="BP25" s="409">
        <v>0.28585696457999998</v>
      </c>
      <c r="BQ25" s="409">
        <v>0.28586140359000001</v>
      </c>
      <c r="BR25" s="409">
        <v>0.28585845527999998</v>
      </c>
      <c r="BS25" s="409">
        <v>0.28586625910000002</v>
      </c>
      <c r="BT25" s="409">
        <v>0.28586258339999998</v>
      </c>
      <c r="BU25" s="409">
        <v>0.28586173391000003</v>
      </c>
      <c r="BV25" s="409">
        <v>0.28586553725000002</v>
      </c>
    </row>
    <row r="26" spans="1:74" ht="11.1" customHeight="1" x14ac:dyDescent="0.2">
      <c r="A26" s="162" t="s">
        <v>504</v>
      </c>
      <c r="B26" s="173" t="s">
        <v>1154</v>
      </c>
      <c r="C26" s="252">
        <v>0.21279999999999999</v>
      </c>
      <c r="D26" s="252">
        <v>0.21179999999999999</v>
      </c>
      <c r="E26" s="252">
        <v>0.21379999999999999</v>
      </c>
      <c r="F26" s="252">
        <v>0.21479999999999999</v>
      </c>
      <c r="G26" s="252">
        <v>0.21179999999999999</v>
      </c>
      <c r="H26" s="252">
        <v>0.21079999999999999</v>
      </c>
      <c r="I26" s="252">
        <v>0.21079999999999999</v>
      </c>
      <c r="J26" s="252">
        <v>0.21079999999999999</v>
      </c>
      <c r="K26" s="252">
        <v>0.21079999999999999</v>
      </c>
      <c r="L26" s="252">
        <v>0.20880000000000001</v>
      </c>
      <c r="M26" s="252">
        <v>0.21079999999999999</v>
      </c>
      <c r="N26" s="252">
        <v>0.20979999999999999</v>
      </c>
      <c r="O26" s="252">
        <v>0.18010000000000001</v>
      </c>
      <c r="P26" s="252">
        <v>0.2031</v>
      </c>
      <c r="Q26" s="252">
        <v>0.17910000000000001</v>
      </c>
      <c r="R26" s="252">
        <v>0.18909999999999999</v>
      </c>
      <c r="S26" s="252">
        <v>0.1981</v>
      </c>
      <c r="T26" s="252">
        <v>0.1971</v>
      </c>
      <c r="U26" s="252">
        <v>0.20710000000000001</v>
      </c>
      <c r="V26" s="252">
        <v>0.18010000000000001</v>
      </c>
      <c r="W26" s="252">
        <v>0.1971</v>
      </c>
      <c r="X26" s="252">
        <v>0.17610000000000001</v>
      </c>
      <c r="Y26" s="252">
        <v>0.2001</v>
      </c>
      <c r="Z26" s="252">
        <v>0.19409999999999999</v>
      </c>
      <c r="AA26" s="252">
        <v>0.18410000000000001</v>
      </c>
      <c r="AB26" s="252">
        <v>0.1951</v>
      </c>
      <c r="AC26" s="252">
        <v>0.18410000000000001</v>
      </c>
      <c r="AD26" s="252">
        <v>0.17710000000000001</v>
      </c>
      <c r="AE26" s="252">
        <v>0.17710000000000001</v>
      </c>
      <c r="AF26" s="252">
        <v>0.17510000000000001</v>
      </c>
      <c r="AG26" s="252">
        <v>0.17510000000000001</v>
      </c>
      <c r="AH26" s="252">
        <v>0.1711</v>
      </c>
      <c r="AI26" s="252">
        <v>0.17150000000000001</v>
      </c>
      <c r="AJ26" s="252">
        <v>0.16850000000000001</v>
      </c>
      <c r="AK26" s="252">
        <v>0.16750000000000001</v>
      </c>
      <c r="AL26" s="252">
        <v>0.16550000000000001</v>
      </c>
      <c r="AM26" s="252">
        <v>0.16550000000000001</v>
      </c>
      <c r="AN26" s="252">
        <v>0.16650000000000001</v>
      </c>
      <c r="AO26" s="252">
        <v>0.16550000000000001</v>
      </c>
      <c r="AP26" s="252">
        <v>0.16650000000000001</v>
      </c>
      <c r="AQ26" s="252">
        <v>0.16550000000000001</v>
      </c>
      <c r="AR26" s="252">
        <v>0.16350000000000001</v>
      </c>
      <c r="AS26" s="252">
        <v>0.16450000000000001</v>
      </c>
      <c r="AT26" s="252">
        <v>0.16350000000000001</v>
      </c>
      <c r="AU26" s="252">
        <v>0.1615</v>
      </c>
      <c r="AV26" s="252">
        <v>0.1575</v>
      </c>
      <c r="AW26" s="252">
        <v>0.1585</v>
      </c>
      <c r="AX26" s="252">
        <v>0.1575</v>
      </c>
      <c r="AY26" s="252">
        <v>0.1545</v>
      </c>
      <c r="AZ26" s="252">
        <v>0.1555</v>
      </c>
      <c r="BA26" s="252">
        <v>0.1535</v>
      </c>
      <c r="BB26" s="252">
        <v>0.1785930939</v>
      </c>
      <c r="BC26" s="755">
        <v>0.18018370741</v>
      </c>
      <c r="BD26" s="252">
        <v>0.17980580303999999</v>
      </c>
      <c r="BE26" s="409">
        <v>0.18027672652000001</v>
      </c>
      <c r="BF26" s="409">
        <v>0.17920756378</v>
      </c>
      <c r="BG26" s="409">
        <v>0.17878336977000001</v>
      </c>
      <c r="BH26" s="409">
        <v>0.17646488894000001</v>
      </c>
      <c r="BI26" s="409">
        <v>0.17762877361000001</v>
      </c>
      <c r="BJ26" s="409">
        <v>0.17651631397000001</v>
      </c>
      <c r="BK26" s="409">
        <v>0.17241086681000001</v>
      </c>
      <c r="BL26" s="409">
        <v>0.17364697544999999</v>
      </c>
      <c r="BM26" s="409">
        <v>0.17121574810000001</v>
      </c>
      <c r="BN26" s="409">
        <v>0.17098444475999999</v>
      </c>
      <c r="BO26" s="409">
        <v>0.17263305600000001</v>
      </c>
      <c r="BP26" s="409">
        <v>0.17238224153000001</v>
      </c>
      <c r="BQ26" s="409">
        <v>0.17295470514</v>
      </c>
      <c r="BR26" s="409">
        <v>0.17195333985</v>
      </c>
      <c r="BS26" s="409">
        <v>0.17158561348000001</v>
      </c>
      <c r="BT26" s="409">
        <v>0.16936445550000001</v>
      </c>
      <c r="BU26" s="409">
        <v>0.17058322810000001</v>
      </c>
      <c r="BV26" s="409">
        <v>0.16951016666999999</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754"/>
      <c r="AZ27" s="754"/>
      <c r="BA27" s="754"/>
      <c r="BB27" s="754"/>
      <c r="BC27" s="756"/>
      <c r="BD27" s="754"/>
      <c r="BE27" s="492"/>
      <c r="BF27" s="492"/>
      <c r="BG27" s="492"/>
      <c r="BH27" s="492"/>
      <c r="BI27" s="492"/>
      <c r="BJ27" s="492"/>
      <c r="BK27" s="410"/>
      <c r="BL27" s="410"/>
      <c r="BM27" s="410"/>
      <c r="BN27" s="410"/>
      <c r="BO27" s="410"/>
      <c r="BP27" s="410"/>
      <c r="BQ27" s="410"/>
      <c r="BR27" s="410"/>
      <c r="BS27" s="410"/>
      <c r="BT27" s="410"/>
      <c r="BU27" s="410"/>
      <c r="BV27" s="410"/>
    </row>
    <row r="28" spans="1:74" ht="11.1" customHeight="1" x14ac:dyDescent="0.2">
      <c r="A28" s="162" t="s">
        <v>507</v>
      </c>
      <c r="B28" s="172" t="s">
        <v>517</v>
      </c>
      <c r="C28" s="252">
        <v>1.2785</v>
      </c>
      <c r="D28" s="252">
        <v>1.2895000000000001</v>
      </c>
      <c r="E28" s="252">
        <v>1.2885</v>
      </c>
      <c r="F28" s="252">
        <v>1.1525000000000001</v>
      </c>
      <c r="G28" s="252">
        <v>1.1615</v>
      </c>
      <c r="H28" s="252">
        <v>1.2304999999999999</v>
      </c>
      <c r="I28" s="252">
        <v>1.2104999999999999</v>
      </c>
      <c r="J28" s="252">
        <v>1.2175</v>
      </c>
      <c r="K28" s="252">
        <v>1.1995</v>
      </c>
      <c r="L28" s="252">
        <v>1.2095</v>
      </c>
      <c r="M28" s="252">
        <v>1.1995</v>
      </c>
      <c r="N28" s="252">
        <v>1.1705000000000001</v>
      </c>
      <c r="O28" s="252">
        <v>1.1908000000000001</v>
      </c>
      <c r="P28" s="252">
        <v>1.1898</v>
      </c>
      <c r="Q28" s="252">
        <v>1.1788000000000001</v>
      </c>
      <c r="R28" s="252">
        <v>1.1557999999999999</v>
      </c>
      <c r="S28" s="252">
        <v>1.1657999999999999</v>
      </c>
      <c r="T28" s="252">
        <v>1.1918</v>
      </c>
      <c r="U28" s="252">
        <v>1.1948000000000001</v>
      </c>
      <c r="V28" s="252">
        <v>1.1908000000000001</v>
      </c>
      <c r="W28" s="252">
        <v>1.1928000000000001</v>
      </c>
      <c r="X28" s="252">
        <v>1.1688000000000001</v>
      </c>
      <c r="Y28" s="252">
        <v>1.1537999999999999</v>
      </c>
      <c r="Z28" s="252">
        <v>1.1508</v>
      </c>
      <c r="AA28" s="252">
        <v>1.1873</v>
      </c>
      <c r="AB28" s="252">
        <v>1.1833</v>
      </c>
      <c r="AC28" s="252">
        <v>1.1822999999999999</v>
      </c>
      <c r="AD28" s="252">
        <v>1.1493</v>
      </c>
      <c r="AE28" s="252">
        <v>1.1163000000000001</v>
      </c>
      <c r="AF28" s="252">
        <v>1.1343000000000001</v>
      </c>
      <c r="AG28" s="252">
        <v>1.1373</v>
      </c>
      <c r="AH28" s="252">
        <v>1.1263000000000001</v>
      </c>
      <c r="AI28" s="252">
        <v>1.1213</v>
      </c>
      <c r="AJ28" s="252">
        <v>1.1163000000000001</v>
      </c>
      <c r="AK28" s="252">
        <v>1.1323000000000001</v>
      </c>
      <c r="AL28" s="252">
        <v>1.1433</v>
      </c>
      <c r="AM28" s="252">
        <v>1.1423000000000001</v>
      </c>
      <c r="AN28" s="252">
        <v>1.1493</v>
      </c>
      <c r="AO28" s="252">
        <v>1.1433</v>
      </c>
      <c r="AP28" s="252">
        <v>1.1303000000000001</v>
      </c>
      <c r="AQ28" s="252">
        <v>1.1363000000000001</v>
      </c>
      <c r="AR28" s="252">
        <v>1.1493</v>
      </c>
      <c r="AS28" s="252">
        <v>1.1473</v>
      </c>
      <c r="AT28" s="252">
        <v>1.1493</v>
      </c>
      <c r="AU28" s="252">
        <v>1.1353</v>
      </c>
      <c r="AV28" s="252">
        <v>1.1443000000000001</v>
      </c>
      <c r="AW28" s="252">
        <v>1.1473</v>
      </c>
      <c r="AX28" s="252">
        <v>1.1273</v>
      </c>
      <c r="AY28" s="252">
        <v>1.0692999999999999</v>
      </c>
      <c r="AZ28" s="252">
        <v>1.0723</v>
      </c>
      <c r="BA28" s="252">
        <v>1.0692999999999999</v>
      </c>
      <c r="BB28" s="252">
        <v>1.0807218994000001</v>
      </c>
      <c r="BC28" s="755">
        <v>1.080175377</v>
      </c>
      <c r="BD28" s="252">
        <v>1.0800762534999999</v>
      </c>
      <c r="BE28" s="409">
        <v>1.1347457238000001</v>
      </c>
      <c r="BF28" s="409">
        <v>1.1357391927</v>
      </c>
      <c r="BG28" s="409">
        <v>1.1325478179999999</v>
      </c>
      <c r="BH28" s="409">
        <v>1.130828191</v>
      </c>
      <c r="BI28" s="409">
        <v>1.1317556504999999</v>
      </c>
      <c r="BJ28" s="409">
        <v>1.1335174789</v>
      </c>
      <c r="BK28" s="409">
        <v>1.1385296696</v>
      </c>
      <c r="BL28" s="409">
        <v>1.1468340288000001</v>
      </c>
      <c r="BM28" s="409">
        <v>1.1468553575</v>
      </c>
      <c r="BN28" s="409">
        <v>1.1479699537000001</v>
      </c>
      <c r="BO28" s="409">
        <v>1.1483872958000001</v>
      </c>
      <c r="BP28" s="409">
        <v>1.1493020988</v>
      </c>
      <c r="BQ28" s="409">
        <v>1.1499751079</v>
      </c>
      <c r="BR28" s="409">
        <v>1.1519561027</v>
      </c>
      <c r="BS28" s="409">
        <v>1.1517500356999999</v>
      </c>
      <c r="BT28" s="409">
        <v>1.1510461898</v>
      </c>
      <c r="BU28" s="409">
        <v>1.1509667045</v>
      </c>
      <c r="BV28" s="409">
        <v>1.1507155903999999</v>
      </c>
    </row>
    <row r="29" spans="1:74" ht="11.1" customHeight="1" x14ac:dyDescent="0.2">
      <c r="A29" s="162" t="s">
        <v>274</v>
      </c>
      <c r="B29" s="173" t="s">
        <v>506</v>
      </c>
      <c r="C29" s="252">
        <v>0.94610000000000005</v>
      </c>
      <c r="D29" s="252">
        <v>0.94910000000000005</v>
      </c>
      <c r="E29" s="252">
        <v>0.94010000000000005</v>
      </c>
      <c r="F29" s="252">
        <v>0.91610000000000003</v>
      </c>
      <c r="G29" s="252">
        <v>0.92610000000000003</v>
      </c>
      <c r="H29" s="252">
        <v>0.95409999999999995</v>
      </c>
      <c r="I29" s="252">
        <v>0.93710000000000004</v>
      </c>
      <c r="J29" s="252">
        <v>0.95409999999999995</v>
      </c>
      <c r="K29" s="252">
        <v>0.96409999999999996</v>
      </c>
      <c r="L29" s="252">
        <v>0.95909999999999995</v>
      </c>
      <c r="M29" s="252">
        <v>0.95609999999999995</v>
      </c>
      <c r="N29" s="252">
        <v>0.95109999999999995</v>
      </c>
      <c r="O29" s="252">
        <v>0.96730000000000005</v>
      </c>
      <c r="P29" s="252">
        <v>0.95430000000000004</v>
      </c>
      <c r="Q29" s="252">
        <v>0.94830000000000003</v>
      </c>
      <c r="R29" s="252">
        <v>0.93230000000000002</v>
      </c>
      <c r="S29" s="252">
        <v>0.94430000000000003</v>
      </c>
      <c r="T29" s="252">
        <v>0.96430000000000005</v>
      </c>
      <c r="U29" s="252">
        <v>0.96430000000000005</v>
      </c>
      <c r="V29" s="252">
        <v>0.96130000000000004</v>
      </c>
      <c r="W29" s="252">
        <v>0.96630000000000005</v>
      </c>
      <c r="X29" s="252">
        <v>0.94530000000000003</v>
      </c>
      <c r="Y29" s="252">
        <v>0.93030000000000002</v>
      </c>
      <c r="Z29" s="252">
        <v>0.94030000000000002</v>
      </c>
      <c r="AA29" s="252">
        <v>0.96930000000000005</v>
      </c>
      <c r="AB29" s="252">
        <v>0.96530000000000005</v>
      </c>
      <c r="AC29" s="252">
        <v>0.98529999999999995</v>
      </c>
      <c r="AD29" s="252">
        <v>0.96830000000000005</v>
      </c>
      <c r="AE29" s="252">
        <v>0.98329999999999995</v>
      </c>
      <c r="AF29" s="252">
        <v>1.0013000000000001</v>
      </c>
      <c r="AG29" s="252">
        <v>1.0093000000000001</v>
      </c>
      <c r="AH29" s="252">
        <v>0.99829999999999997</v>
      </c>
      <c r="AI29" s="252">
        <v>0.99329999999999996</v>
      </c>
      <c r="AJ29" s="252">
        <v>0.98829999999999996</v>
      </c>
      <c r="AK29" s="252">
        <v>1.0043</v>
      </c>
      <c r="AL29" s="252">
        <v>1.0153000000000001</v>
      </c>
      <c r="AM29" s="252">
        <v>1.0143</v>
      </c>
      <c r="AN29" s="252">
        <v>1.0213000000000001</v>
      </c>
      <c r="AO29" s="252">
        <v>1.0153000000000001</v>
      </c>
      <c r="AP29" s="252">
        <v>1.0023</v>
      </c>
      <c r="AQ29" s="252">
        <v>1.0083</v>
      </c>
      <c r="AR29" s="252">
        <v>1.0213000000000001</v>
      </c>
      <c r="AS29" s="252">
        <v>1.0193000000000001</v>
      </c>
      <c r="AT29" s="252">
        <v>1.0213000000000001</v>
      </c>
      <c r="AU29" s="252">
        <v>1.0113000000000001</v>
      </c>
      <c r="AV29" s="252">
        <v>1.0203</v>
      </c>
      <c r="AW29" s="252">
        <v>1.0233000000000001</v>
      </c>
      <c r="AX29" s="252">
        <v>1.0033000000000001</v>
      </c>
      <c r="AY29" s="252">
        <v>0.97430000000000005</v>
      </c>
      <c r="AZ29" s="252">
        <v>0.97829999999999995</v>
      </c>
      <c r="BA29" s="252">
        <v>0.97629999999999995</v>
      </c>
      <c r="BB29" s="252">
        <v>0.97496589407000001</v>
      </c>
      <c r="BC29" s="755">
        <v>0.97492738325999995</v>
      </c>
      <c r="BD29" s="252">
        <v>0.97489198974000002</v>
      </c>
      <c r="BE29" s="409">
        <v>1.0298516029</v>
      </c>
      <c r="BF29" s="409">
        <v>1.0308009172999999</v>
      </c>
      <c r="BG29" s="409">
        <v>1.0278253708</v>
      </c>
      <c r="BH29" s="409">
        <v>1.0217807292000001</v>
      </c>
      <c r="BI29" s="409">
        <v>1.0227432757999999</v>
      </c>
      <c r="BJ29" s="409">
        <v>1.0248202716999999</v>
      </c>
      <c r="BK29" s="409">
        <v>1.026822471</v>
      </c>
      <c r="BL29" s="409">
        <v>1.0287412166000001</v>
      </c>
      <c r="BM29" s="409">
        <v>1.0296932893999999</v>
      </c>
      <c r="BN29" s="409">
        <v>1.0316217905</v>
      </c>
      <c r="BO29" s="409">
        <v>1.0325905713000001</v>
      </c>
      <c r="BP29" s="409">
        <v>1.0335704456999999</v>
      </c>
      <c r="BQ29" s="409">
        <v>1.0345432349000001</v>
      </c>
      <c r="BR29" s="409">
        <v>1.036502703</v>
      </c>
      <c r="BS29" s="409">
        <v>1.0365365946</v>
      </c>
      <c r="BT29" s="409">
        <v>1.0365061314999999</v>
      </c>
      <c r="BU29" s="409">
        <v>1.0364787383</v>
      </c>
      <c r="BV29" s="409">
        <v>1.0365644719</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754"/>
      <c r="AZ30" s="754"/>
      <c r="BA30" s="754"/>
      <c r="BB30" s="754"/>
      <c r="BC30" s="756"/>
      <c r="BD30" s="754"/>
      <c r="BE30" s="492"/>
      <c r="BF30" s="492"/>
      <c r="BG30" s="492"/>
      <c r="BH30" s="492"/>
      <c r="BI30" s="492"/>
      <c r="BJ30" s="492"/>
      <c r="BK30" s="410"/>
      <c r="BL30" s="410"/>
      <c r="BM30" s="410"/>
      <c r="BN30" s="410"/>
      <c r="BO30" s="410"/>
      <c r="BP30" s="410"/>
      <c r="BQ30" s="410"/>
      <c r="BR30" s="410"/>
      <c r="BS30" s="410"/>
      <c r="BT30" s="410"/>
      <c r="BU30" s="410"/>
      <c r="BV30" s="410"/>
    </row>
    <row r="31" spans="1:74" ht="11.1" customHeight="1" x14ac:dyDescent="0.2">
      <c r="A31" s="162" t="s">
        <v>508</v>
      </c>
      <c r="B31" s="172" t="s">
        <v>518</v>
      </c>
      <c r="C31" s="252">
        <v>9.5905000000000005</v>
      </c>
      <c r="D31" s="252">
        <v>9.5045000000000002</v>
      </c>
      <c r="E31" s="252">
        <v>9.5504999999999995</v>
      </c>
      <c r="F31" s="252">
        <v>9.5035000000000007</v>
      </c>
      <c r="G31" s="252">
        <v>9.5465</v>
      </c>
      <c r="H31" s="252">
        <v>9.6144999999999996</v>
      </c>
      <c r="I31" s="252">
        <v>9.3744999999999994</v>
      </c>
      <c r="J31" s="252">
        <v>9.3955000000000002</v>
      </c>
      <c r="K31" s="252">
        <v>9.3635000000000002</v>
      </c>
      <c r="L31" s="252">
        <v>9.4024999999999999</v>
      </c>
      <c r="M31" s="252">
        <v>9.5485000000000007</v>
      </c>
      <c r="N31" s="252">
        <v>9.5385000000000009</v>
      </c>
      <c r="O31" s="252">
        <v>9.5721000000000007</v>
      </c>
      <c r="P31" s="252">
        <v>9.6930999999999994</v>
      </c>
      <c r="Q31" s="252">
        <v>9.5821000000000005</v>
      </c>
      <c r="R31" s="252">
        <v>9.5501000000000005</v>
      </c>
      <c r="S31" s="252">
        <v>9.5921000000000003</v>
      </c>
      <c r="T31" s="252">
        <v>9.7431000000000001</v>
      </c>
      <c r="U31" s="252">
        <v>9.4620999999999995</v>
      </c>
      <c r="V31" s="252">
        <v>9.4831000000000003</v>
      </c>
      <c r="W31" s="252">
        <v>9.5951000000000004</v>
      </c>
      <c r="X31" s="252">
        <v>9.6621000000000006</v>
      </c>
      <c r="Y31" s="252">
        <v>9.8850999999999996</v>
      </c>
      <c r="Z31" s="252">
        <v>9.8790999999999993</v>
      </c>
      <c r="AA31" s="252">
        <v>9.7797999999999998</v>
      </c>
      <c r="AB31" s="252">
        <v>9.7347999999999999</v>
      </c>
      <c r="AC31" s="252">
        <v>9.7208000000000006</v>
      </c>
      <c r="AD31" s="252">
        <v>9.7848000000000006</v>
      </c>
      <c r="AE31" s="252">
        <v>9.7297999999999991</v>
      </c>
      <c r="AF31" s="252">
        <v>9.8987999999999996</v>
      </c>
      <c r="AG31" s="252">
        <v>9.7438000000000002</v>
      </c>
      <c r="AH31" s="252">
        <v>9.7157999999999998</v>
      </c>
      <c r="AI31" s="252">
        <v>9.8477999999999994</v>
      </c>
      <c r="AJ31" s="252">
        <v>9.7208000000000006</v>
      </c>
      <c r="AK31" s="252">
        <v>9.8637999999999995</v>
      </c>
      <c r="AL31" s="252">
        <v>9.8268000000000004</v>
      </c>
      <c r="AM31" s="252">
        <v>9.7630999999999997</v>
      </c>
      <c r="AN31" s="252">
        <v>9.7391000000000005</v>
      </c>
      <c r="AO31" s="252">
        <v>9.6350999999999996</v>
      </c>
      <c r="AP31" s="252">
        <v>9.5230999999999995</v>
      </c>
      <c r="AQ31" s="252">
        <v>9.4251000000000005</v>
      </c>
      <c r="AR31" s="252">
        <v>9.5710999999999995</v>
      </c>
      <c r="AS31" s="252">
        <v>9.4951000000000008</v>
      </c>
      <c r="AT31" s="252">
        <v>9.3361000000000001</v>
      </c>
      <c r="AU31" s="252">
        <v>9.3541000000000007</v>
      </c>
      <c r="AV31" s="252">
        <v>9.2860999999999994</v>
      </c>
      <c r="AW31" s="252">
        <v>9.4031000000000002</v>
      </c>
      <c r="AX31" s="252">
        <v>9.4110999999999994</v>
      </c>
      <c r="AY31" s="252">
        <v>9.3541000000000007</v>
      </c>
      <c r="AZ31" s="252">
        <v>9.4070999999999998</v>
      </c>
      <c r="BA31" s="252">
        <v>9.3980999999999995</v>
      </c>
      <c r="BB31" s="252">
        <v>9.2986588838999999</v>
      </c>
      <c r="BC31" s="755">
        <v>9.3015632812</v>
      </c>
      <c r="BD31" s="252">
        <v>9.3302388716000006</v>
      </c>
      <c r="BE31" s="409">
        <v>9.2605119260999995</v>
      </c>
      <c r="BF31" s="409">
        <v>9.2842337602999994</v>
      </c>
      <c r="BG31" s="409">
        <v>9.3026427408999997</v>
      </c>
      <c r="BH31" s="409">
        <v>9.3242481208000001</v>
      </c>
      <c r="BI31" s="409">
        <v>9.3345808731000002</v>
      </c>
      <c r="BJ31" s="409">
        <v>9.2949562339000007</v>
      </c>
      <c r="BK31" s="409">
        <v>9.2377424105999992</v>
      </c>
      <c r="BL31" s="409">
        <v>9.2279395512000004</v>
      </c>
      <c r="BM31" s="409">
        <v>9.2084975724000007</v>
      </c>
      <c r="BN31" s="409">
        <v>9.1948994580000001</v>
      </c>
      <c r="BO31" s="409">
        <v>9.2276823419999996</v>
      </c>
      <c r="BP31" s="409">
        <v>9.2668460582000005</v>
      </c>
      <c r="BQ31" s="409">
        <v>9.2004876345</v>
      </c>
      <c r="BR31" s="409">
        <v>9.2347861898999994</v>
      </c>
      <c r="BS31" s="409">
        <v>9.2528134871999992</v>
      </c>
      <c r="BT31" s="409">
        <v>9.2759980223999996</v>
      </c>
      <c r="BU31" s="409">
        <v>9.2969318721</v>
      </c>
      <c r="BV31" s="409">
        <v>9.2651811809000009</v>
      </c>
    </row>
    <row r="32" spans="1:74" ht="11.1" customHeight="1" x14ac:dyDescent="0.2">
      <c r="A32" s="162" t="s">
        <v>275</v>
      </c>
      <c r="B32" s="173" t="s">
        <v>353</v>
      </c>
      <c r="C32" s="252">
        <v>0.376</v>
      </c>
      <c r="D32" s="252">
        <v>0.40400000000000003</v>
      </c>
      <c r="E32" s="252">
        <v>0.42</v>
      </c>
      <c r="F32" s="252">
        <v>0.44500000000000001</v>
      </c>
      <c r="G32" s="252">
        <v>0.441</v>
      </c>
      <c r="H32" s="252">
        <v>0.46600000000000003</v>
      </c>
      <c r="I32" s="252">
        <v>0.48699999999999999</v>
      </c>
      <c r="J32" s="252">
        <v>0.48199999999999998</v>
      </c>
      <c r="K32" s="252">
        <v>0.46300000000000002</v>
      </c>
      <c r="L32" s="252">
        <v>0.39400000000000002</v>
      </c>
      <c r="M32" s="252">
        <v>0.437</v>
      </c>
      <c r="N32" s="252">
        <v>0.437</v>
      </c>
      <c r="O32" s="252">
        <v>0.435</v>
      </c>
      <c r="P32" s="252">
        <v>0.46800000000000003</v>
      </c>
      <c r="Q32" s="252">
        <v>0.44800000000000001</v>
      </c>
      <c r="R32" s="252">
        <v>0.45600000000000002</v>
      </c>
      <c r="S32" s="252">
        <v>0.45100000000000001</v>
      </c>
      <c r="T32" s="252">
        <v>0.49299999999999999</v>
      </c>
      <c r="U32" s="252">
        <v>0.47899999999999998</v>
      </c>
      <c r="V32" s="252">
        <v>0.48</v>
      </c>
      <c r="W32" s="252">
        <v>0.47499999999999998</v>
      </c>
      <c r="X32" s="252">
        <v>0.46500000000000002</v>
      </c>
      <c r="Y32" s="252">
        <v>0.45</v>
      </c>
      <c r="Z32" s="252">
        <v>0.44800000000000001</v>
      </c>
      <c r="AA32" s="252">
        <v>0.42199999999999999</v>
      </c>
      <c r="AB32" s="252">
        <v>0.39</v>
      </c>
      <c r="AC32" s="252">
        <v>0.317</v>
      </c>
      <c r="AD32" s="252">
        <v>0.38800000000000001</v>
      </c>
      <c r="AE32" s="252">
        <v>0.33800000000000002</v>
      </c>
      <c r="AF32" s="252">
        <v>0.432</v>
      </c>
      <c r="AG32" s="252">
        <v>0.45800000000000002</v>
      </c>
      <c r="AH32" s="252">
        <v>0.45200000000000001</v>
      </c>
      <c r="AI32" s="252">
        <v>0.42599999999999999</v>
      </c>
      <c r="AJ32" s="252">
        <v>0.40899999999999997</v>
      </c>
      <c r="AK32" s="252">
        <v>0.42899999999999999</v>
      </c>
      <c r="AL32" s="252">
        <v>0.42199999999999999</v>
      </c>
      <c r="AM32" s="252">
        <v>0.39300000000000002</v>
      </c>
      <c r="AN32" s="252">
        <v>0.38700000000000001</v>
      </c>
      <c r="AO32" s="252">
        <v>0.376</v>
      </c>
      <c r="AP32" s="252">
        <v>0.36699999999999999</v>
      </c>
      <c r="AQ32" s="252">
        <v>0.35199999999999998</v>
      </c>
      <c r="AR32" s="252">
        <v>0.377</v>
      </c>
      <c r="AS32" s="252">
        <v>0.40200000000000002</v>
      </c>
      <c r="AT32" s="252">
        <v>0.40400000000000003</v>
      </c>
      <c r="AU32" s="252">
        <v>0.39100000000000001</v>
      </c>
      <c r="AV32" s="252">
        <v>0.38600000000000001</v>
      </c>
      <c r="AW32" s="252">
        <v>0.376</v>
      </c>
      <c r="AX32" s="252">
        <v>0.34499999999999997</v>
      </c>
      <c r="AY32" s="252">
        <v>0.34</v>
      </c>
      <c r="AZ32" s="252">
        <v>0.33700000000000002</v>
      </c>
      <c r="BA32" s="252">
        <v>0.35199999999999998</v>
      </c>
      <c r="BB32" s="252">
        <v>0.34001475295</v>
      </c>
      <c r="BC32" s="755">
        <v>0.34111426189999999</v>
      </c>
      <c r="BD32" s="252">
        <v>0.34259957394000001</v>
      </c>
      <c r="BE32" s="409">
        <v>0.33972275220999998</v>
      </c>
      <c r="BF32" s="409">
        <v>0.33878831190999997</v>
      </c>
      <c r="BG32" s="409">
        <v>0.34001010162</v>
      </c>
      <c r="BH32" s="409">
        <v>0.34097386453</v>
      </c>
      <c r="BI32" s="409">
        <v>0.34204542959000001</v>
      </c>
      <c r="BJ32" s="409">
        <v>0.34319927485000001</v>
      </c>
      <c r="BK32" s="409">
        <v>0.35116520309999999</v>
      </c>
      <c r="BL32" s="409">
        <v>0.35263195737000003</v>
      </c>
      <c r="BM32" s="409">
        <v>0.35356633714000002</v>
      </c>
      <c r="BN32" s="409">
        <v>0.35460444079999998</v>
      </c>
      <c r="BO32" s="409">
        <v>0.35464166722000001</v>
      </c>
      <c r="BP32" s="409">
        <v>0.36018352344999999</v>
      </c>
      <c r="BQ32" s="409">
        <v>0.36433334779999998</v>
      </c>
      <c r="BR32" s="409">
        <v>0.37037814114000001</v>
      </c>
      <c r="BS32" s="409">
        <v>0.37657400898999999</v>
      </c>
      <c r="BT32" s="409">
        <v>0.38260711124000002</v>
      </c>
      <c r="BU32" s="409">
        <v>0.38867942888000001</v>
      </c>
      <c r="BV32" s="409">
        <v>0.39481676727999998</v>
      </c>
    </row>
    <row r="33" spans="1:74" ht="11.1" customHeight="1" x14ac:dyDescent="0.2">
      <c r="A33" s="162" t="s">
        <v>276</v>
      </c>
      <c r="B33" s="173" t="s">
        <v>354</v>
      </c>
      <c r="C33" s="252">
        <v>4.8920000000000003</v>
      </c>
      <c r="D33" s="252">
        <v>4.8460000000000001</v>
      </c>
      <c r="E33" s="252">
        <v>4.8819999999999997</v>
      </c>
      <c r="F33" s="252">
        <v>4.8730000000000002</v>
      </c>
      <c r="G33" s="252">
        <v>4.8970000000000002</v>
      </c>
      <c r="H33" s="252">
        <v>4.9790000000000001</v>
      </c>
      <c r="I33" s="252">
        <v>4.7640000000000002</v>
      </c>
      <c r="J33" s="252">
        <v>4.806</v>
      </c>
      <c r="K33" s="252">
        <v>4.8600000000000003</v>
      </c>
      <c r="L33" s="252">
        <v>4.9459999999999997</v>
      </c>
      <c r="M33" s="252">
        <v>4.9560000000000004</v>
      </c>
      <c r="N33" s="252">
        <v>4.952</v>
      </c>
      <c r="O33" s="252">
        <v>4.9880000000000004</v>
      </c>
      <c r="P33" s="252">
        <v>5.0209999999999999</v>
      </c>
      <c r="Q33" s="252">
        <v>4.9729999999999999</v>
      </c>
      <c r="R33" s="252">
        <v>4.9480000000000004</v>
      </c>
      <c r="S33" s="252">
        <v>4.9950000000000001</v>
      </c>
      <c r="T33" s="252">
        <v>5.0780000000000003</v>
      </c>
      <c r="U33" s="252">
        <v>4.8970000000000002</v>
      </c>
      <c r="V33" s="252">
        <v>4.9349999999999996</v>
      </c>
      <c r="W33" s="252">
        <v>5.008</v>
      </c>
      <c r="X33" s="252">
        <v>5.0579999999999998</v>
      </c>
      <c r="Y33" s="252">
        <v>5.125</v>
      </c>
      <c r="Z33" s="252">
        <v>5.15</v>
      </c>
      <c r="AA33" s="252">
        <v>5.1050000000000004</v>
      </c>
      <c r="AB33" s="252">
        <v>5.0910000000000002</v>
      </c>
      <c r="AC33" s="252">
        <v>5.1289999999999996</v>
      </c>
      <c r="AD33" s="252">
        <v>5.1310000000000002</v>
      </c>
      <c r="AE33" s="252">
        <v>5.1440000000000001</v>
      </c>
      <c r="AF33" s="252">
        <v>5.2809999999999997</v>
      </c>
      <c r="AG33" s="252">
        <v>5.1360000000000001</v>
      </c>
      <c r="AH33" s="252">
        <v>5.1509999999999998</v>
      </c>
      <c r="AI33" s="252">
        <v>5.19</v>
      </c>
      <c r="AJ33" s="252">
        <v>5.1319999999999997</v>
      </c>
      <c r="AK33" s="252">
        <v>5.17</v>
      </c>
      <c r="AL33" s="252">
        <v>5.1479999999999997</v>
      </c>
      <c r="AM33" s="252">
        <v>5.0529999999999999</v>
      </c>
      <c r="AN33" s="252">
        <v>5.0199999999999996</v>
      </c>
      <c r="AO33" s="252">
        <v>4.9779999999999998</v>
      </c>
      <c r="AP33" s="252">
        <v>4.923</v>
      </c>
      <c r="AQ33" s="252">
        <v>4.8600000000000003</v>
      </c>
      <c r="AR33" s="252">
        <v>4.9210000000000003</v>
      </c>
      <c r="AS33" s="252">
        <v>4.8250000000000002</v>
      </c>
      <c r="AT33" s="252">
        <v>4.7610000000000001</v>
      </c>
      <c r="AU33" s="252">
        <v>4.774</v>
      </c>
      <c r="AV33" s="252">
        <v>4.6669999999999998</v>
      </c>
      <c r="AW33" s="252">
        <v>4.8019999999999996</v>
      </c>
      <c r="AX33" s="252">
        <v>4.8360000000000003</v>
      </c>
      <c r="AY33" s="252">
        <v>4.7930000000000001</v>
      </c>
      <c r="AZ33" s="252">
        <v>4.867</v>
      </c>
      <c r="BA33" s="252">
        <v>4.8410000000000002</v>
      </c>
      <c r="BB33" s="252">
        <v>4.8168347317000002</v>
      </c>
      <c r="BC33" s="755">
        <v>4.7604130788000001</v>
      </c>
      <c r="BD33" s="252">
        <v>4.7909771526</v>
      </c>
      <c r="BE33" s="409">
        <v>4.7334996271999996</v>
      </c>
      <c r="BF33" s="409">
        <v>4.7701393655000004</v>
      </c>
      <c r="BG33" s="409">
        <v>4.7941822384000004</v>
      </c>
      <c r="BH33" s="409">
        <v>4.8158459782999996</v>
      </c>
      <c r="BI33" s="409">
        <v>4.8242900820000001</v>
      </c>
      <c r="BJ33" s="409">
        <v>4.7798357688999999</v>
      </c>
      <c r="BK33" s="409">
        <v>4.7049407490000004</v>
      </c>
      <c r="BL33" s="409">
        <v>4.6961974719999997</v>
      </c>
      <c r="BM33" s="409">
        <v>4.6932371508999999</v>
      </c>
      <c r="BN33" s="409">
        <v>4.7009291703000002</v>
      </c>
      <c r="BO33" s="409">
        <v>4.7214452429999998</v>
      </c>
      <c r="BP33" s="409">
        <v>4.7564963388999999</v>
      </c>
      <c r="BQ33" s="409">
        <v>4.6977866266000001</v>
      </c>
      <c r="BR33" s="409">
        <v>4.7314910959000001</v>
      </c>
      <c r="BS33" s="409">
        <v>4.7528488268000002</v>
      </c>
      <c r="BT33" s="409">
        <v>4.7720731423</v>
      </c>
      <c r="BU33" s="409">
        <v>4.7872854649000001</v>
      </c>
      <c r="BV33" s="409">
        <v>4.7456547845000001</v>
      </c>
    </row>
    <row r="34" spans="1:74" ht="11.1" customHeight="1" x14ac:dyDescent="0.2">
      <c r="A34" s="162" t="s">
        <v>277</v>
      </c>
      <c r="B34" s="173" t="s">
        <v>355</v>
      </c>
      <c r="C34" s="252">
        <v>1.0066999999999999</v>
      </c>
      <c r="D34" s="252">
        <v>1.0117</v>
      </c>
      <c r="E34" s="252">
        <v>1.0266999999999999</v>
      </c>
      <c r="F34" s="252">
        <v>1.0177</v>
      </c>
      <c r="G34" s="252">
        <v>1.0157</v>
      </c>
      <c r="H34" s="252">
        <v>1.0197000000000001</v>
      </c>
      <c r="I34" s="252">
        <v>1.0206999999999999</v>
      </c>
      <c r="J34" s="252">
        <v>1.0186999999999999</v>
      </c>
      <c r="K34" s="252">
        <v>1.0206999999999999</v>
      </c>
      <c r="L34" s="252">
        <v>1.0157</v>
      </c>
      <c r="M34" s="252">
        <v>1.0327</v>
      </c>
      <c r="N34" s="252">
        <v>1.0387</v>
      </c>
      <c r="O34" s="252">
        <v>1.0343</v>
      </c>
      <c r="P34" s="252">
        <v>1.0353000000000001</v>
      </c>
      <c r="Q34" s="252">
        <v>1.0053000000000001</v>
      </c>
      <c r="R34" s="252">
        <v>1.0143</v>
      </c>
      <c r="S34" s="252">
        <v>1.0083</v>
      </c>
      <c r="T34" s="252">
        <v>1.0253000000000001</v>
      </c>
      <c r="U34" s="252">
        <v>1.0003</v>
      </c>
      <c r="V34" s="252">
        <v>0.97130000000000005</v>
      </c>
      <c r="W34" s="252">
        <v>0.99829999999999997</v>
      </c>
      <c r="X34" s="252">
        <v>1.0193000000000001</v>
      </c>
      <c r="Y34" s="252">
        <v>1.0293000000000001</v>
      </c>
      <c r="Z34" s="252">
        <v>1.0173000000000001</v>
      </c>
      <c r="AA34" s="252">
        <v>1.0109999999999999</v>
      </c>
      <c r="AB34" s="252">
        <v>1.0029999999999999</v>
      </c>
      <c r="AC34" s="252">
        <v>1.0209999999999999</v>
      </c>
      <c r="AD34" s="252">
        <v>0.99099999999999999</v>
      </c>
      <c r="AE34" s="252">
        <v>1.006</v>
      </c>
      <c r="AF34" s="252">
        <v>1.0029999999999999</v>
      </c>
      <c r="AG34" s="252">
        <v>0.98199999999999998</v>
      </c>
      <c r="AH34" s="252">
        <v>1.026</v>
      </c>
      <c r="AI34" s="252">
        <v>1.0069999999999999</v>
      </c>
      <c r="AJ34" s="252">
        <v>1.02</v>
      </c>
      <c r="AK34" s="252">
        <v>1.0229999999999999</v>
      </c>
      <c r="AL34" s="252">
        <v>1</v>
      </c>
      <c r="AM34" s="252">
        <v>0.98799999999999999</v>
      </c>
      <c r="AN34" s="252">
        <v>1.012</v>
      </c>
      <c r="AO34" s="252">
        <v>0.97899999999999998</v>
      </c>
      <c r="AP34" s="252">
        <v>0.97699999999999998</v>
      </c>
      <c r="AQ34" s="252">
        <v>0.99299999999999999</v>
      </c>
      <c r="AR34" s="252">
        <v>0.98699999999999999</v>
      </c>
      <c r="AS34" s="252">
        <v>0.995</v>
      </c>
      <c r="AT34" s="252">
        <v>0.99199999999999999</v>
      </c>
      <c r="AU34" s="252">
        <v>0.97699999999999998</v>
      </c>
      <c r="AV34" s="252">
        <v>0.98699999999999999</v>
      </c>
      <c r="AW34" s="252">
        <v>0.97099999999999997</v>
      </c>
      <c r="AX34" s="252">
        <v>1.0029999999999999</v>
      </c>
      <c r="AY34" s="252">
        <v>1.0109999999999999</v>
      </c>
      <c r="AZ34" s="252">
        <v>1.0129999999999999</v>
      </c>
      <c r="BA34" s="252">
        <v>1.0109999999999999</v>
      </c>
      <c r="BB34" s="252">
        <v>0.99067406395000002</v>
      </c>
      <c r="BC34" s="755">
        <v>1.0056794487</v>
      </c>
      <c r="BD34" s="252">
        <v>1.0010751654000001</v>
      </c>
      <c r="BE34" s="409">
        <v>0.99965611349000005</v>
      </c>
      <c r="BF34" s="409">
        <v>0.99620293962999995</v>
      </c>
      <c r="BG34" s="409">
        <v>0.99280581203999996</v>
      </c>
      <c r="BH34" s="409">
        <v>0.99525588469000004</v>
      </c>
      <c r="BI34" s="409">
        <v>0.99651334260000002</v>
      </c>
      <c r="BJ34" s="409">
        <v>1.0026598705</v>
      </c>
      <c r="BK34" s="409">
        <v>0.99992029194999998</v>
      </c>
      <c r="BL34" s="409">
        <v>1.0022183728</v>
      </c>
      <c r="BM34" s="409">
        <v>0.99461267942999998</v>
      </c>
      <c r="BN34" s="409">
        <v>0.98555240411</v>
      </c>
      <c r="BO34" s="409">
        <v>0.99643239669000006</v>
      </c>
      <c r="BP34" s="409">
        <v>0.99417939086999996</v>
      </c>
      <c r="BQ34" s="409">
        <v>0.99261618420999997</v>
      </c>
      <c r="BR34" s="409">
        <v>0.98878626002000003</v>
      </c>
      <c r="BS34" s="409">
        <v>0.98498461831999995</v>
      </c>
      <c r="BT34" s="409">
        <v>0.98749971865999997</v>
      </c>
      <c r="BU34" s="409">
        <v>0.98847487556000002</v>
      </c>
      <c r="BV34" s="409">
        <v>0.99422990542</v>
      </c>
    </row>
    <row r="35" spans="1:74" ht="11.1" customHeight="1" x14ac:dyDescent="0.2">
      <c r="A35" s="162" t="s">
        <v>1271</v>
      </c>
      <c r="B35" s="173" t="s">
        <v>1270</v>
      </c>
      <c r="C35" s="252">
        <v>1.002</v>
      </c>
      <c r="D35" s="252">
        <v>0.93799999999999994</v>
      </c>
      <c r="E35" s="252">
        <v>0.94299999999999995</v>
      </c>
      <c r="F35" s="252">
        <v>0.93899999999999995</v>
      </c>
      <c r="G35" s="252">
        <v>0.94399999999999995</v>
      </c>
      <c r="H35" s="252">
        <v>0.93799999999999994</v>
      </c>
      <c r="I35" s="252">
        <v>0.93</v>
      </c>
      <c r="J35" s="252">
        <v>0.92900000000000005</v>
      </c>
      <c r="K35" s="252">
        <v>0.92500000000000004</v>
      </c>
      <c r="L35" s="252">
        <v>0.92600000000000005</v>
      </c>
      <c r="M35" s="252">
        <v>0.91800000000000004</v>
      </c>
      <c r="N35" s="252">
        <v>0.91400000000000003</v>
      </c>
      <c r="O35" s="252">
        <v>0.90200000000000002</v>
      </c>
      <c r="P35" s="252">
        <v>0.90200000000000002</v>
      </c>
      <c r="Q35" s="252">
        <v>0.90200000000000002</v>
      </c>
      <c r="R35" s="252">
        <v>0.90200000000000002</v>
      </c>
      <c r="S35" s="252">
        <v>0.90200000000000002</v>
      </c>
      <c r="T35" s="252">
        <v>0.90200000000000002</v>
      </c>
      <c r="U35" s="252">
        <v>0.90200000000000002</v>
      </c>
      <c r="V35" s="252">
        <v>0.90200000000000002</v>
      </c>
      <c r="W35" s="252">
        <v>0.90200000000000002</v>
      </c>
      <c r="X35" s="252">
        <v>0.90200000000000002</v>
      </c>
      <c r="Y35" s="252">
        <v>0.90200000000000002</v>
      </c>
      <c r="Z35" s="252">
        <v>0.90200000000000002</v>
      </c>
      <c r="AA35" s="252">
        <v>0.87</v>
      </c>
      <c r="AB35" s="252">
        <v>0.87</v>
      </c>
      <c r="AC35" s="252">
        <v>0.85899999999999999</v>
      </c>
      <c r="AD35" s="252">
        <v>0.88900000000000001</v>
      </c>
      <c r="AE35" s="252">
        <v>0.89100000000000001</v>
      </c>
      <c r="AF35" s="252">
        <v>0.84399999999999997</v>
      </c>
      <c r="AG35" s="252">
        <v>0.85299999999999998</v>
      </c>
      <c r="AH35" s="252">
        <v>0.86499999999999999</v>
      </c>
      <c r="AI35" s="252">
        <v>0.86099999999999999</v>
      </c>
      <c r="AJ35" s="252">
        <v>0.85699999999999998</v>
      </c>
      <c r="AK35" s="252">
        <v>0.85699999999999998</v>
      </c>
      <c r="AL35" s="252">
        <v>0.872</v>
      </c>
      <c r="AM35" s="252">
        <v>0.92800000000000005</v>
      </c>
      <c r="AN35" s="252">
        <v>0.93799999999999994</v>
      </c>
      <c r="AO35" s="252">
        <v>0.94499999999999995</v>
      </c>
      <c r="AP35" s="252">
        <v>0.92400000000000004</v>
      </c>
      <c r="AQ35" s="252">
        <v>0.93500000000000005</v>
      </c>
      <c r="AR35" s="252">
        <v>0.94199999999999995</v>
      </c>
      <c r="AS35" s="252">
        <v>0.94299999999999995</v>
      </c>
      <c r="AT35" s="252">
        <v>0.94</v>
      </c>
      <c r="AU35" s="252">
        <v>0.94</v>
      </c>
      <c r="AV35" s="252">
        <v>0.93400000000000005</v>
      </c>
      <c r="AW35" s="252">
        <v>0.93799999999999994</v>
      </c>
      <c r="AX35" s="252">
        <v>0.93300000000000005</v>
      </c>
      <c r="AY35" s="252">
        <v>0.93500000000000005</v>
      </c>
      <c r="AZ35" s="252">
        <v>0.93400000000000005</v>
      </c>
      <c r="BA35" s="252">
        <v>0.93100000000000005</v>
      </c>
      <c r="BB35" s="252">
        <v>0.90352274716000003</v>
      </c>
      <c r="BC35" s="755">
        <v>0.91217518628000005</v>
      </c>
      <c r="BD35" s="252">
        <v>0.90336369179999998</v>
      </c>
      <c r="BE35" s="409">
        <v>0.89708091718000005</v>
      </c>
      <c r="BF35" s="409">
        <v>0.89813964925000001</v>
      </c>
      <c r="BG35" s="409">
        <v>0.89282362123000003</v>
      </c>
      <c r="BH35" s="409">
        <v>0.88866405852999997</v>
      </c>
      <c r="BI35" s="409">
        <v>0.88915092203000001</v>
      </c>
      <c r="BJ35" s="409">
        <v>0.88608283876000005</v>
      </c>
      <c r="BK35" s="409">
        <v>0.87965552681000003</v>
      </c>
      <c r="BL35" s="409">
        <v>0.87514098955999997</v>
      </c>
      <c r="BM35" s="409">
        <v>0.87293005709000004</v>
      </c>
      <c r="BN35" s="409">
        <v>0.86643332883000002</v>
      </c>
      <c r="BO35" s="409">
        <v>0.86946056114000003</v>
      </c>
      <c r="BP35" s="409">
        <v>0.86111034029</v>
      </c>
      <c r="BQ35" s="409">
        <v>0.85525921735999999</v>
      </c>
      <c r="BR35" s="409">
        <v>0.85670931351000001</v>
      </c>
      <c r="BS35" s="409">
        <v>0.85177104607999998</v>
      </c>
      <c r="BT35" s="409">
        <v>0.84803866747000001</v>
      </c>
      <c r="BU35" s="409">
        <v>0.84889999326999999</v>
      </c>
      <c r="BV35" s="409">
        <v>0.84618598312000004</v>
      </c>
    </row>
    <row r="36" spans="1:74" ht="11.1" customHeight="1" x14ac:dyDescent="0.2">
      <c r="A36" s="162" t="s">
        <v>278</v>
      </c>
      <c r="B36" s="173" t="s">
        <v>356</v>
      </c>
      <c r="C36" s="252">
        <v>0.69899999999999995</v>
      </c>
      <c r="D36" s="252">
        <v>0.68</v>
      </c>
      <c r="E36" s="252">
        <v>0.67100000000000004</v>
      </c>
      <c r="F36" s="252">
        <v>0.64300000000000002</v>
      </c>
      <c r="G36" s="252">
        <v>0.65300000000000002</v>
      </c>
      <c r="H36" s="252">
        <v>0.65400000000000003</v>
      </c>
      <c r="I36" s="252">
        <v>0.64400000000000002</v>
      </c>
      <c r="J36" s="252">
        <v>0.64200000000000002</v>
      </c>
      <c r="K36" s="252">
        <v>0.61299999999999999</v>
      </c>
      <c r="L36" s="252">
        <v>0.60199999999999998</v>
      </c>
      <c r="M36" s="252">
        <v>0.66500000000000004</v>
      </c>
      <c r="N36" s="252">
        <v>0.66900000000000004</v>
      </c>
      <c r="O36" s="252">
        <v>0.65500000000000003</v>
      </c>
      <c r="P36" s="252">
        <v>0.66200000000000003</v>
      </c>
      <c r="Q36" s="252">
        <v>0.67500000000000004</v>
      </c>
      <c r="R36" s="252">
        <v>0.67200000000000004</v>
      </c>
      <c r="S36" s="252">
        <v>0.67800000000000005</v>
      </c>
      <c r="T36" s="252">
        <v>0.66500000000000004</v>
      </c>
      <c r="U36" s="252">
        <v>0.64400000000000002</v>
      </c>
      <c r="V36" s="252">
        <v>0.64700000000000002</v>
      </c>
      <c r="W36" s="252">
        <v>0.66200000000000003</v>
      </c>
      <c r="X36" s="252">
        <v>0.69599999999999995</v>
      </c>
      <c r="Y36" s="252">
        <v>0.76</v>
      </c>
      <c r="Z36" s="252">
        <v>0.755</v>
      </c>
      <c r="AA36" s="252">
        <v>0.76100000000000001</v>
      </c>
      <c r="AB36" s="252">
        <v>0.77400000000000002</v>
      </c>
      <c r="AC36" s="252">
        <v>0.77800000000000002</v>
      </c>
      <c r="AD36" s="252">
        <v>0.75700000000000001</v>
      </c>
      <c r="AE36" s="252">
        <v>0.77500000000000002</v>
      </c>
      <c r="AF36" s="252">
        <v>0.70099999999999996</v>
      </c>
      <c r="AG36" s="252">
        <v>0.68</v>
      </c>
      <c r="AH36" s="252">
        <v>0.67200000000000004</v>
      </c>
      <c r="AI36" s="252">
        <v>0.73299999999999998</v>
      </c>
      <c r="AJ36" s="252">
        <v>0.7</v>
      </c>
      <c r="AK36" s="252">
        <v>0.753</v>
      </c>
      <c r="AL36" s="252">
        <v>0.74199999999999999</v>
      </c>
      <c r="AM36" s="252">
        <v>0.76700000000000002</v>
      </c>
      <c r="AN36" s="252">
        <v>0.76700000000000002</v>
      </c>
      <c r="AO36" s="252">
        <v>0.76</v>
      </c>
      <c r="AP36" s="252">
        <v>0.746</v>
      </c>
      <c r="AQ36" s="252">
        <v>0.73199999999999998</v>
      </c>
      <c r="AR36" s="252">
        <v>0.77600000000000002</v>
      </c>
      <c r="AS36" s="252">
        <v>0.77700000000000002</v>
      </c>
      <c r="AT36" s="252">
        <v>0.72099999999999997</v>
      </c>
      <c r="AU36" s="252">
        <v>0.72199999999999998</v>
      </c>
      <c r="AV36" s="252">
        <v>0.73799999999999999</v>
      </c>
      <c r="AW36" s="252">
        <v>0.75800000000000001</v>
      </c>
      <c r="AX36" s="252">
        <v>0.76</v>
      </c>
      <c r="AY36" s="252">
        <v>0.75900000000000001</v>
      </c>
      <c r="AZ36" s="252">
        <v>0.751</v>
      </c>
      <c r="BA36" s="252">
        <v>0.745</v>
      </c>
      <c r="BB36" s="252">
        <v>0.70602431176000002</v>
      </c>
      <c r="BC36" s="755">
        <v>0.74614752783000005</v>
      </c>
      <c r="BD36" s="252">
        <v>0.74763712560999995</v>
      </c>
      <c r="BE36" s="409">
        <v>0.75025729417999998</v>
      </c>
      <c r="BF36" s="409">
        <v>0.74296437098000001</v>
      </c>
      <c r="BG36" s="409">
        <v>0.74486435572999998</v>
      </c>
      <c r="BH36" s="409">
        <v>0.74661714618999997</v>
      </c>
      <c r="BI36" s="409">
        <v>0.74728314064000001</v>
      </c>
      <c r="BJ36" s="409">
        <v>0.74640957634000005</v>
      </c>
      <c r="BK36" s="409">
        <v>0.75378466229999996</v>
      </c>
      <c r="BL36" s="409">
        <v>0.75268736754999999</v>
      </c>
      <c r="BM36" s="409">
        <v>0.74899483341999995</v>
      </c>
      <c r="BN36" s="409">
        <v>0.74736756221</v>
      </c>
      <c r="BO36" s="409">
        <v>0.74626185046000004</v>
      </c>
      <c r="BP36" s="409">
        <v>0.74557720115000004</v>
      </c>
      <c r="BQ36" s="409">
        <v>0.74456638278999998</v>
      </c>
      <c r="BR36" s="409">
        <v>0.74346854968999998</v>
      </c>
      <c r="BS36" s="409">
        <v>0.74249711032999999</v>
      </c>
      <c r="BT36" s="409">
        <v>0.74139051886999996</v>
      </c>
      <c r="BU36" s="409">
        <v>0.74031708065000001</v>
      </c>
      <c r="BV36" s="409">
        <v>0.73929828832</v>
      </c>
    </row>
    <row r="37" spans="1:74" ht="11.1" customHeight="1" x14ac:dyDescent="0.2">
      <c r="A37" s="162" t="s">
        <v>279</v>
      </c>
      <c r="B37" s="173" t="s">
        <v>357</v>
      </c>
      <c r="C37" s="252">
        <v>0.36120000000000002</v>
      </c>
      <c r="D37" s="252">
        <v>0.36320000000000002</v>
      </c>
      <c r="E37" s="252">
        <v>0.35520000000000002</v>
      </c>
      <c r="F37" s="252">
        <v>0.34820000000000001</v>
      </c>
      <c r="G37" s="252">
        <v>0.35520000000000002</v>
      </c>
      <c r="H37" s="252">
        <v>0.34820000000000001</v>
      </c>
      <c r="I37" s="252">
        <v>0.34420000000000001</v>
      </c>
      <c r="J37" s="252">
        <v>0.32919999999999999</v>
      </c>
      <c r="K37" s="252">
        <v>0.3372</v>
      </c>
      <c r="L37" s="252">
        <v>0.34320000000000001</v>
      </c>
      <c r="M37" s="252">
        <v>0.35520000000000002</v>
      </c>
      <c r="N37" s="252">
        <v>0.35220000000000001</v>
      </c>
      <c r="O37" s="252">
        <v>0.32119999999999999</v>
      </c>
      <c r="P37" s="252">
        <v>0.35020000000000001</v>
      </c>
      <c r="Q37" s="252">
        <v>0.32819999999999999</v>
      </c>
      <c r="R37" s="252">
        <v>0.31919999999999998</v>
      </c>
      <c r="S37" s="252">
        <v>0.31419999999999998</v>
      </c>
      <c r="T37" s="252">
        <v>0.32219999999999999</v>
      </c>
      <c r="U37" s="252">
        <v>0.30520000000000003</v>
      </c>
      <c r="V37" s="252">
        <v>0.32219999999999999</v>
      </c>
      <c r="W37" s="252">
        <v>0.31019999999999998</v>
      </c>
      <c r="X37" s="252">
        <v>0.28620000000000001</v>
      </c>
      <c r="Y37" s="252">
        <v>0.36820000000000003</v>
      </c>
      <c r="Z37" s="252">
        <v>0.35620000000000002</v>
      </c>
      <c r="AA37" s="252">
        <v>0.36520000000000002</v>
      </c>
      <c r="AB37" s="252">
        <v>0.35820000000000002</v>
      </c>
      <c r="AC37" s="252">
        <v>0.35520000000000002</v>
      </c>
      <c r="AD37" s="252">
        <v>0.3422</v>
      </c>
      <c r="AE37" s="252">
        <v>0.31919999999999998</v>
      </c>
      <c r="AF37" s="252">
        <v>0.37319999999999998</v>
      </c>
      <c r="AG37" s="252">
        <v>0.36220000000000002</v>
      </c>
      <c r="AH37" s="252">
        <v>0.32619999999999999</v>
      </c>
      <c r="AI37" s="252">
        <v>0.36720000000000003</v>
      </c>
      <c r="AJ37" s="252">
        <v>0.35420000000000001</v>
      </c>
      <c r="AK37" s="252">
        <v>0.36420000000000002</v>
      </c>
      <c r="AL37" s="252">
        <v>0.34720000000000001</v>
      </c>
      <c r="AM37" s="252">
        <v>0.3362</v>
      </c>
      <c r="AN37" s="252">
        <v>0.3322</v>
      </c>
      <c r="AO37" s="252">
        <v>0.33119999999999999</v>
      </c>
      <c r="AP37" s="252">
        <v>0.3372</v>
      </c>
      <c r="AQ37" s="252">
        <v>0.32419999999999999</v>
      </c>
      <c r="AR37" s="252">
        <v>0.32719999999999999</v>
      </c>
      <c r="AS37" s="252">
        <v>0.31019999999999998</v>
      </c>
      <c r="AT37" s="252">
        <v>0.30320000000000003</v>
      </c>
      <c r="AU37" s="252">
        <v>0.30719999999999997</v>
      </c>
      <c r="AV37" s="252">
        <v>0.31719999999999998</v>
      </c>
      <c r="AW37" s="252">
        <v>0.31519999999999998</v>
      </c>
      <c r="AX37" s="252">
        <v>0.31219999999999998</v>
      </c>
      <c r="AY37" s="252">
        <v>0.30420000000000003</v>
      </c>
      <c r="AZ37" s="252">
        <v>0.30120000000000002</v>
      </c>
      <c r="BA37" s="252">
        <v>0.30020000000000002</v>
      </c>
      <c r="BB37" s="252">
        <v>0.30038058466000001</v>
      </c>
      <c r="BC37" s="755">
        <v>0.28639279262</v>
      </c>
      <c r="BD37" s="252">
        <v>0.28526728835999998</v>
      </c>
      <c r="BE37" s="409">
        <v>0.28406347279999999</v>
      </c>
      <c r="BF37" s="409">
        <v>0.2828473199</v>
      </c>
      <c r="BG37" s="409">
        <v>0.28166515932000002</v>
      </c>
      <c r="BH37" s="409">
        <v>0.28042723133000003</v>
      </c>
      <c r="BI37" s="409">
        <v>0.27921279488</v>
      </c>
      <c r="BJ37" s="409">
        <v>0.27801631636000002</v>
      </c>
      <c r="BK37" s="409">
        <v>0.27678762675000002</v>
      </c>
      <c r="BL37" s="409">
        <v>0.27565865590999999</v>
      </c>
      <c r="BM37" s="409">
        <v>0.27441447643</v>
      </c>
      <c r="BN37" s="409">
        <v>0.27319290558999998</v>
      </c>
      <c r="BO37" s="409">
        <v>0.27197127585999997</v>
      </c>
      <c r="BP37" s="409">
        <v>0.27115910992999998</v>
      </c>
      <c r="BQ37" s="409">
        <v>0.27026212737999999</v>
      </c>
      <c r="BR37" s="409">
        <v>0.26934250809999999</v>
      </c>
      <c r="BS37" s="409">
        <v>0.26845573810000001</v>
      </c>
      <c r="BT37" s="409">
        <v>0.26753381525999997</v>
      </c>
      <c r="BU37" s="409">
        <v>0.26662049878999999</v>
      </c>
      <c r="BV37" s="409">
        <v>0.2657213766</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754"/>
      <c r="AZ38" s="754"/>
      <c r="BA38" s="754"/>
      <c r="BB38" s="754"/>
      <c r="BC38" s="756"/>
      <c r="BD38" s="754"/>
      <c r="BE38" s="492"/>
      <c r="BF38" s="492"/>
      <c r="BG38" s="492"/>
      <c r="BH38" s="492"/>
      <c r="BI38" s="492"/>
      <c r="BJ38" s="492"/>
      <c r="BK38" s="410"/>
      <c r="BL38" s="410"/>
      <c r="BM38" s="410"/>
      <c r="BN38" s="410"/>
      <c r="BO38" s="410"/>
      <c r="BP38" s="410"/>
      <c r="BQ38" s="410"/>
      <c r="BR38" s="410"/>
      <c r="BS38" s="410"/>
      <c r="BT38" s="410"/>
      <c r="BU38" s="410"/>
      <c r="BV38" s="410"/>
    </row>
    <row r="39" spans="1:74" ht="11.1" customHeight="1" x14ac:dyDescent="0.2">
      <c r="A39" s="162" t="s">
        <v>510</v>
      </c>
      <c r="B39" s="172" t="s">
        <v>519</v>
      </c>
      <c r="C39" s="252">
        <v>1.6831</v>
      </c>
      <c r="D39" s="252">
        <v>1.6751</v>
      </c>
      <c r="E39" s="252">
        <v>1.6839</v>
      </c>
      <c r="F39" s="252">
        <v>1.7019</v>
      </c>
      <c r="G39" s="252">
        <v>1.8292999999999999</v>
      </c>
      <c r="H39" s="252">
        <v>1.9232</v>
      </c>
      <c r="I39" s="252">
        <v>1.8801000000000001</v>
      </c>
      <c r="J39" s="252">
        <v>1.8602000000000001</v>
      </c>
      <c r="K39" s="252">
        <v>1.8548</v>
      </c>
      <c r="L39" s="252">
        <v>1.8877999999999999</v>
      </c>
      <c r="M39" s="252">
        <v>1.9434</v>
      </c>
      <c r="N39" s="252">
        <v>1.9323999999999999</v>
      </c>
      <c r="O39" s="252">
        <v>1.831</v>
      </c>
      <c r="P39" s="252">
        <v>1.823</v>
      </c>
      <c r="Q39" s="252">
        <v>1.8275999999999999</v>
      </c>
      <c r="R39" s="252">
        <v>1.8154999999999999</v>
      </c>
      <c r="S39" s="252">
        <v>1.8193999999999999</v>
      </c>
      <c r="T39" s="252">
        <v>1.8164</v>
      </c>
      <c r="U39" s="252">
        <v>1.8231999999999999</v>
      </c>
      <c r="V39" s="252">
        <v>1.8120000000000001</v>
      </c>
      <c r="W39" s="252">
        <v>1.8189</v>
      </c>
      <c r="X39" s="252">
        <v>1.837</v>
      </c>
      <c r="Y39" s="252">
        <v>1.8560000000000001</v>
      </c>
      <c r="Z39" s="252">
        <v>1.843</v>
      </c>
      <c r="AA39" s="252">
        <v>1.8079559999999999</v>
      </c>
      <c r="AB39" s="252">
        <v>1.812956</v>
      </c>
      <c r="AC39" s="252">
        <v>1.8499559999999999</v>
      </c>
      <c r="AD39" s="252">
        <v>1.822956</v>
      </c>
      <c r="AE39" s="252">
        <v>1.820956</v>
      </c>
      <c r="AF39" s="252">
        <v>1.8199559999999999</v>
      </c>
      <c r="AG39" s="252">
        <v>1.804956</v>
      </c>
      <c r="AH39" s="252">
        <v>1.8399559999999999</v>
      </c>
      <c r="AI39" s="252">
        <v>1.8139559999999999</v>
      </c>
      <c r="AJ39" s="252">
        <v>1.8339559999999999</v>
      </c>
      <c r="AK39" s="252">
        <v>1.804956</v>
      </c>
      <c r="AL39" s="252">
        <v>1.8439559999999999</v>
      </c>
      <c r="AM39" s="252">
        <v>1.8479559999999999</v>
      </c>
      <c r="AN39" s="252">
        <v>1.8559559999999999</v>
      </c>
      <c r="AO39" s="252">
        <v>1.7859560000000001</v>
      </c>
      <c r="AP39" s="252">
        <v>1.816956</v>
      </c>
      <c r="AQ39" s="252">
        <v>1.8379559999999999</v>
      </c>
      <c r="AR39" s="252">
        <v>1.830956</v>
      </c>
      <c r="AS39" s="252">
        <v>1.8079559999999999</v>
      </c>
      <c r="AT39" s="252">
        <v>1.8039559999999999</v>
      </c>
      <c r="AU39" s="252">
        <v>1.828956</v>
      </c>
      <c r="AV39" s="252">
        <v>1.8479559999999999</v>
      </c>
      <c r="AW39" s="252">
        <v>1.8479559999999999</v>
      </c>
      <c r="AX39" s="252">
        <v>1.8519559999999999</v>
      </c>
      <c r="AY39" s="252">
        <v>1.8439887838</v>
      </c>
      <c r="AZ39" s="252">
        <v>1.8540252758</v>
      </c>
      <c r="BA39" s="252">
        <v>1.8670146511000001</v>
      </c>
      <c r="BB39" s="252">
        <v>1.873697191</v>
      </c>
      <c r="BC39" s="755">
        <v>1.8773859128999999</v>
      </c>
      <c r="BD39" s="252">
        <v>1.8824203513</v>
      </c>
      <c r="BE39" s="409">
        <v>1.8881189034000001</v>
      </c>
      <c r="BF39" s="409">
        <v>1.8958981421000001</v>
      </c>
      <c r="BG39" s="409">
        <v>1.900389855</v>
      </c>
      <c r="BH39" s="409">
        <v>1.9047580467</v>
      </c>
      <c r="BI39" s="409">
        <v>1.9101577531</v>
      </c>
      <c r="BJ39" s="409">
        <v>1.9085508509</v>
      </c>
      <c r="BK39" s="409">
        <v>1.8315573318</v>
      </c>
      <c r="BL39" s="409">
        <v>1.8261239182</v>
      </c>
      <c r="BM39" s="409">
        <v>1.8324987289000001</v>
      </c>
      <c r="BN39" s="409">
        <v>1.8338913800000001</v>
      </c>
      <c r="BO39" s="409">
        <v>1.8327638652</v>
      </c>
      <c r="BP39" s="409">
        <v>1.8299690981000001</v>
      </c>
      <c r="BQ39" s="409">
        <v>1.8260136316</v>
      </c>
      <c r="BR39" s="409">
        <v>1.8249899831</v>
      </c>
      <c r="BS39" s="409">
        <v>1.8236689573</v>
      </c>
      <c r="BT39" s="409">
        <v>1.8222582826</v>
      </c>
      <c r="BU39" s="409">
        <v>1.8218435494</v>
      </c>
      <c r="BV39" s="409">
        <v>1.824408722</v>
      </c>
    </row>
    <row r="40" spans="1:74" ht="11.1" customHeight="1" x14ac:dyDescent="0.2">
      <c r="A40" s="162" t="s">
        <v>280</v>
      </c>
      <c r="B40" s="173" t="s">
        <v>509</v>
      </c>
      <c r="C40" s="252">
        <v>0.69110000000000005</v>
      </c>
      <c r="D40" s="252">
        <v>0.68710000000000004</v>
      </c>
      <c r="E40" s="252">
        <v>0.68910000000000005</v>
      </c>
      <c r="F40" s="252">
        <v>0.70009999999999994</v>
      </c>
      <c r="G40" s="252">
        <v>0.70309999999999995</v>
      </c>
      <c r="H40" s="252">
        <v>0.71009999999999995</v>
      </c>
      <c r="I40" s="252">
        <v>0.70509999999999995</v>
      </c>
      <c r="J40" s="252">
        <v>0.70509999999999995</v>
      </c>
      <c r="K40" s="252">
        <v>0.71409999999999996</v>
      </c>
      <c r="L40" s="252">
        <v>0.71809999999999996</v>
      </c>
      <c r="M40" s="252">
        <v>0.70209999999999995</v>
      </c>
      <c r="N40" s="252">
        <v>0.70809999999999995</v>
      </c>
      <c r="O40" s="252">
        <v>0.70509999999999995</v>
      </c>
      <c r="P40" s="252">
        <v>0.69810000000000005</v>
      </c>
      <c r="Q40" s="252">
        <v>0.69810000000000005</v>
      </c>
      <c r="R40" s="252">
        <v>0.68910000000000005</v>
      </c>
      <c r="S40" s="252">
        <v>0.69910000000000005</v>
      </c>
      <c r="T40" s="252">
        <v>0.69410000000000005</v>
      </c>
      <c r="U40" s="252">
        <v>0.70209999999999995</v>
      </c>
      <c r="V40" s="252">
        <v>0.69210000000000005</v>
      </c>
      <c r="W40" s="252">
        <v>0.70309999999999995</v>
      </c>
      <c r="X40" s="252">
        <v>0.71009999999999995</v>
      </c>
      <c r="Y40" s="252">
        <v>0.73109999999999997</v>
      </c>
      <c r="Z40" s="252">
        <v>0.71709999999999996</v>
      </c>
      <c r="AA40" s="252">
        <v>0.70109999999999995</v>
      </c>
      <c r="AB40" s="252">
        <v>0.71109999999999995</v>
      </c>
      <c r="AC40" s="252">
        <v>0.72409999999999997</v>
      </c>
      <c r="AD40" s="252">
        <v>0.69410000000000005</v>
      </c>
      <c r="AE40" s="252">
        <v>0.70609999999999995</v>
      </c>
      <c r="AF40" s="252">
        <v>0.69510000000000005</v>
      </c>
      <c r="AG40" s="252">
        <v>0.72309999999999997</v>
      </c>
      <c r="AH40" s="252">
        <v>0.72109999999999996</v>
      </c>
      <c r="AI40" s="252">
        <v>0.69110000000000005</v>
      </c>
      <c r="AJ40" s="252">
        <v>0.71309999999999996</v>
      </c>
      <c r="AK40" s="252">
        <v>0.68110000000000004</v>
      </c>
      <c r="AL40" s="252">
        <v>0.70209999999999995</v>
      </c>
      <c r="AM40" s="252">
        <v>0.69610000000000005</v>
      </c>
      <c r="AN40" s="252">
        <v>0.69510000000000005</v>
      </c>
      <c r="AO40" s="252">
        <v>0.69510000000000005</v>
      </c>
      <c r="AP40" s="252">
        <v>0.69410000000000005</v>
      </c>
      <c r="AQ40" s="252">
        <v>0.69210000000000005</v>
      </c>
      <c r="AR40" s="252">
        <v>0.69210000000000005</v>
      </c>
      <c r="AS40" s="252">
        <v>0.69110000000000005</v>
      </c>
      <c r="AT40" s="252">
        <v>0.68910000000000005</v>
      </c>
      <c r="AU40" s="252">
        <v>0.68910000000000005</v>
      </c>
      <c r="AV40" s="252">
        <v>0.68810000000000004</v>
      </c>
      <c r="AW40" s="252">
        <v>0.68710000000000004</v>
      </c>
      <c r="AX40" s="252">
        <v>0.68710000000000004</v>
      </c>
      <c r="AY40" s="252">
        <v>0.68510000000000004</v>
      </c>
      <c r="AZ40" s="252">
        <v>0.68410000000000004</v>
      </c>
      <c r="BA40" s="252">
        <v>0.68410000000000004</v>
      </c>
      <c r="BB40" s="252">
        <v>0.68131082704000001</v>
      </c>
      <c r="BC40" s="755">
        <v>0.68030197110000001</v>
      </c>
      <c r="BD40" s="252">
        <v>0.67922181841999996</v>
      </c>
      <c r="BE40" s="409">
        <v>0.67821542126000001</v>
      </c>
      <c r="BF40" s="409">
        <v>0.67722061238999998</v>
      </c>
      <c r="BG40" s="409">
        <v>0.67619373554999995</v>
      </c>
      <c r="BH40" s="409">
        <v>0.67521937257999998</v>
      </c>
      <c r="BI40" s="409">
        <v>0.67422283766000002</v>
      </c>
      <c r="BJ40" s="409">
        <v>0.67320934570000002</v>
      </c>
      <c r="BK40" s="409">
        <v>0.67126911699000003</v>
      </c>
      <c r="BL40" s="409">
        <v>0.66919243212000001</v>
      </c>
      <c r="BM40" s="409">
        <v>0.66722426849000005</v>
      </c>
      <c r="BN40" s="409">
        <v>0.66523476042999996</v>
      </c>
      <c r="BO40" s="409">
        <v>0.66324526827999997</v>
      </c>
      <c r="BP40" s="409">
        <v>0.66115258855000003</v>
      </c>
      <c r="BQ40" s="409">
        <v>0.65913979374999998</v>
      </c>
      <c r="BR40" s="409">
        <v>0.65714829184000001</v>
      </c>
      <c r="BS40" s="409">
        <v>0.65512579846999996</v>
      </c>
      <c r="BT40" s="409">
        <v>0.65313639312000005</v>
      </c>
      <c r="BU40" s="409">
        <v>0.65113884166000002</v>
      </c>
      <c r="BV40" s="409">
        <v>0.64912787909000003</v>
      </c>
    </row>
    <row r="41" spans="1:74" ht="11.1" customHeight="1" x14ac:dyDescent="0.2">
      <c r="A41" s="162" t="s">
        <v>1280</v>
      </c>
      <c r="B41" s="173" t="s">
        <v>1279</v>
      </c>
      <c r="C41" s="252">
        <v>0</v>
      </c>
      <c r="D41" s="252">
        <v>0</v>
      </c>
      <c r="E41" s="252">
        <v>0</v>
      </c>
      <c r="F41" s="252">
        <v>4.6959999999999997E-3</v>
      </c>
      <c r="G41" s="252">
        <v>6.7473053892000007E-2</v>
      </c>
      <c r="H41" s="252">
        <v>0.15584210526</v>
      </c>
      <c r="I41" s="252">
        <v>0.16981343284</v>
      </c>
      <c r="J41" s="252">
        <v>0.14908695652000001</v>
      </c>
      <c r="K41" s="252">
        <v>0.17331782945999999</v>
      </c>
      <c r="L41" s="252">
        <v>0.21115672130999999</v>
      </c>
      <c r="M41" s="252">
        <v>0.23250061350000001</v>
      </c>
      <c r="N41" s="252">
        <v>0.21748072289000001</v>
      </c>
      <c r="O41" s="252">
        <v>0.15004013841</v>
      </c>
      <c r="P41" s="252">
        <v>0.1513462069</v>
      </c>
      <c r="Q41" s="252">
        <v>0.15029052632000001</v>
      </c>
      <c r="R41" s="252">
        <v>0.14944680851</v>
      </c>
      <c r="S41" s="252">
        <v>0.14900571429000001</v>
      </c>
      <c r="T41" s="252">
        <v>0.14774782609000001</v>
      </c>
      <c r="U41" s="252">
        <v>0.14689230769</v>
      </c>
      <c r="V41" s="252">
        <v>0.14645092251</v>
      </c>
      <c r="W41" s="252">
        <v>0.14615447761</v>
      </c>
      <c r="X41" s="252">
        <v>0.14585132075000001</v>
      </c>
      <c r="Y41" s="252">
        <v>0.14554122137</v>
      </c>
      <c r="Z41" s="252">
        <v>0.14466538462</v>
      </c>
      <c r="AA41" s="252">
        <v>0.15430240148999999</v>
      </c>
      <c r="AB41" s="252">
        <v>0.15405484961999999</v>
      </c>
      <c r="AC41" s="252">
        <v>0.15480688973000001</v>
      </c>
      <c r="AD41" s="252">
        <v>0.15455944615</v>
      </c>
      <c r="AE41" s="252">
        <v>0.14555136187000001</v>
      </c>
      <c r="AF41" s="252">
        <v>0.15465590513999999</v>
      </c>
      <c r="AG41" s="252">
        <v>0.15483492430000001</v>
      </c>
      <c r="AH41" s="252">
        <v>0.15165245967999999</v>
      </c>
      <c r="AI41" s="252">
        <v>0.15183102439000001</v>
      </c>
      <c r="AJ41" s="252">
        <v>0.15157068312999999</v>
      </c>
      <c r="AK41" s="252">
        <v>0.15193690376999999</v>
      </c>
      <c r="AL41" s="252">
        <v>0.15212464979000001</v>
      </c>
      <c r="AM41" s="252">
        <v>0.15133384549000001</v>
      </c>
      <c r="AN41" s="252">
        <v>0.15152990476</v>
      </c>
      <c r="AO41" s="252">
        <v>0.15417812559999999</v>
      </c>
      <c r="AP41" s="252">
        <v>0.15495206121999999</v>
      </c>
      <c r="AQ41" s="252">
        <v>0.15641756906000001</v>
      </c>
      <c r="AR41" s="252">
        <v>0.15704420339</v>
      </c>
      <c r="AS41" s="252">
        <v>0.15181743779000001</v>
      </c>
      <c r="AT41" s="252">
        <v>0.14689378537</v>
      </c>
      <c r="AU41" s="252">
        <v>0.14080090587999999</v>
      </c>
      <c r="AV41" s="252">
        <v>0.14870728889000001</v>
      </c>
      <c r="AW41" s="252">
        <v>0.1730838952</v>
      </c>
      <c r="AX41" s="252">
        <v>0.14333026347</v>
      </c>
      <c r="AY41" s="252">
        <v>0.13867012198000001</v>
      </c>
      <c r="AZ41" s="252">
        <v>0.16156625649</v>
      </c>
      <c r="BA41" s="252">
        <v>0.15174562731999999</v>
      </c>
      <c r="BB41" s="252">
        <v>0.15204441588000001</v>
      </c>
      <c r="BC41" s="755">
        <v>0.14808372405</v>
      </c>
      <c r="BD41" s="252">
        <v>0.14751935954000001</v>
      </c>
      <c r="BE41" s="409">
        <v>0.14835931483000001</v>
      </c>
      <c r="BF41" s="409">
        <v>0.14920161242999999</v>
      </c>
      <c r="BG41" s="409">
        <v>0.15006022378</v>
      </c>
      <c r="BH41" s="409">
        <v>0.15091841782000001</v>
      </c>
      <c r="BI41" s="409">
        <v>0.15179051855</v>
      </c>
      <c r="BJ41" s="409">
        <v>0.15267436920999999</v>
      </c>
      <c r="BK41" s="409">
        <v>0.12243156036</v>
      </c>
      <c r="BL41" s="409">
        <v>0.12245597943</v>
      </c>
      <c r="BM41" s="409">
        <v>0.12244493101999999</v>
      </c>
      <c r="BN41" s="409">
        <v>0.12244395139</v>
      </c>
      <c r="BO41" s="409">
        <v>0.12244275431</v>
      </c>
      <c r="BP41" s="409">
        <v>0.12246650814</v>
      </c>
      <c r="BQ41" s="409">
        <v>0.12247039478000001</v>
      </c>
      <c r="BR41" s="409">
        <v>0.12246899607</v>
      </c>
      <c r="BS41" s="409">
        <v>0.12247443655</v>
      </c>
      <c r="BT41" s="409">
        <v>0.12247144364</v>
      </c>
      <c r="BU41" s="409">
        <v>0.12247186398</v>
      </c>
      <c r="BV41" s="409">
        <v>0.12247404011</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754"/>
      <c r="AZ42" s="754"/>
      <c r="BA42" s="754"/>
      <c r="BB42" s="754"/>
      <c r="BC42" s="756"/>
      <c r="BD42" s="754"/>
      <c r="BE42" s="492"/>
      <c r="BF42" s="492"/>
      <c r="BG42" s="492"/>
      <c r="BH42" s="492"/>
      <c r="BI42" s="492"/>
      <c r="BJ42" s="492"/>
      <c r="BK42" s="410"/>
      <c r="BL42" s="410"/>
      <c r="BM42" s="410"/>
      <c r="BN42" s="410"/>
      <c r="BO42" s="410"/>
      <c r="BP42" s="410"/>
      <c r="BQ42" s="410"/>
      <c r="BR42" s="410"/>
      <c r="BS42" s="410"/>
      <c r="BT42" s="410"/>
      <c r="BU42" s="410"/>
      <c r="BV42" s="410"/>
    </row>
    <row r="43" spans="1:74" ht="11.1" customHeight="1" x14ac:dyDescent="0.2">
      <c r="A43" s="162" t="s">
        <v>512</v>
      </c>
      <c r="B43" s="172" t="s">
        <v>86</v>
      </c>
      <c r="C43" s="252">
        <v>53.356956076000003</v>
      </c>
      <c r="D43" s="252">
        <v>53.180672702000003</v>
      </c>
      <c r="E43" s="252">
        <v>53.265539799999999</v>
      </c>
      <c r="F43" s="252">
        <v>53.710024973000003</v>
      </c>
      <c r="G43" s="252">
        <v>53.877908443000003</v>
      </c>
      <c r="H43" s="252">
        <v>54.114649921000002</v>
      </c>
      <c r="I43" s="252">
        <v>54.783626040000001</v>
      </c>
      <c r="J43" s="252">
        <v>54.720887402999999</v>
      </c>
      <c r="K43" s="252">
        <v>54.775101607000003</v>
      </c>
      <c r="L43" s="252">
        <v>55.043096128000002</v>
      </c>
      <c r="M43" s="252">
        <v>55.890370052000002</v>
      </c>
      <c r="N43" s="252">
        <v>55.819482962000002</v>
      </c>
      <c r="O43" s="252">
        <v>55.301580776000002</v>
      </c>
      <c r="P43" s="252">
        <v>55.697432005000003</v>
      </c>
      <c r="Q43" s="252">
        <v>55.657061556000002</v>
      </c>
      <c r="R43" s="252">
        <v>56.227108209999997</v>
      </c>
      <c r="S43" s="252">
        <v>56.234406741999997</v>
      </c>
      <c r="T43" s="252">
        <v>57.090730553999997</v>
      </c>
      <c r="U43" s="252">
        <v>56.986654665000003</v>
      </c>
      <c r="V43" s="252">
        <v>57.095430679000003</v>
      </c>
      <c r="W43" s="252">
        <v>57.331792565999997</v>
      </c>
      <c r="X43" s="252">
        <v>58.197709494999998</v>
      </c>
      <c r="Y43" s="252">
        <v>58.263089342000001</v>
      </c>
      <c r="Z43" s="252">
        <v>58.681287284</v>
      </c>
      <c r="AA43" s="252">
        <v>58.043941525999998</v>
      </c>
      <c r="AB43" s="252">
        <v>58.074999941000002</v>
      </c>
      <c r="AC43" s="252">
        <v>58.316061398999999</v>
      </c>
      <c r="AD43" s="252">
        <v>58.143676153999998</v>
      </c>
      <c r="AE43" s="252">
        <v>58.131950754000002</v>
      </c>
      <c r="AF43" s="252">
        <v>58.288203676000002</v>
      </c>
      <c r="AG43" s="252">
        <v>58.745851592000001</v>
      </c>
      <c r="AH43" s="252">
        <v>58.992179229000001</v>
      </c>
      <c r="AI43" s="252">
        <v>58.309581322</v>
      </c>
      <c r="AJ43" s="252">
        <v>58.793275694000002</v>
      </c>
      <c r="AK43" s="252">
        <v>58.980412788000002</v>
      </c>
      <c r="AL43" s="252">
        <v>59.000343293</v>
      </c>
      <c r="AM43" s="252">
        <v>58.407529781999997</v>
      </c>
      <c r="AN43" s="252">
        <v>58.160667494999998</v>
      </c>
      <c r="AO43" s="252">
        <v>58.052171506999997</v>
      </c>
      <c r="AP43" s="252">
        <v>57.586206449999999</v>
      </c>
      <c r="AQ43" s="252">
        <v>57.188089796</v>
      </c>
      <c r="AR43" s="252">
        <v>57.309754085000002</v>
      </c>
      <c r="AS43" s="252">
        <v>58.170488814000002</v>
      </c>
      <c r="AT43" s="252">
        <v>57.318610800000002</v>
      </c>
      <c r="AU43" s="252">
        <v>57.454605389000001</v>
      </c>
      <c r="AV43" s="252">
        <v>58.288025931</v>
      </c>
      <c r="AW43" s="252">
        <v>59.008811500999997</v>
      </c>
      <c r="AX43" s="252">
        <v>58.224852587000001</v>
      </c>
      <c r="AY43" s="252">
        <v>58.076401199000003</v>
      </c>
      <c r="AZ43" s="252">
        <v>58.548839274999999</v>
      </c>
      <c r="BA43" s="252">
        <v>57.986824929999997</v>
      </c>
      <c r="BB43" s="252">
        <v>58.142097397999997</v>
      </c>
      <c r="BC43" s="755">
        <v>58.526015063000003</v>
      </c>
      <c r="BD43" s="252">
        <v>58.858864369999999</v>
      </c>
      <c r="BE43" s="409">
        <v>59.402533869999999</v>
      </c>
      <c r="BF43" s="409">
        <v>59.280669869999997</v>
      </c>
      <c r="BG43" s="409">
        <v>59.088799107</v>
      </c>
      <c r="BH43" s="409">
        <v>59.524282530999997</v>
      </c>
      <c r="BI43" s="409">
        <v>59.681276181999998</v>
      </c>
      <c r="BJ43" s="409">
        <v>59.483032489999999</v>
      </c>
      <c r="BK43" s="409">
        <v>59.220145827000003</v>
      </c>
      <c r="BL43" s="409">
        <v>59.318340194999998</v>
      </c>
      <c r="BM43" s="409">
        <v>59.259184709000003</v>
      </c>
      <c r="BN43" s="409">
        <v>59.837091198000003</v>
      </c>
      <c r="BO43" s="409">
        <v>60.123107324999999</v>
      </c>
      <c r="BP43" s="409">
        <v>60.136789096000001</v>
      </c>
      <c r="BQ43" s="409">
        <v>60.314876077000001</v>
      </c>
      <c r="BR43" s="409">
        <v>60.150809139000003</v>
      </c>
      <c r="BS43" s="409">
        <v>60.214564199999998</v>
      </c>
      <c r="BT43" s="409">
        <v>60.632647460999998</v>
      </c>
      <c r="BU43" s="409">
        <v>60.774845747999997</v>
      </c>
      <c r="BV43" s="409">
        <v>60.569356268</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755"/>
      <c r="BD44" s="252"/>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511</v>
      </c>
      <c r="B45" s="172" t="s">
        <v>520</v>
      </c>
      <c r="C45" s="252">
        <v>6.4280999999999997</v>
      </c>
      <c r="D45" s="252">
        <v>6.4851000000000001</v>
      </c>
      <c r="E45" s="252">
        <v>6.4901</v>
      </c>
      <c r="F45" s="252">
        <v>6.4801000000000002</v>
      </c>
      <c r="G45" s="252">
        <v>6.4481000000000002</v>
      </c>
      <c r="H45" s="252">
        <v>6.4360999999999997</v>
      </c>
      <c r="I45" s="252">
        <v>6.4730999999999996</v>
      </c>
      <c r="J45" s="252">
        <v>6.3702516128999997</v>
      </c>
      <c r="K45" s="252">
        <v>6.4141000000000004</v>
      </c>
      <c r="L45" s="252">
        <v>6.4961000000000002</v>
      </c>
      <c r="M45" s="252">
        <v>6.4970999999999997</v>
      </c>
      <c r="N45" s="252">
        <v>6.4970999999999997</v>
      </c>
      <c r="O45" s="252">
        <v>6.4170999999999996</v>
      </c>
      <c r="P45" s="252">
        <v>6.4180999999999999</v>
      </c>
      <c r="Q45" s="252">
        <v>6.4170999999999996</v>
      </c>
      <c r="R45" s="252">
        <v>6.3910999999999998</v>
      </c>
      <c r="S45" s="252">
        <v>6.3851000000000004</v>
      </c>
      <c r="T45" s="252">
        <v>6.3531000000000004</v>
      </c>
      <c r="U45" s="252">
        <v>6.3651</v>
      </c>
      <c r="V45" s="252">
        <v>6.3841000000000001</v>
      </c>
      <c r="W45" s="252">
        <v>6.4781000000000004</v>
      </c>
      <c r="X45" s="252">
        <v>6.5151000000000003</v>
      </c>
      <c r="Y45" s="252">
        <v>6.4941000000000004</v>
      </c>
      <c r="Z45" s="252">
        <v>6.4771000000000001</v>
      </c>
      <c r="AA45" s="252">
        <v>6.6211000000000002</v>
      </c>
      <c r="AB45" s="252">
        <v>6.6132774194000001</v>
      </c>
      <c r="AC45" s="252">
        <v>6.5441806452</v>
      </c>
      <c r="AD45" s="252">
        <v>6.5607290323000003</v>
      </c>
      <c r="AE45" s="252">
        <v>6.5634548387000002</v>
      </c>
      <c r="AF45" s="252">
        <v>6.5606806451999997</v>
      </c>
      <c r="AG45" s="252">
        <v>6.4936612903000004</v>
      </c>
      <c r="AH45" s="252">
        <v>6.4975354839000001</v>
      </c>
      <c r="AI45" s="252">
        <v>6.6196364515999999</v>
      </c>
      <c r="AJ45" s="252">
        <v>6.5528451612999996</v>
      </c>
      <c r="AK45" s="252">
        <v>6.5678870967999998</v>
      </c>
      <c r="AL45" s="252">
        <v>6.5820645161</v>
      </c>
      <c r="AM45" s="252">
        <v>6.4665677418999996</v>
      </c>
      <c r="AN45" s="252">
        <v>6.5405376529000003</v>
      </c>
      <c r="AO45" s="252">
        <v>6.5618870967999996</v>
      </c>
      <c r="AP45" s="252">
        <v>6.5709709677000001</v>
      </c>
      <c r="AQ45" s="252">
        <v>6.4983322580999996</v>
      </c>
      <c r="AR45" s="252">
        <v>6.5240309676999999</v>
      </c>
      <c r="AS45" s="252">
        <v>6.5863451612999997</v>
      </c>
      <c r="AT45" s="252">
        <v>6.6288161289999996</v>
      </c>
      <c r="AU45" s="252">
        <v>6.5889825805999997</v>
      </c>
      <c r="AV45" s="252">
        <v>6.5831516129000001</v>
      </c>
      <c r="AW45" s="252">
        <v>6.6378967741999997</v>
      </c>
      <c r="AX45" s="252">
        <v>6.4753935483999996</v>
      </c>
      <c r="AY45" s="252">
        <v>6.6540999999999997</v>
      </c>
      <c r="AZ45" s="252">
        <v>6.6371000000000002</v>
      </c>
      <c r="BA45" s="252">
        <v>6.2621000000000002</v>
      </c>
      <c r="BB45" s="252">
        <v>7.0117062432999999</v>
      </c>
      <c r="BC45" s="755">
        <v>7.0176838790999998</v>
      </c>
      <c r="BD45" s="252">
        <v>6.9862654062000002</v>
      </c>
      <c r="BE45" s="409">
        <v>7.0145714586999999</v>
      </c>
      <c r="BF45" s="409">
        <v>7.0376641359000001</v>
      </c>
      <c r="BG45" s="409">
        <v>7.0628430476000004</v>
      </c>
      <c r="BH45" s="409">
        <v>7.0755017963000002</v>
      </c>
      <c r="BI45" s="409">
        <v>7.0889362509999998</v>
      </c>
      <c r="BJ45" s="409">
        <v>7.1024553054000004</v>
      </c>
      <c r="BK45" s="409">
        <v>7.0756229404999997</v>
      </c>
      <c r="BL45" s="409">
        <v>7.0853932815</v>
      </c>
      <c r="BM45" s="409">
        <v>7.0982242809000002</v>
      </c>
      <c r="BN45" s="409">
        <v>7.1111827715000002</v>
      </c>
      <c r="BO45" s="409">
        <v>7.1240944375000002</v>
      </c>
      <c r="BP45" s="409">
        <v>7.1377368783000001</v>
      </c>
      <c r="BQ45" s="409">
        <v>7.1510757535999998</v>
      </c>
      <c r="BR45" s="409">
        <v>7.1641587722000004</v>
      </c>
      <c r="BS45" s="409">
        <v>7.1773209509999996</v>
      </c>
      <c r="BT45" s="409">
        <v>7.1900397539999998</v>
      </c>
      <c r="BU45" s="409">
        <v>7.2034746791000002</v>
      </c>
      <c r="BV45" s="409">
        <v>7.2169775508000003</v>
      </c>
    </row>
    <row r="46" spans="1:74" ht="11.1" customHeight="1" x14ac:dyDescent="0.2">
      <c r="A46" s="162" t="s">
        <v>513</v>
      </c>
      <c r="B46" s="172" t="s">
        <v>521</v>
      </c>
      <c r="C46" s="252">
        <v>59.785056075999996</v>
      </c>
      <c r="D46" s="252">
        <v>59.665772701999998</v>
      </c>
      <c r="E46" s="252">
        <v>59.755639799999997</v>
      </c>
      <c r="F46" s="252">
        <v>60.190124973000003</v>
      </c>
      <c r="G46" s="252">
        <v>60.326008442999999</v>
      </c>
      <c r="H46" s="252">
        <v>60.550749920999998</v>
      </c>
      <c r="I46" s="252">
        <v>61.256726039999997</v>
      </c>
      <c r="J46" s="252">
        <v>61.091139016</v>
      </c>
      <c r="K46" s="252">
        <v>61.189201607000001</v>
      </c>
      <c r="L46" s="252">
        <v>61.539196128</v>
      </c>
      <c r="M46" s="252">
        <v>62.387470051999998</v>
      </c>
      <c r="N46" s="252">
        <v>62.316582961999998</v>
      </c>
      <c r="O46" s="252">
        <v>61.718680775999999</v>
      </c>
      <c r="P46" s="252">
        <v>62.115532004999999</v>
      </c>
      <c r="Q46" s="252">
        <v>62.074161556</v>
      </c>
      <c r="R46" s="252">
        <v>62.618208209999999</v>
      </c>
      <c r="S46" s="252">
        <v>62.619506741999999</v>
      </c>
      <c r="T46" s="252">
        <v>63.443830554000002</v>
      </c>
      <c r="U46" s="252">
        <v>63.351754665000001</v>
      </c>
      <c r="V46" s="252">
        <v>63.479530679</v>
      </c>
      <c r="W46" s="252">
        <v>63.809892566000002</v>
      </c>
      <c r="X46" s="252">
        <v>64.712809495000002</v>
      </c>
      <c r="Y46" s="252">
        <v>64.757189342000004</v>
      </c>
      <c r="Z46" s="252">
        <v>65.158387284</v>
      </c>
      <c r="AA46" s="252">
        <v>64.665041525999996</v>
      </c>
      <c r="AB46" s="252">
        <v>64.688277361000004</v>
      </c>
      <c r="AC46" s="252">
        <v>64.860242045000007</v>
      </c>
      <c r="AD46" s="252">
        <v>64.704405186000002</v>
      </c>
      <c r="AE46" s="252">
        <v>64.695405593000004</v>
      </c>
      <c r="AF46" s="252">
        <v>64.848884321</v>
      </c>
      <c r="AG46" s="252">
        <v>65.239512883000003</v>
      </c>
      <c r="AH46" s="252">
        <v>65.489714712999998</v>
      </c>
      <c r="AI46" s="252">
        <v>64.929217773000005</v>
      </c>
      <c r="AJ46" s="252">
        <v>65.346120854999995</v>
      </c>
      <c r="AK46" s="252">
        <v>65.548299885000006</v>
      </c>
      <c r="AL46" s="252">
        <v>65.582407809000003</v>
      </c>
      <c r="AM46" s="252">
        <v>64.874097524000007</v>
      </c>
      <c r="AN46" s="252">
        <v>64.701205148</v>
      </c>
      <c r="AO46" s="252">
        <v>64.614058603000004</v>
      </c>
      <c r="AP46" s="252">
        <v>64.157177417</v>
      </c>
      <c r="AQ46" s="252">
        <v>63.686422053999998</v>
      </c>
      <c r="AR46" s="252">
        <v>63.833785053</v>
      </c>
      <c r="AS46" s="252">
        <v>64.756833975000006</v>
      </c>
      <c r="AT46" s="252">
        <v>63.947426929000002</v>
      </c>
      <c r="AU46" s="252">
        <v>64.043587970000004</v>
      </c>
      <c r="AV46" s="252">
        <v>64.871177544000005</v>
      </c>
      <c r="AW46" s="252">
        <v>65.646708274999995</v>
      </c>
      <c r="AX46" s="252">
        <v>64.700246135</v>
      </c>
      <c r="AY46" s="252">
        <v>64.730501199000003</v>
      </c>
      <c r="AZ46" s="252">
        <v>65.185939274999996</v>
      </c>
      <c r="BA46" s="252">
        <v>64.248924930000001</v>
      </c>
      <c r="BB46" s="252">
        <v>65.153803642</v>
      </c>
      <c r="BC46" s="755">
        <v>65.543698942000006</v>
      </c>
      <c r="BD46" s="252">
        <v>65.845129775999993</v>
      </c>
      <c r="BE46" s="409">
        <v>66.417105328000005</v>
      </c>
      <c r="BF46" s="409">
        <v>66.318334006000001</v>
      </c>
      <c r="BG46" s="409">
        <v>66.151642155000005</v>
      </c>
      <c r="BH46" s="409">
        <v>66.599784327999998</v>
      </c>
      <c r="BI46" s="409">
        <v>66.770212432999998</v>
      </c>
      <c r="BJ46" s="409">
        <v>66.585487795000006</v>
      </c>
      <c r="BK46" s="409">
        <v>66.295768768000002</v>
      </c>
      <c r="BL46" s="409">
        <v>66.403733475999999</v>
      </c>
      <c r="BM46" s="409">
        <v>66.357408989999996</v>
      </c>
      <c r="BN46" s="409">
        <v>66.948273970000002</v>
      </c>
      <c r="BO46" s="409">
        <v>67.247201763000007</v>
      </c>
      <c r="BP46" s="409">
        <v>67.274525973999999</v>
      </c>
      <c r="BQ46" s="409">
        <v>67.465951830999998</v>
      </c>
      <c r="BR46" s="409">
        <v>67.314967910999997</v>
      </c>
      <c r="BS46" s="409">
        <v>67.391885150999997</v>
      </c>
      <c r="BT46" s="409">
        <v>67.822687215000002</v>
      </c>
      <c r="BU46" s="409">
        <v>67.978320428000004</v>
      </c>
      <c r="BV46" s="409">
        <v>67.786333819000006</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755"/>
      <c r="BD47" s="252"/>
      <c r="BE47" s="409"/>
      <c r="BF47" s="409"/>
      <c r="BG47" s="409"/>
      <c r="BH47" s="409"/>
      <c r="BI47" s="409"/>
      <c r="BJ47" s="409"/>
      <c r="BK47" s="409"/>
      <c r="BL47" s="409"/>
      <c r="BM47" s="409"/>
      <c r="BN47" s="409"/>
      <c r="BO47" s="409"/>
      <c r="BP47" s="409"/>
      <c r="BQ47" s="409"/>
      <c r="BR47" s="409"/>
      <c r="BS47" s="409"/>
      <c r="BT47" s="409"/>
      <c r="BU47" s="409"/>
      <c r="BV47" s="409"/>
    </row>
    <row r="48" spans="1:74" ht="11.1" customHeight="1" x14ac:dyDescent="0.2">
      <c r="A48" s="162" t="s">
        <v>1129</v>
      </c>
      <c r="B48" s="174" t="s">
        <v>1130</v>
      </c>
      <c r="C48" s="253">
        <v>0.879</v>
      </c>
      <c r="D48" s="253">
        <v>0.92100000000000004</v>
      </c>
      <c r="E48" s="253">
        <v>0.90300000000000002</v>
      </c>
      <c r="F48" s="253">
        <v>0.89166666667000005</v>
      </c>
      <c r="G48" s="253">
        <v>0.81111290322999996</v>
      </c>
      <c r="H48" s="253">
        <v>0.93600000000000005</v>
      </c>
      <c r="I48" s="253">
        <v>0.96429032258000003</v>
      </c>
      <c r="J48" s="253">
        <v>0.95199999999999996</v>
      </c>
      <c r="K48" s="253">
        <v>0.64033333332999998</v>
      </c>
      <c r="L48" s="253">
        <v>0.70299999999999996</v>
      </c>
      <c r="M48" s="253">
        <v>0.52400000000000002</v>
      </c>
      <c r="N48" s="253">
        <v>0.59199999999999997</v>
      </c>
      <c r="O48" s="253">
        <v>0.67980099999999999</v>
      </c>
      <c r="P48" s="253">
        <v>0.60880100000000004</v>
      </c>
      <c r="Q48" s="253">
        <v>0.54800000000000004</v>
      </c>
      <c r="R48" s="253">
        <v>0.61199999999999999</v>
      </c>
      <c r="S48" s="253">
        <v>0.65700000000000003</v>
      </c>
      <c r="T48" s="253">
        <v>0.57999999999999996</v>
      </c>
      <c r="U48" s="253">
        <v>0.63200000000000001</v>
      </c>
      <c r="V48" s="253">
        <v>0.52</v>
      </c>
      <c r="W48" s="253">
        <v>0.437</v>
      </c>
      <c r="X48" s="253">
        <v>0.40100000000000002</v>
      </c>
      <c r="Y48" s="253">
        <v>0.36499999999999999</v>
      </c>
      <c r="Z48" s="253">
        <v>0.314</v>
      </c>
      <c r="AA48" s="253">
        <v>0.253</v>
      </c>
      <c r="AB48" s="253">
        <v>0.25900000000000001</v>
      </c>
      <c r="AC48" s="253">
        <v>0.30099999999999999</v>
      </c>
      <c r="AD48" s="253">
        <v>0.505</v>
      </c>
      <c r="AE48" s="253">
        <v>0.46300000000000002</v>
      </c>
      <c r="AF48" s="253">
        <v>0.41599999999999998</v>
      </c>
      <c r="AG48" s="253">
        <v>0.39129032258000002</v>
      </c>
      <c r="AH48" s="253">
        <v>0.32</v>
      </c>
      <c r="AI48" s="253">
        <v>0.5</v>
      </c>
      <c r="AJ48" s="253">
        <v>0.31467741934999999</v>
      </c>
      <c r="AK48" s="253">
        <v>0.36199999999999999</v>
      </c>
      <c r="AL48" s="253">
        <v>0.34699999999999998</v>
      </c>
      <c r="AM48" s="253">
        <v>0.37</v>
      </c>
      <c r="AN48" s="253">
        <v>0.3775</v>
      </c>
      <c r="AO48" s="253">
        <v>0.39400000000000002</v>
      </c>
      <c r="AP48" s="253">
        <v>0.374</v>
      </c>
      <c r="AQ48" s="253">
        <v>1.089</v>
      </c>
      <c r="AR48" s="253">
        <v>0.79400000000000004</v>
      </c>
      <c r="AS48" s="253">
        <v>0.45500000000000002</v>
      </c>
      <c r="AT48" s="253">
        <v>0.35713632258</v>
      </c>
      <c r="AU48" s="253">
        <v>0.437</v>
      </c>
      <c r="AV48" s="253">
        <v>0.32500000000000001</v>
      </c>
      <c r="AW48" s="253">
        <v>0.375</v>
      </c>
      <c r="AX48" s="253">
        <v>0.33500000000000002</v>
      </c>
      <c r="AY48" s="253">
        <v>0.43887096774000001</v>
      </c>
      <c r="AZ48" s="253">
        <v>0.33714285713999997</v>
      </c>
      <c r="BA48" s="253">
        <v>0.50700000000000001</v>
      </c>
      <c r="BB48" s="253">
        <v>0.75133333332999996</v>
      </c>
      <c r="BC48" s="757">
        <v>0.68</v>
      </c>
      <c r="BD48" s="253">
        <v>0.60333333333000005</v>
      </c>
      <c r="BE48" s="633" t="s">
        <v>1367</v>
      </c>
      <c r="BF48" s="633" t="s">
        <v>1367</v>
      </c>
      <c r="BG48" s="633" t="s">
        <v>1367</v>
      </c>
      <c r="BH48" s="633" t="s">
        <v>1367</v>
      </c>
      <c r="BI48" s="633" t="s">
        <v>1367</v>
      </c>
      <c r="BJ48" s="633" t="s">
        <v>1367</v>
      </c>
      <c r="BK48" s="633" t="s">
        <v>1367</v>
      </c>
      <c r="BL48" s="633" t="s">
        <v>1367</v>
      </c>
      <c r="BM48" s="633" t="s">
        <v>1367</v>
      </c>
      <c r="BN48" s="633" t="s">
        <v>1367</v>
      </c>
      <c r="BO48" s="633" t="s">
        <v>1367</v>
      </c>
      <c r="BP48" s="633" t="s">
        <v>1367</v>
      </c>
      <c r="BQ48" s="633" t="s">
        <v>1367</v>
      </c>
      <c r="BR48" s="633" t="s">
        <v>1367</v>
      </c>
      <c r="BS48" s="633" t="s">
        <v>1367</v>
      </c>
      <c r="BT48" s="633" t="s">
        <v>1367</v>
      </c>
      <c r="BU48" s="633" t="s">
        <v>1367</v>
      </c>
      <c r="BV48" s="633" t="s">
        <v>1367</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409"/>
      <c r="BE49" s="409"/>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
      <c r="B51" s="822" t="s">
        <v>1018</v>
      </c>
      <c r="C51" s="819"/>
      <c r="D51" s="819"/>
      <c r="E51" s="819"/>
      <c r="F51" s="819"/>
      <c r="G51" s="819"/>
      <c r="H51" s="819"/>
      <c r="I51" s="819"/>
      <c r="J51" s="819"/>
      <c r="K51" s="819"/>
      <c r="L51" s="819"/>
      <c r="M51" s="819"/>
      <c r="N51" s="819"/>
      <c r="O51" s="819"/>
      <c r="P51" s="819"/>
      <c r="Q51" s="819"/>
    </row>
    <row r="52" spans="1:74" ht="12" customHeight="1" x14ac:dyDescent="0.2">
      <c r="B52" s="834" t="s">
        <v>1363</v>
      </c>
      <c r="C52" s="809"/>
      <c r="D52" s="809"/>
      <c r="E52" s="809"/>
      <c r="F52" s="809"/>
      <c r="G52" s="809"/>
      <c r="H52" s="809"/>
      <c r="I52" s="809"/>
      <c r="J52" s="809"/>
      <c r="K52" s="809"/>
      <c r="L52" s="809"/>
      <c r="M52" s="809"/>
      <c r="N52" s="809"/>
      <c r="O52" s="809"/>
      <c r="P52" s="809"/>
      <c r="Q52" s="805"/>
    </row>
    <row r="53" spans="1:74" s="440" customFormat="1" ht="12" customHeight="1" x14ac:dyDescent="0.2">
      <c r="A53" s="441"/>
      <c r="B53" s="808" t="s">
        <v>1043</v>
      </c>
      <c r="C53" s="809"/>
      <c r="D53" s="809"/>
      <c r="E53" s="809"/>
      <c r="F53" s="809"/>
      <c r="G53" s="809"/>
      <c r="H53" s="809"/>
      <c r="I53" s="809"/>
      <c r="J53" s="809"/>
      <c r="K53" s="809"/>
      <c r="L53" s="809"/>
      <c r="M53" s="809"/>
      <c r="N53" s="809"/>
      <c r="O53" s="809"/>
      <c r="P53" s="809"/>
      <c r="Q53" s="805"/>
      <c r="AY53" s="537"/>
      <c r="AZ53" s="537"/>
      <c r="BA53" s="537"/>
      <c r="BB53" s="537"/>
      <c r="BC53" s="537"/>
      <c r="BD53" s="537"/>
      <c r="BE53" s="537"/>
      <c r="BF53" s="651"/>
      <c r="BG53" s="537"/>
      <c r="BH53" s="537"/>
      <c r="BI53" s="537"/>
      <c r="BJ53" s="537"/>
    </row>
    <row r="54" spans="1:74" s="440" customFormat="1" ht="12" customHeight="1" x14ac:dyDescent="0.2">
      <c r="A54" s="441"/>
      <c r="B54" s="834" t="s">
        <v>1001</v>
      </c>
      <c r="C54" s="834"/>
      <c r="D54" s="834"/>
      <c r="E54" s="834"/>
      <c r="F54" s="834"/>
      <c r="G54" s="834"/>
      <c r="H54" s="834"/>
      <c r="I54" s="834"/>
      <c r="J54" s="834"/>
      <c r="K54" s="834"/>
      <c r="L54" s="834"/>
      <c r="M54" s="834"/>
      <c r="N54" s="834"/>
      <c r="O54" s="834"/>
      <c r="P54" s="834"/>
      <c r="Q54" s="805"/>
      <c r="AY54" s="537"/>
      <c r="AZ54" s="537"/>
      <c r="BA54" s="537"/>
      <c r="BB54" s="537"/>
      <c r="BC54" s="537"/>
      <c r="BD54" s="537"/>
      <c r="BE54" s="537"/>
      <c r="BF54" s="651"/>
      <c r="BG54" s="537"/>
      <c r="BH54" s="537"/>
      <c r="BI54" s="537"/>
      <c r="BJ54" s="537"/>
    </row>
    <row r="55" spans="1:74" s="440" customFormat="1" ht="12" customHeight="1" x14ac:dyDescent="0.2">
      <c r="A55" s="441"/>
      <c r="B55" s="834" t="s">
        <v>1079</v>
      </c>
      <c r="C55" s="805"/>
      <c r="D55" s="805"/>
      <c r="E55" s="805"/>
      <c r="F55" s="805"/>
      <c r="G55" s="805"/>
      <c r="H55" s="805"/>
      <c r="I55" s="805"/>
      <c r="J55" s="805"/>
      <c r="K55" s="805"/>
      <c r="L55" s="805"/>
      <c r="M55" s="805"/>
      <c r="N55" s="805"/>
      <c r="O55" s="805"/>
      <c r="P55" s="805"/>
      <c r="Q55" s="805"/>
      <c r="AY55" s="537"/>
      <c r="AZ55" s="537"/>
      <c r="BA55" s="537"/>
      <c r="BB55" s="537"/>
      <c r="BC55" s="537"/>
      <c r="BD55" s="537"/>
      <c r="BE55" s="537"/>
      <c r="BF55" s="651"/>
      <c r="BG55" s="537"/>
      <c r="BH55" s="537"/>
      <c r="BI55" s="537"/>
      <c r="BJ55" s="537"/>
    </row>
    <row r="56" spans="1:74" s="440" customFormat="1" ht="12.75" x14ac:dyDescent="0.2">
      <c r="A56" s="441"/>
      <c r="B56" s="833" t="s">
        <v>1067</v>
      </c>
      <c r="C56" s="805"/>
      <c r="D56" s="805"/>
      <c r="E56" s="805"/>
      <c r="F56" s="805"/>
      <c r="G56" s="805"/>
      <c r="H56" s="805"/>
      <c r="I56" s="805"/>
      <c r="J56" s="805"/>
      <c r="K56" s="805"/>
      <c r="L56" s="805"/>
      <c r="M56" s="805"/>
      <c r="N56" s="805"/>
      <c r="O56" s="805"/>
      <c r="P56" s="805"/>
      <c r="Q56" s="805"/>
      <c r="AY56" s="537"/>
      <c r="AZ56" s="537"/>
      <c r="BA56" s="537"/>
      <c r="BB56" s="537"/>
      <c r="BC56" s="537"/>
      <c r="BD56" s="537"/>
      <c r="BE56" s="537"/>
      <c r="BF56" s="651"/>
      <c r="BG56" s="537"/>
      <c r="BH56" s="537"/>
      <c r="BI56" s="537"/>
      <c r="BJ56" s="537"/>
    </row>
    <row r="57" spans="1:74" s="440" customFormat="1" ht="12" customHeight="1" x14ac:dyDescent="0.2">
      <c r="A57" s="441"/>
      <c r="B57" s="803" t="s">
        <v>1047</v>
      </c>
      <c r="C57" s="804"/>
      <c r="D57" s="804"/>
      <c r="E57" s="804"/>
      <c r="F57" s="804"/>
      <c r="G57" s="804"/>
      <c r="H57" s="804"/>
      <c r="I57" s="804"/>
      <c r="J57" s="804"/>
      <c r="K57" s="804"/>
      <c r="L57" s="804"/>
      <c r="M57" s="804"/>
      <c r="N57" s="804"/>
      <c r="O57" s="804"/>
      <c r="P57" s="804"/>
      <c r="Q57" s="805"/>
      <c r="AY57" s="537"/>
      <c r="AZ57" s="537"/>
      <c r="BA57" s="537"/>
      <c r="BB57" s="537"/>
      <c r="BC57" s="537"/>
      <c r="BD57" s="537"/>
      <c r="BE57" s="537"/>
      <c r="BF57" s="651"/>
      <c r="BG57" s="537"/>
      <c r="BH57" s="537"/>
      <c r="BI57" s="537"/>
      <c r="BJ57" s="537"/>
    </row>
    <row r="58" spans="1:74" s="440" customFormat="1" ht="12" customHeight="1" x14ac:dyDescent="0.2">
      <c r="A58" s="436"/>
      <c r="B58" s="825" t="s">
        <v>1156</v>
      </c>
      <c r="C58" s="805"/>
      <c r="D58" s="805"/>
      <c r="E58" s="805"/>
      <c r="F58" s="805"/>
      <c r="G58" s="805"/>
      <c r="H58" s="805"/>
      <c r="I58" s="805"/>
      <c r="J58" s="805"/>
      <c r="K58" s="805"/>
      <c r="L58" s="805"/>
      <c r="M58" s="805"/>
      <c r="N58" s="805"/>
      <c r="O58" s="805"/>
      <c r="P58" s="805"/>
      <c r="Q58" s="805"/>
      <c r="AY58" s="537"/>
      <c r="AZ58" s="537"/>
      <c r="BA58" s="537"/>
      <c r="BB58" s="537"/>
      <c r="BC58" s="537"/>
      <c r="BD58" s="537"/>
      <c r="BE58" s="537"/>
      <c r="BF58" s="651"/>
      <c r="BG58" s="537"/>
      <c r="BH58" s="537"/>
      <c r="BI58" s="537"/>
      <c r="BJ58" s="537"/>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A1:A2"/>
    <mergeCell ref="AM3:AX3"/>
    <mergeCell ref="AY3:BJ3"/>
    <mergeCell ref="BK3:BV3"/>
    <mergeCell ref="B1:AL1"/>
    <mergeCell ref="C3:N3"/>
    <mergeCell ref="O3:Z3"/>
    <mergeCell ref="AA3:AL3"/>
    <mergeCell ref="B56:Q56"/>
    <mergeCell ref="B57:Q57"/>
    <mergeCell ref="B58:Q58"/>
    <mergeCell ref="B51:Q51"/>
    <mergeCell ref="B53:Q53"/>
    <mergeCell ref="B54:Q54"/>
    <mergeCell ref="B55:Q55"/>
    <mergeCell ref="B52:Q52"/>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O5" activePane="bottomRight" state="frozen"/>
      <selection activeCell="BC15" sqref="BC15"/>
      <selection pane="topRight" activeCell="BC15" sqref="BC15"/>
      <selection pane="bottomLeft" activeCell="BC15" sqref="BC15"/>
      <selection pane="bottomRight" activeCell="AX16" sqref="AX16"/>
    </sheetView>
  </sheetViews>
  <sheetFormatPr defaultColWidth="8.5703125" defaultRowHeight="11.25" x14ac:dyDescent="0.2"/>
  <cols>
    <col min="1" max="1" width="12.42578125" style="162" customWidth="1"/>
    <col min="2" max="2" width="32" style="153" customWidth="1"/>
    <col min="3" max="50" width="6.5703125" style="153" customWidth="1"/>
    <col min="51" max="57" width="6.5703125" style="494" customWidth="1"/>
    <col min="58" max="58" width="6.5703125" style="646" customWidth="1"/>
    <col min="59" max="62" width="6.5703125" style="494" customWidth="1"/>
    <col min="63" max="74" width="6.5703125" style="153" customWidth="1"/>
    <col min="75" max="16384" width="8.5703125" style="153"/>
  </cols>
  <sheetData>
    <row r="1" spans="1:74" ht="13.35" customHeight="1" x14ac:dyDescent="0.2">
      <c r="A1" s="811" t="s">
        <v>997</v>
      </c>
      <c r="B1" s="835" t="s">
        <v>884</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row>
    <row r="2" spans="1:74" ht="12.75" x14ac:dyDescent="0.2">
      <c r="A2" s="812"/>
      <c r="B2" s="542" t="str">
        <f>"U.S. Energy Information Administration  |  Short-Term Energy Outlook  - "&amp;Dates!D1</f>
        <v>U.S. Energy Information Administration  |  Short-Term Energy Outlook  - July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B5" s="254" t="s">
        <v>329</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47"/>
      <c r="AZ5" s="747"/>
      <c r="BA5" s="252"/>
      <c r="BB5" s="747"/>
      <c r="BC5" s="747"/>
      <c r="BD5" s="747"/>
      <c r="BE5" s="252"/>
      <c r="BF5" s="252"/>
      <c r="BG5" s="252"/>
      <c r="BH5" s="747"/>
      <c r="BI5" s="747"/>
      <c r="BJ5" s="747"/>
      <c r="BK5" s="409"/>
      <c r="BL5" s="409"/>
      <c r="BM5" s="409"/>
      <c r="BN5" s="409"/>
      <c r="BO5" s="409"/>
      <c r="BP5" s="409"/>
      <c r="BQ5" s="409"/>
      <c r="BR5" s="409"/>
      <c r="BS5" s="409"/>
      <c r="BT5" s="409"/>
      <c r="BU5" s="409"/>
      <c r="BV5" s="409"/>
    </row>
    <row r="6" spans="1:74" ht="11.1" customHeight="1" x14ac:dyDescent="0.2">
      <c r="A6" s="162" t="s">
        <v>1254</v>
      </c>
      <c r="B6" s="173" t="s">
        <v>330</v>
      </c>
      <c r="C6" s="252">
        <v>1.2</v>
      </c>
      <c r="D6" s="252">
        <v>1.2</v>
      </c>
      <c r="E6" s="252">
        <v>1.2</v>
      </c>
      <c r="F6" s="252">
        <v>1.2</v>
      </c>
      <c r="G6" s="252">
        <v>1.2</v>
      </c>
      <c r="H6" s="252">
        <v>1.2</v>
      </c>
      <c r="I6" s="252">
        <v>1.2</v>
      </c>
      <c r="J6" s="252">
        <v>1.2</v>
      </c>
      <c r="K6" s="252">
        <v>1.2</v>
      </c>
      <c r="L6" s="252">
        <v>1.2</v>
      </c>
      <c r="M6" s="252">
        <v>1.1000000000000001</v>
      </c>
      <c r="N6" s="252">
        <v>1.2</v>
      </c>
      <c r="O6" s="252">
        <v>1.1499999999999999</v>
      </c>
      <c r="P6" s="252">
        <v>1.1499999999999999</v>
      </c>
      <c r="Q6" s="252">
        <v>1.1499999999999999</v>
      </c>
      <c r="R6" s="252">
        <v>1.1499999999999999</v>
      </c>
      <c r="S6" s="252">
        <v>1.1499999999999999</v>
      </c>
      <c r="T6" s="252">
        <v>1.1499999999999999</v>
      </c>
      <c r="U6" s="252">
        <v>1.1499999999999999</v>
      </c>
      <c r="V6" s="252">
        <v>1.1499999999999999</v>
      </c>
      <c r="W6" s="252">
        <v>1.1499999999999999</v>
      </c>
      <c r="X6" s="252">
        <v>1.1499999999999999</v>
      </c>
      <c r="Y6" s="252">
        <v>1.1499999999999999</v>
      </c>
      <c r="Z6" s="252">
        <v>1.1499999999999999</v>
      </c>
      <c r="AA6" s="252">
        <v>1.1000000000000001</v>
      </c>
      <c r="AB6" s="252">
        <v>1.1000000000000001</v>
      </c>
      <c r="AC6" s="252">
        <v>1.1000000000000001</v>
      </c>
      <c r="AD6" s="252">
        <v>1.1000000000000001</v>
      </c>
      <c r="AE6" s="252">
        <v>1.1000000000000001</v>
      </c>
      <c r="AF6" s="252">
        <v>1.1000000000000001</v>
      </c>
      <c r="AG6" s="252">
        <v>1.1000000000000001</v>
      </c>
      <c r="AH6" s="252">
        <v>1.1000000000000001</v>
      </c>
      <c r="AI6" s="252">
        <v>1.1000000000000001</v>
      </c>
      <c r="AJ6" s="252">
        <v>1.1000000000000001</v>
      </c>
      <c r="AK6" s="252">
        <v>1.1000000000000001</v>
      </c>
      <c r="AL6" s="252">
        <v>1.1000000000000001</v>
      </c>
      <c r="AM6" s="252">
        <v>1.05</v>
      </c>
      <c r="AN6" s="252">
        <v>1.05</v>
      </c>
      <c r="AO6" s="252">
        <v>1.05</v>
      </c>
      <c r="AP6" s="252">
        <v>1.05</v>
      </c>
      <c r="AQ6" s="252">
        <v>1.05</v>
      </c>
      <c r="AR6" s="252">
        <v>1.03</v>
      </c>
      <c r="AS6" s="252">
        <v>1.05</v>
      </c>
      <c r="AT6" s="252">
        <v>1.05</v>
      </c>
      <c r="AU6" s="252">
        <v>1.05</v>
      </c>
      <c r="AV6" s="252">
        <v>1.05</v>
      </c>
      <c r="AW6" s="252">
        <v>1.05</v>
      </c>
      <c r="AX6" s="252">
        <v>1.05</v>
      </c>
      <c r="AY6" s="755">
        <v>1.04</v>
      </c>
      <c r="AZ6" s="252">
        <v>1.04</v>
      </c>
      <c r="BA6" s="252">
        <v>1.04</v>
      </c>
      <c r="BB6" s="252">
        <v>1.03</v>
      </c>
      <c r="BC6" s="755">
        <v>1.03</v>
      </c>
      <c r="BD6" s="252">
        <v>1.03</v>
      </c>
      <c r="BE6" s="409" t="s">
        <v>1368</v>
      </c>
      <c r="BF6" s="409" t="s">
        <v>1368</v>
      </c>
      <c r="BG6" s="409" t="s">
        <v>1368</v>
      </c>
      <c r="BH6" s="409" t="s">
        <v>1368</v>
      </c>
      <c r="BI6" s="409" t="s">
        <v>1368</v>
      </c>
      <c r="BJ6" s="252" t="s">
        <v>1368</v>
      </c>
      <c r="BK6" s="252" t="s">
        <v>1368</v>
      </c>
      <c r="BL6" s="252" t="s">
        <v>1368</v>
      </c>
      <c r="BM6" s="252" t="s">
        <v>1368</v>
      </c>
      <c r="BN6" s="252" t="s">
        <v>1368</v>
      </c>
      <c r="BO6" s="252" t="s">
        <v>1368</v>
      </c>
      <c r="BP6" s="252" t="s">
        <v>1368</v>
      </c>
      <c r="BQ6" s="252" t="s">
        <v>1368</v>
      </c>
      <c r="BR6" s="252" t="s">
        <v>1368</v>
      </c>
      <c r="BS6" s="252" t="s">
        <v>1368</v>
      </c>
      <c r="BT6" s="252" t="s">
        <v>1368</v>
      </c>
      <c r="BU6" s="252" t="s">
        <v>1368</v>
      </c>
      <c r="BV6" s="252" t="s">
        <v>1368</v>
      </c>
    </row>
    <row r="7" spans="1:74" ht="11.1" customHeight="1" x14ac:dyDescent="0.2">
      <c r="A7" s="162" t="s">
        <v>349</v>
      </c>
      <c r="B7" s="173" t="s">
        <v>339</v>
      </c>
      <c r="C7" s="252">
        <v>1.75</v>
      </c>
      <c r="D7" s="252">
        <v>1.7</v>
      </c>
      <c r="E7" s="252">
        <v>1.8</v>
      </c>
      <c r="F7" s="252">
        <v>1.7649999999999999</v>
      </c>
      <c r="G7" s="252">
        <v>1.8</v>
      </c>
      <c r="H7" s="252">
        <v>1.78</v>
      </c>
      <c r="I7" s="252">
        <v>1.7</v>
      </c>
      <c r="J7" s="252">
        <v>1.68</v>
      </c>
      <c r="K7" s="252">
        <v>1.72</v>
      </c>
      <c r="L7" s="252">
        <v>1.71</v>
      </c>
      <c r="M7" s="252">
        <v>1.73</v>
      </c>
      <c r="N7" s="252">
        <v>1.75</v>
      </c>
      <c r="O7" s="252">
        <v>1.6</v>
      </c>
      <c r="P7" s="252">
        <v>1.67</v>
      </c>
      <c r="Q7" s="252">
        <v>1.61</v>
      </c>
      <c r="R7" s="252">
        <v>1.68</v>
      </c>
      <c r="S7" s="252">
        <v>1.62</v>
      </c>
      <c r="T7" s="252">
        <v>1.6</v>
      </c>
      <c r="U7" s="252">
        <v>1.65</v>
      </c>
      <c r="V7" s="252">
        <v>1.75</v>
      </c>
      <c r="W7" s="252">
        <v>1.76</v>
      </c>
      <c r="X7" s="252">
        <v>1.7849999999999999</v>
      </c>
      <c r="Y7" s="252">
        <v>1.75</v>
      </c>
      <c r="Z7" s="252">
        <v>1.67</v>
      </c>
      <c r="AA7" s="252">
        <v>1.8</v>
      </c>
      <c r="AB7" s="252">
        <v>1.75</v>
      </c>
      <c r="AC7" s="252">
        <v>1.7</v>
      </c>
      <c r="AD7" s="252">
        <v>1.77</v>
      </c>
      <c r="AE7" s="252">
        <v>1.75</v>
      </c>
      <c r="AF7" s="252">
        <v>1.8</v>
      </c>
      <c r="AG7" s="252">
        <v>1.83</v>
      </c>
      <c r="AH7" s="252">
        <v>1.85</v>
      </c>
      <c r="AI7" s="252">
        <v>1.78</v>
      </c>
      <c r="AJ7" s="252">
        <v>1.75</v>
      </c>
      <c r="AK7" s="252">
        <v>1.8</v>
      </c>
      <c r="AL7" s="252">
        <v>1.8</v>
      </c>
      <c r="AM7" s="252">
        <v>1.78</v>
      </c>
      <c r="AN7" s="252">
        <v>1.7749999999999999</v>
      </c>
      <c r="AO7" s="252">
        <v>1.78</v>
      </c>
      <c r="AP7" s="252">
        <v>1.7749999999999999</v>
      </c>
      <c r="AQ7" s="252">
        <v>1.8</v>
      </c>
      <c r="AR7" s="252">
        <v>1.8049999999999999</v>
      </c>
      <c r="AS7" s="252">
        <v>1.8109999999999999</v>
      </c>
      <c r="AT7" s="252">
        <v>1.8149999999999999</v>
      </c>
      <c r="AU7" s="252">
        <v>1.75</v>
      </c>
      <c r="AV7" s="252">
        <v>1.6</v>
      </c>
      <c r="AW7" s="252">
        <v>1.68</v>
      </c>
      <c r="AX7" s="252">
        <v>1.65</v>
      </c>
      <c r="AY7" s="755">
        <v>1.64</v>
      </c>
      <c r="AZ7" s="252">
        <v>1.67</v>
      </c>
      <c r="BA7" s="252">
        <v>1.61</v>
      </c>
      <c r="BB7" s="252">
        <v>1.68</v>
      </c>
      <c r="BC7" s="755">
        <v>1.64</v>
      </c>
      <c r="BD7" s="252">
        <v>1.67</v>
      </c>
      <c r="BE7" s="409" t="s">
        <v>1368</v>
      </c>
      <c r="BF7" s="409" t="s">
        <v>1368</v>
      </c>
      <c r="BG7" s="409" t="s">
        <v>1368</v>
      </c>
      <c r="BH7" s="409" t="s">
        <v>1368</v>
      </c>
      <c r="BI7" s="409" t="s">
        <v>1368</v>
      </c>
      <c r="BJ7" s="252" t="s">
        <v>1368</v>
      </c>
      <c r="BK7" s="252" t="s">
        <v>1368</v>
      </c>
      <c r="BL7" s="252" t="s">
        <v>1368</v>
      </c>
      <c r="BM7" s="252" t="s">
        <v>1368</v>
      </c>
      <c r="BN7" s="252" t="s">
        <v>1368</v>
      </c>
      <c r="BO7" s="252" t="s">
        <v>1368</v>
      </c>
      <c r="BP7" s="252" t="s">
        <v>1368</v>
      </c>
      <c r="BQ7" s="252" t="s">
        <v>1368</v>
      </c>
      <c r="BR7" s="252" t="s">
        <v>1368</v>
      </c>
      <c r="BS7" s="252" t="s">
        <v>1368</v>
      </c>
      <c r="BT7" s="252" t="s">
        <v>1368</v>
      </c>
      <c r="BU7" s="252" t="s">
        <v>1368</v>
      </c>
      <c r="BV7" s="252" t="s">
        <v>1368</v>
      </c>
    </row>
    <row r="8" spans="1:74" ht="11.1" customHeight="1" x14ac:dyDescent="0.2">
      <c r="A8" s="162" t="s">
        <v>88</v>
      </c>
      <c r="B8" s="173" t="s">
        <v>87</v>
      </c>
      <c r="C8" s="252">
        <v>0.505</v>
      </c>
      <c r="D8" s="252">
        <v>0.50600000000000001</v>
      </c>
      <c r="E8" s="252">
        <v>0.504</v>
      </c>
      <c r="F8" s="252">
        <v>0.51600000000000001</v>
      </c>
      <c r="G8" s="252">
        <v>0.52200000000000002</v>
      </c>
      <c r="H8" s="252">
        <v>0.52400000000000002</v>
      </c>
      <c r="I8" s="252">
        <v>0.53</v>
      </c>
      <c r="J8" s="252">
        <v>0.53700000000000003</v>
      </c>
      <c r="K8" s="252">
        <v>0.53500000000000003</v>
      </c>
      <c r="L8" s="252">
        <v>0.54</v>
      </c>
      <c r="M8" s="252">
        <v>0.54500000000000004</v>
      </c>
      <c r="N8" s="252">
        <v>0.54800000000000004</v>
      </c>
      <c r="O8" s="252">
        <v>0.55000000000000004</v>
      </c>
      <c r="P8" s="252">
        <v>0.55100000000000005</v>
      </c>
      <c r="Q8" s="252">
        <v>0.55700000000000005</v>
      </c>
      <c r="R8" s="252">
        <v>0.56000000000000005</v>
      </c>
      <c r="S8" s="252">
        <v>0.55400000000000005</v>
      </c>
      <c r="T8" s="252">
        <v>0.55500000000000005</v>
      </c>
      <c r="U8" s="252">
        <v>0.55800000000000005</v>
      </c>
      <c r="V8" s="252">
        <v>0.55800000000000005</v>
      </c>
      <c r="W8" s="252">
        <v>0.55100000000000005</v>
      </c>
      <c r="X8" s="252">
        <v>0.55700000000000005</v>
      </c>
      <c r="Y8" s="252">
        <v>0.56299999999999994</v>
      </c>
      <c r="Z8" s="252">
        <v>0.56100000000000005</v>
      </c>
      <c r="AA8" s="252">
        <v>0.55800000000000005</v>
      </c>
      <c r="AB8" s="252">
        <v>0.55300000000000005</v>
      </c>
      <c r="AC8" s="252">
        <v>0.55300000000000005</v>
      </c>
      <c r="AD8" s="252">
        <v>0.54800000000000004</v>
      </c>
      <c r="AE8" s="252">
        <v>0.54300000000000004</v>
      </c>
      <c r="AF8" s="252">
        <v>0.54100000000000004</v>
      </c>
      <c r="AG8" s="252">
        <v>0.53800000000000003</v>
      </c>
      <c r="AH8" s="252">
        <v>0.53700000000000003</v>
      </c>
      <c r="AI8" s="252">
        <v>0.53900000000000003</v>
      </c>
      <c r="AJ8" s="252">
        <v>0.53800000000000003</v>
      </c>
      <c r="AK8" s="252">
        <v>0.53700000000000003</v>
      </c>
      <c r="AL8" s="252">
        <v>0.53300000000000003</v>
      </c>
      <c r="AM8" s="252">
        <v>0.53400000000000003</v>
      </c>
      <c r="AN8" s="252">
        <v>0.54</v>
      </c>
      <c r="AO8" s="252">
        <v>0.55200000000000005</v>
      </c>
      <c r="AP8" s="252">
        <v>0.55500000000000005</v>
      </c>
      <c r="AQ8" s="252">
        <v>0.55600000000000005</v>
      </c>
      <c r="AR8" s="252">
        <v>0.55000000000000004</v>
      </c>
      <c r="AS8" s="252">
        <v>0.54500000000000004</v>
      </c>
      <c r="AT8" s="252">
        <v>0.54900000000000004</v>
      </c>
      <c r="AU8" s="252">
        <v>0.56000000000000005</v>
      </c>
      <c r="AV8" s="252">
        <v>0.55200000000000005</v>
      </c>
      <c r="AW8" s="252">
        <v>0.54400000000000004</v>
      </c>
      <c r="AX8" s="252">
        <v>0.54400000000000004</v>
      </c>
      <c r="AY8" s="755">
        <v>0.53600000000000003</v>
      </c>
      <c r="AZ8" s="252">
        <v>0.53500000000000003</v>
      </c>
      <c r="BA8" s="252">
        <v>0.53500000000000003</v>
      </c>
      <c r="BB8" s="252">
        <v>0.52</v>
      </c>
      <c r="BC8" s="755">
        <v>0.53</v>
      </c>
      <c r="BD8" s="252">
        <v>0.52</v>
      </c>
      <c r="BE8" s="409" t="s">
        <v>1368</v>
      </c>
      <c r="BF8" s="409" t="s">
        <v>1368</v>
      </c>
      <c r="BG8" s="409" t="s">
        <v>1368</v>
      </c>
      <c r="BH8" s="409" t="s">
        <v>1368</v>
      </c>
      <c r="BI8" s="409" t="s">
        <v>1368</v>
      </c>
      <c r="BJ8" s="252" t="s">
        <v>1368</v>
      </c>
      <c r="BK8" s="252" t="s">
        <v>1368</v>
      </c>
      <c r="BL8" s="252" t="s">
        <v>1368</v>
      </c>
      <c r="BM8" s="252" t="s">
        <v>1368</v>
      </c>
      <c r="BN8" s="252" t="s">
        <v>1368</v>
      </c>
      <c r="BO8" s="252" t="s">
        <v>1368</v>
      </c>
      <c r="BP8" s="252" t="s">
        <v>1368</v>
      </c>
      <c r="BQ8" s="252" t="s">
        <v>1368</v>
      </c>
      <c r="BR8" s="252" t="s">
        <v>1368</v>
      </c>
      <c r="BS8" s="252" t="s">
        <v>1368</v>
      </c>
      <c r="BT8" s="252" t="s">
        <v>1368</v>
      </c>
      <c r="BU8" s="252" t="s">
        <v>1368</v>
      </c>
      <c r="BV8" s="252" t="s">
        <v>1368</v>
      </c>
    </row>
    <row r="9" spans="1:74" ht="11.1" customHeight="1" x14ac:dyDescent="0.2">
      <c r="A9" s="162" t="s">
        <v>1365</v>
      </c>
      <c r="B9" s="173" t="s">
        <v>1366</v>
      </c>
      <c r="C9" s="252">
        <v>0.20899999999999999</v>
      </c>
      <c r="D9" s="252">
        <v>0.20899999999999999</v>
      </c>
      <c r="E9" s="252">
        <v>0.20899999999999999</v>
      </c>
      <c r="F9" s="252">
        <v>0.21299999999999999</v>
      </c>
      <c r="G9" s="252">
        <v>0.21299999999999999</v>
      </c>
      <c r="H9" s="252">
        <v>0.21299999999999999</v>
      </c>
      <c r="I9" s="252">
        <v>0.21299999999999999</v>
      </c>
      <c r="J9" s="252">
        <v>0.21299999999999999</v>
      </c>
      <c r="K9" s="252">
        <v>0.21299999999999999</v>
      </c>
      <c r="L9" s="252">
        <v>0.21299999999999999</v>
      </c>
      <c r="M9" s="252">
        <v>0.21299999999999999</v>
      </c>
      <c r="N9" s="252">
        <v>0.21299999999999999</v>
      </c>
      <c r="O9" s="252">
        <v>0.19800000000000001</v>
      </c>
      <c r="P9" s="252">
        <v>0.19800000000000001</v>
      </c>
      <c r="Q9" s="252">
        <v>0.19800000000000001</v>
      </c>
      <c r="R9" s="252">
        <v>0.19800000000000001</v>
      </c>
      <c r="S9" s="252">
        <v>0.19800000000000001</v>
      </c>
      <c r="T9" s="252">
        <v>0.19800000000000001</v>
      </c>
      <c r="U9" s="252">
        <v>0.19800000000000001</v>
      </c>
      <c r="V9" s="252">
        <v>0.19800000000000001</v>
      </c>
      <c r="W9" s="252">
        <v>0.19800000000000001</v>
      </c>
      <c r="X9" s="252">
        <v>0.19800000000000001</v>
      </c>
      <c r="Y9" s="252">
        <v>0.19800000000000001</v>
      </c>
      <c r="Z9" s="252">
        <v>0.19800000000000001</v>
      </c>
      <c r="AA9" s="252">
        <v>0.17899999999999999</v>
      </c>
      <c r="AB9" s="252">
        <v>0.17899999999999999</v>
      </c>
      <c r="AC9" s="252">
        <v>0.17899999999999999</v>
      </c>
      <c r="AD9" s="252">
        <v>0.17899999999999999</v>
      </c>
      <c r="AE9" s="252">
        <v>0.17899999999999999</v>
      </c>
      <c r="AF9" s="252">
        <v>0.17899999999999999</v>
      </c>
      <c r="AG9" s="252">
        <v>0.17899999999999999</v>
      </c>
      <c r="AH9" s="252">
        <v>0.17899999999999999</v>
      </c>
      <c r="AI9" s="252">
        <v>0.17899999999999999</v>
      </c>
      <c r="AJ9" s="252">
        <v>0.17899999999999999</v>
      </c>
      <c r="AK9" s="252">
        <v>0.17899999999999999</v>
      </c>
      <c r="AL9" s="252">
        <v>0.17899999999999999</v>
      </c>
      <c r="AM9" s="252">
        <v>0.16</v>
      </c>
      <c r="AN9" s="252">
        <v>0.16</v>
      </c>
      <c r="AO9" s="252">
        <v>0.16</v>
      </c>
      <c r="AP9" s="252">
        <v>0.16</v>
      </c>
      <c r="AQ9" s="252">
        <v>0.16</v>
      </c>
      <c r="AR9" s="252">
        <v>0.16</v>
      </c>
      <c r="AS9" s="252">
        <v>0.16</v>
      </c>
      <c r="AT9" s="252">
        <v>0.16</v>
      </c>
      <c r="AU9" s="252">
        <v>0.16</v>
      </c>
      <c r="AV9" s="252">
        <v>0.16</v>
      </c>
      <c r="AW9" s="252">
        <v>0.16</v>
      </c>
      <c r="AX9" s="252">
        <v>0.16</v>
      </c>
      <c r="AY9" s="755">
        <v>0.13400000000000001</v>
      </c>
      <c r="AZ9" s="252">
        <v>0.13400000000000001</v>
      </c>
      <c r="BA9" s="252">
        <v>0.13400000000000001</v>
      </c>
      <c r="BB9" s="252">
        <v>0.13500000000000001</v>
      </c>
      <c r="BC9" s="755">
        <v>0.13500000000000001</v>
      </c>
      <c r="BD9" s="252">
        <v>0.13500000000000001</v>
      </c>
      <c r="BE9" s="409" t="s">
        <v>1368</v>
      </c>
      <c r="BF9" s="409" t="s">
        <v>1368</v>
      </c>
      <c r="BG9" s="409" t="s">
        <v>1368</v>
      </c>
      <c r="BH9" s="409" t="s">
        <v>1368</v>
      </c>
      <c r="BI9" s="409" t="s">
        <v>1368</v>
      </c>
      <c r="BJ9" s="252" t="s">
        <v>1368</v>
      </c>
      <c r="BK9" s="252" t="s">
        <v>1368</v>
      </c>
      <c r="BL9" s="252" t="s">
        <v>1368</v>
      </c>
      <c r="BM9" s="252" t="s">
        <v>1368</v>
      </c>
      <c r="BN9" s="252" t="s">
        <v>1368</v>
      </c>
      <c r="BO9" s="252" t="s">
        <v>1368</v>
      </c>
      <c r="BP9" s="252" t="s">
        <v>1368</v>
      </c>
      <c r="BQ9" s="252" t="s">
        <v>1368</v>
      </c>
      <c r="BR9" s="252" t="s">
        <v>1368</v>
      </c>
      <c r="BS9" s="252" t="s">
        <v>1368</v>
      </c>
      <c r="BT9" s="252" t="s">
        <v>1368</v>
      </c>
      <c r="BU9" s="252" t="s">
        <v>1368</v>
      </c>
      <c r="BV9" s="252" t="s">
        <v>1368</v>
      </c>
    </row>
    <row r="10" spans="1:74" ht="11.1" customHeight="1" x14ac:dyDescent="0.2">
      <c r="A10" s="162" t="s">
        <v>1263</v>
      </c>
      <c r="B10" s="173" t="s">
        <v>1264</v>
      </c>
      <c r="C10" s="252">
        <v>0.22</v>
      </c>
      <c r="D10" s="252">
        <v>0.22</v>
      </c>
      <c r="E10" s="252">
        <v>0.22</v>
      </c>
      <c r="F10" s="252">
        <v>0.22</v>
      </c>
      <c r="G10" s="252">
        <v>0.22</v>
      </c>
      <c r="H10" s="252">
        <v>0.22</v>
      </c>
      <c r="I10" s="252">
        <v>0.22</v>
      </c>
      <c r="J10" s="252">
        <v>0.22</v>
      </c>
      <c r="K10" s="252">
        <v>0.22</v>
      </c>
      <c r="L10" s="252">
        <v>0.22</v>
      </c>
      <c r="M10" s="252">
        <v>0.22</v>
      </c>
      <c r="N10" s="252">
        <v>0.22</v>
      </c>
      <c r="O10" s="252">
        <v>0.22</v>
      </c>
      <c r="P10" s="252">
        <v>0.22</v>
      </c>
      <c r="Q10" s="252">
        <v>0.22</v>
      </c>
      <c r="R10" s="252">
        <v>0.22</v>
      </c>
      <c r="S10" s="252">
        <v>0.22</v>
      </c>
      <c r="T10" s="252">
        <v>0.22</v>
      </c>
      <c r="U10" s="252">
        <v>0.22</v>
      </c>
      <c r="V10" s="252">
        <v>0.22</v>
      </c>
      <c r="W10" s="252">
        <v>0.22</v>
      </c>
      <c r="X10" s="252">
        <v>0.22</v>
      </c>
      <c r="Y10" s="252">
        <v>0.22</v>
      </c>
      <c r="Z10" s="252">
        <v>0.22</v>
      </c>
      <c r="AA10" s="252">
        <v>0.215</v>
      </c>
      <c r="AB10" s="252">
        <v>0.215</v>
      </c>
      <c r="AC10" s="252">
        <v>0.215</v>
      </c>
      <c r="AD10" s="252">
        <v>0.20499999999999999</v>
      </c>
      <c r="AE10" s="252">
        <v>0.20499999999999999</v>
      </c>
      <c r="AF10" s="252">
        <v>0.215</v>
      </c>
      <c r="AG10" s="252">
        <v>0.215</v>
      </c>
      <c r="AH10" s="252">
        <v>0.215</v>
      </c>
      <c r="AI10" s="252">
        <v>0.215</v>
      </c>
      <c r="AJ10" s="252">
        <v>0.215</v>
      </c>
      <c r="AK10" s="252">
        <v>0.215</v>
      </c>
      <c r="AL10" s="252">
        <v>0.215</v>
      </c>
      <c r="AM10" s="252">
        <v>0.21</v>
      </c>
      <c r="AN10" s="252">
        <v>0.21</v>
      </c>
      <c r="AO10" s="252">
        <v>0.21</v>
      </c>
      <c r="AP10" s="252">
        <v>0.21</v>
      </c>
      <c r="AQ10" s="252">
        <v>0.21</v>
      </c>
      <c r="AR10" s="252">
        <v>0.21</v>
      </c>
      <c r="AS10" s="252">
        <v>0.21</v>
      </c>
      <c r="AT10" s="252">
        <v>0.21</v>
      </c>
      <c r="AU10" s="252">
        <v>0.21</v>
      </c>
      <c r="AV10" s="252">
        <v>0.2</v>
      </c>
      <c r="AW10" s="252">
        <v>0.22</v>
      </c>
      <c r="AX10" s="252">
        <v>0.22</v>
      </c>
      <c r="AY10" s="755">
        <v>0.2</v>
      </c>
      <c r="AZ10" s="252">
        <v>0.185</v>
      </c>
      <c r="BA10" s="252">
        <v>0.19</v>
      </c>
      <c r="BB10" s="252">
        <v>0.21</v>
      </c>
      <c r="BC10" s="755">
        <v>0.2</v>
      </c>
      <c r="BD10" s="252">
        <v>0.2</v>
      </c>
      <c r="BE10" s="409" t="s">
        <v>1368</v>
      </c>
      <c r="BF10" s="409" t="s">
        <v>1368</v>
      </c>
      <c r="BG10" s="409" t="s">
        <v>1368</v>
      </c>
      <c r="BH10" s="409" t="s">
        <v>1368</v>
      </c>
      <c r="BI10" s="409" t="s">
        <v>1368</v>
      </c>
      <c r="BJ10" s="252" t="s">
        <v>1368</v>
      </c>
      <c r="BK10" s="252" t="s">
        <v>1368</v>
      </c>
      <c r="BL10" s="252" t="s">
        <v>1368</v>
      </c>
      <c r="BM10" s="252" t="s">
        <v>1368</v>
      </c>
      <c r="BN10" s="252" t="s">
        <v>1368</v>
      </c>
      <c r="BO10" s="252" t="s">
        <v>1368</v>
      </c>
      <c r="BP10" s="252" t="s">
        <v>1368</v>
      </c>
      <c r="BQ10" s="252" t="s">
        <v>1368</v>
      </c>
      <c r="BR10" s="252" t="s">
        <v>1368</v>
      </c>
      <c r="BS10" s="252" t="s">
        <v>1368</v>
      </c>
      <c r="BT10" s="252" t="s">
        <v>1368</v>
      </c>
      <c r="BU10" s="252" t="s">
        <v>1368</v>
      </c>
      <c r="BV10" s="252" t="s">
        <v>1368</v>
      </c>
    </row>
    <row r="11" spans="1:74" ht="11.1" customHeight="1" x14ac:dyDescent="0.2">
      <c r="A11" s="162" t="s">
        <v>1253</v>
      </c>
      <c r="B11" s="173" t="s">
        <v>331</v>
      </c>
      <c r="C11" s="252">
        <v>2.68</v>
      </c>
      <c r="D11" s="252">
        <v>2.68</v>
      </c>
      <c r="E11" s="252">
        <v>2.68</v>
      </c>
      <c r="F11" s="252">
        <v>2.68</v>
      </c>
      <c r="G11" s="252">
        <v>2.68</v>
      </c>
      <c r="H11" s="252">
        <v>2.68</v>
      </c>
      <c r="I11" s="252">
        <v>2.68</v>
      </c>
      <c r="J11" s="252">
        <v>2.68</v>
      </c>
      <c r="K11" s="252">
        <v>2.68</v>
      </c>
      <c r="L11" s="252">
        <v>2.68</v>
      </c>
      <c r="M11" s="252">
        <v>2.68</v>
      </c>
      <c r="N11" s="252">
        <v>2.7</v>
      </c>
      <c r="O11" s="252">
        <v>2.8</v>
      </c>
      <c r="P11" s="252">
        <v>2.8</v>
      </c>
      <c r="Q11" s="252">
        <v>2.8</v>
      </c>
      <c r="R11" s="252">
        <v>2.8</v>
      </c>
      <c r="S11" s="252">
        <v>2.8</v>
      </c>
      <c r="T11" s="252">
        <v>2.8</v>
      </c>
      <c r="U11" s="252">
        <v>2.8</v>
      </c>
      <c r="V11" s="252">
        <v>2.8</v>
      </c>
      <c r="W11" s="252">
        <v>2.8</v>
      </c>
      <c r="X11" s="252">
        <v>2.8</v>
      </c>
      <c r="Y11" s="252">
        <v>2.8</v>
      </c>
      <c r="Z11" s="252">
        <v>2.8</v>
      </c>
      <c r="AA11" s="252">
        <v>2.8</v>
      </c>
      <c r="AB11" s="252">
        <v>2.8</v>
      </c>
      <c r="AC11" s="252">
        <v>2.8</v>
      </c>
      <c r="AD11" s="252">
        <v>2.8</v>
      </c>
      <c r="AE11" s="252">
        <v>2.8</v>
      </c>
      <c r="AF11" s="252">
        <v>2.8</v>
      </c>
      <c r="AG11" s="252">
        <v>2.8</v>
      </c>
      <c r="AH11" s="252">
        <v>2.8</v>
      </c>
      <c r="AI11" s="252">
        <v>2.8</v>
      </c>
      <c r="AJ11" s="252">
        <v>2.8</v>
      </c>
      <c r="AK11" s="252">
        <v>2.8</v>
      </c>
      <c r="AL11" s="252">
        <v>2.8</v>
      </c>
      <c r="AM11" s="252">
        <v>3.05</v>
      </c>
      <c r="AN11" s="252">
        <v>3.2</v>
      </c>
      <c r="AO11" s="252">
        <v>3.5</v>
      </c>
      <c r="AP11" s="252">
        <v>3.59</v>
      </c>
      <c r="AQ11" s="252">
        <v>3.62</v>
      </c>
      <c r="AR11" s="252">
        <v>3.63</v>
      </c>
      <c r="AS11" s="252">
        <v>3.65</v>
      </c>
      <c r="AT11" s="252">
        <v>3.67</v>
      </c>
      <c r="AU11" s="252">
        <v>3.69</v>
      </c>
      <c r="AV11" s="252">
        <v>3.7</v>
      </c>
      <c r="AW11" s="252">
        <v>3.72</v>
      </c>
      <c r="AX11" s="252">
        <v>3.78</v>
      </c>
      <c r="AY11" s="755">
        <v>3.8</v>
      </c>
      <c r="AZ11" s="252">
        <v>3.8</v>
      </c>
      <c r="BA11" s="252">
        <v>3.81</v>
      </c>
      <c r="BB11" s="252">
        <v>3.81</v>
      </c>
      <c r="BC11" s="755">
        <v>3.81</v>
      </c>
      <c r="BD11" s="252">
        <v>3.82</v>
      </c>
      <c r="BE11" s="409" t="s">
        <v>1368</v>
      </c>
      <c r="BF11" s="409" t="s">
        <v>1368</v>
      </c>
      <c r="BG11" s="409" t="s">
        <v>1368</v>
      </c>
      <c r="BH11" s="409" t="s">
        <v>1368</v>
      </c>
      <c r="BI11" s="409" t="s">
        <v>1368</v>
      </c>
      <c r="BJ11" s="252" t="s">
        <v>1368</v>
      </c>
      <c r="BK11" s="252" t="s">
        <v>1368</v>
      </c>
      <c r="BL11" s="252" t="s">
        <v>1368</v>
      </c>
      <c r="BM11" s="252" t="s">
        <v>1368</v>
      </c>
      <c r="BN11" s="252" t="s">
        <v>1368</v>
      </c>
      <c r="BO11" s="252" t="s">
        <v>1368</v>
      </c>
      <c r="BP11" s="252" t="s">
        <v>1368</v>
      </c>
      <c r="BQ11" s="252" t="s">
        <v>1368</v>
      </c>
      <c r="BR11" s="252" t="s">
        <v>1368</v>
      </c>
      <c r="BS11" s="252" t="s">
        <v>1368</v>
      </c>
      <c r="BT11" s="252" t="s">
        <v>1368</v>
      </c>
      <c r="BU11" s="252" t="s">
        <v>1368</v>
      </c>
      <c r="BV11" s="252" t="s">
        <v>1368</v>
      </c>
    </row>
    <row r="12" spans="1:74" ht="11.1" customHeight="1" x14ac:dyDescent="0.2">
      <c r="A12" s="162" t="s">
        <v>350</v>
      </c>
      <c r="B12" s="173" t="s">
        <v>340</v>
      </c>
      <c r="C12" s="252">
        <v>3.05</v>
      </c>
      <c r="D12" s="252">
        <v>3.05</v>
      </c>
      <c r="E12" s="252">
        <v>3.05</v>
      </c>
      <c r="F12" s="252">
        <v>3.15</v>
      </c>
      <c r="G12" s="252">
        <v>3.05</v>
      </c>
      <c r="H12" s="252">
        <v>3.0750000000000002</v>
      </c>
      <c r="I12" s="252">
        <v>3.0750000000000002</v>
      </c>
      <c r="J12" s="252">
        <v>3.25</v>
      </c>
      <c r="K12" s="252">
        <v>2.8</v>
      </c>
      <c r="L12" s="252">
        <v>2.95</v>
      </c>
      <c r="M12" s="252">
        <v>2.95</v>
      </c>
      <c r="N12" s="252">
        <v>2.9</v>
      </c>
      <c r="O12" s="252">
        <v>3.1</v>
      </c>
      <c r="P12" s="252">
        <v>3.4</v>
      </c>
      <c r="Q12" s="252">
        <v>3.3</v>
      </c>
      <c r="R12" s="252">
        <v>3.2749999999999999</v>
      </c>
      <c r="S12" s="252">
        <v>3.3</v>
      </c>
      <c r="T12" s="252">
        <v>3.3</v>
      </c>
      <c r="U12" s="252">
        <v>3.17</v>
      </c>
      <c r="V12" s="252">
        <v>3.2</v>
      </c>
      <c r="W12" s="252">
        <v>3.49</v>
      </c>
      <c r="X12" s="252">
        <v>3.44</v>
      </c>
      <c r="Y12" s="252">
        <v>3.4</v>
      </c>
      <c r="Z12" s="252">
        <v>3.75</v>
      </c>
      <c r="AA12" s="252">
        <v>3.45</v>
      </c>
      <c r="AB12" s="252">
        <v>3.3</v>
      </c>
      <c r="AC12" s="252">
        <v>3.7</v>
      </c>
      <c r="AD12" s="252">
        <v>3.75</v>
      </c>
      <c r="AE12" s="252">
        <v>3.9</v>
      </c>
      <c r="AF12" s="252">
        <v>4.25</v>
      </c>
      <c r="AG12" s="252">
        <v>4.3</v>
      </c>
      <c r="AH12" s="252">
        <v>4.2</v>
      </c>
      <c r="AI12" s="252">
        <v>4.4000000000000004</v>
      </c>
      <c r="AJ12" s="252">
        <v>4.25</v>
      </c>
      <c r="AK12" s="252">
        <v>4.4000000000000004</v>
      </c>
      <c r="AL12" s="252">
        <v>4.4000000000000004</v>
      </c>
      <c r="AM12" s="252">
        <v>4.45</v>
      </c>
      <c r="AN12" s="252">
        <v>4.2</v>
      </c>
      <c r="AO12" s="252">
        <v>4.2</v>
      </c>
      <c r="AP12" s="252">
        <v>4.45</v>
      </c>
      <c r="AQ12" s="252">
        <v>4.33</v>
      </c>
      <c r="AR12" s="252">
        <v>4.38</v>
      </c>
      <c r="AS12" s="252">
        <v>4.3899999999999997</v>
      </c>
      <c r="AT12" s="252">
        <v>4.4349999999999996</v>
      </c>
      <c r="AU12" s="252">
        <v>4.4550000000000001</v>
      </c>
      <c r="AV12" s="252">
        <v>4.54</v>
      </c>
      <c r="AW12" s="252">
        <v>4.62</v>
      </c>
      <c r="AX12" s="252">
        <v>4.66</v>
      </c>
      <c r="AY12" s="755">
        <v>4.54</v>
      </c>
      <c r="AZ12" s="252">
        <v>4.42</v>
      </c>
      <c r="BA12" s="252">
        <v>4.4050000000000002</v>
      </c>
      <c r="BB12" s="252">
        <v>4.4000000000000004</v>
      </c>
      <c r="BC12" s="755">
        <v>4.45</v>
      </c>
      <c r="BD12" s="252">
        <v>4.47</v>
      </c>
      <c r="BE12" s="409" t="s">
        <v>1368</v>
      </c>
      <c r="BF12" s="409" t="s">
        <v>1368</v>
      </c>
      <c r="BG12" s="409" t="s">
        <v>1368</v>
      </c>
      <c r="BH12" s="409" t="s">
        <v>1368</v>
      </c>
      <c r="BI12" s="409" t="s">
        <v>1368</v>
      </c>
      <c r="BJ12" s="252" t="s">
        <v>1368</v>
      </c>
      <c r="BK12" s="252" t="s">
        <v>1368</v>
      </c>
      <c r="BL12" s="252" t="s">
        <v>1368</v>
      </c>
      <c r="BM12" s="252" t="s">
        <v>1368</v>
      </c>
      <c r="BN12" s="252" t="s">
        <v>1368</v>
      </c>
      <c r="BO12" s="252" t="s">
        <v>1368</v>
      </c>
      <c r="BP12" s="252" t="s">
        <v>1368</v>
      </c>
      <c r="BQ12" s="252" t="s">
        <v>1368</v>
      </c>
      <c r="BR12" s="252" t="s">
        <v>1368</v>
      </c>
      <c r="BS12" s="252" t="s">
        <v>1368</v>
      </c>
      <c r="BT12" s="252" t="s">
        <v>1368</v>
      </c>
      <c r="BU12" s="252" t="s">
        <v>1368</v>
      </c>
      <c r="BV12" s="252" t="s">
        <v>1368</v>
      </c>
    </row>
    <row r="13" spans="1:74" ht="11.1" customHeight="1" x14ac:dyDescent="0.2">
      <c r="A13" s="162" t="s">
        <v>342</v>
      </c>
      <c r="B13" s="173" t="s">
        <v>332</v>
      </c>
      <c r="C13" s="252">
        <v>2.6</v>
      </c>
      <c r="D13" s="252">
        <v>2.6</v>
      </c>
      <c r="E13" s="252">
        <v>2.6</v>
      </c>
      <c r="F13" s="252">
        <v>2.6</v>
      </c>
      <c r="G13" s="252">
        <v>2.6</v>
      </c>
      <c r="H13" s="252">
        <v>2.6</v>
      </c>
      <c r="I13" s="252">
        <v>2.6</v>
      </c>
      <c r="J13" s="252">
        <v>2.6</v>
      </c>
      <c r="K13" s="252">
        <v>2.6</v>
      </c>
      <c r="L13" s="252">
        <v>2.6</v>
      </c>
      <c r="M13" s="252">
        <v>2.6</v>
      </c>
      <c r="N13" s="252">
        <v>2.6</v>
      </c>
      <c r="O13" s="252">
        <v>2.5499999999999998</v>
      </c>
      <c r="P13" s="252">
        <v>2.5499999999999998</v>
      </c>
      <c r="Q13" s="252">
        <v>2.5</v>
      </c>
      <c r="R13" s="252">
        <v>2.5</v>
      </c>
      <c r="S13" s="252">
        <v>2.6</v>
      </c>
      <c r="T13" s="252">
        <v>2.5499999999999998</v>
      </c>
      <c r="U13" s="252">
        <v>2.6</v>
      </c>
      <c r="V13" s="252">
        <v>2.65</v>
      </c>
      <c r="W13" s="252">
        <v>2.65</v>
      </c>
      <c r="X13" s="252">
        <v>2.65</v>
      </c>
      <c r="Y13" s="252">
        <v>2.65</v>
      </c>
      <c r="Z13" s="252">
        <v>2.65</v>
      </c>
      <c r="AA13" s="252">
        <v>2.7</v>
      </c>
      <c r="AB13" s="252">
        <v>2.7</v>
      </c>
      <c r="AC13" s="252">
        <v>2.7</v>
      </c>
      <c r="AD13" s="252">
        <v>2.72</v>
      </c>
      <c r="AE13" s="252">
        <v>2.73</v>
      </c>
      <c r="AF13" s="252">
        <v>2.73</v>
      </c>
      <c r="AG13" s="252">
        <v>2.76</v>
      </c>
      <c r="AH13" s="252">
        <v>2.8</v>
      </c>
      <c r="AI13" s="252">
        <v>2.8</v>
      </c>
      <c r="AJ13" s="252">
        <v>2.75</v>
      </c>
      <c r="AK13" s="252">
        <v>2.8</v>
      </c>
      <c r="AL13" s="252">
        <v>2.85</v>
      </c>
      <c r="AM13" s="252">
        <v>2.9</v>
      </c>
      <c r="AN13" s="252">
        <v>2.86</v>
      </c>
      <c r="AO13" s="252">
        <v>2.88</v>
      </c>
      <c r="AP13" s="252">
        <v>2.65</v>
      </c>
      <c r="AQ13" s="252">
        <v>2.86</v>
      </c>
      <c r="AR13" s="252">
        <v>2.86</v>
      </c>
      <c r="AS13" s="252">
        <v>2.9</v>
      </c>
      <c r="AT13" s="252">
        <v>2.91</v>
      </c>
      <c r="AU13" s="252">
        <v>2.91</v>
      </c>
      <c r="AV13" s="252">
        <v>2.91</v>
      </c>
      <c r="AW13" s="252">
        <v>2.92</v>
      </c>
      <c r="AX13" s="252">
        <v>2.92</v>
      </c>
      <c r="AY13" s="755">
        <v>2.78</v>
      </c>
      <c r="AZ13" s="252">
        <v>2.72</v>
      </c>
      <c r="BA13" s="252">
        <v>2.71</v>
      </c>
      <c r="BB13" s="252">
        <v>2.71</v>
      </c>
      <c r="BC13" s="755">
        <v>2.71</v>
      </c>
      <c r="BD13" s="252">
        <v>2.72</v>
      </c>
      <c r="BE13" s="409" t="s">
        <v>1368</v>
      </c>
      <c r="BF13" s="409" t="s">
        <v>1368</v>
      </c>
      <c r="BG13" s="409" t="s">
        <v>1368</v>
      </c>
      <c r="BH13" s="409" t="s">
        <v>1368</v>
      </c>
      <c r="BI13" s="409" t="s">
        <v>1368</v>
      </c>
      <c r="BJ13" s="252" t="s">
        <v>1368</v>
      </c>
      <c r="BK13" s="252" t="s">
        <v>1368</v>
      </c>
      <c r="BL13" s="252" t="s">
        <v>1368</v>
      </c>
      <c r="BM13" s="252" t="s">
        <v>1368</v>
      </c>
      <c r="BN13" s="252" t="s">
        <v>1368</v>
      </c>
      <c r="BO13" s="252" t="s">
        <v>1368</v>
      </c>
      <c r="BP13" s="252" t="s">
        <v>1368</v>
      </c>
      <c r="BQ13" s="252" t="s">
        <v>1368</v>
      </c>
      <c r="BR13" s="252" t="s">
        <v>1368</v>
      </c>
      <c r="BS13" s="252" t="s">
        <v>1368</v>
      </c>
      <c r="BT13" s="252" t="s">
        <v>1368</v>
      </c>
      <c r="BU13" s="252" t="s">
        <v>1368</v>
      </c>
      <c r="BV13" s="252" t="s">
        <v>1368</v>
      </c>
    </row>
    <row r="14" spans="1:74" ht="11.1" customHeight="1" x14ac:dyDescent="0.2">
      <c r="A14" s="162" t="s">
        <v>343</v>
      </c>
      <c r="B14" s="173" t="s">
        <v>333</v>
      </c>
      <c r="C14" s="252">
        <v>1.35</v>
      </c>
      <c r="D14" s="252">
        <v>1.4</v>
      </c>
      <c r="E14" s="252">
        <v>1.35</v>
      </c>
      <c r="F14" s="252">
        <v>1.45</v>
      </c>
      <c r="G14" s="252">
        <v>1.42</v>
      </c>
      <c r="H14" s="252">
        <v>1.1299999999999999</v>
      </c>
      <c r="I14" s="252">
        <v>1</v>
      </c>
      <c r="J14" s="252">
        <v>0.59</v>
      </c>
      <c r="K14" s="252">
        <v>0.36</v>
      </c>
      <c r="L14" s="252">
        <v>0.55000000000000004</v>
      </c>
      <c r="M14" s="252">
        <v>0.22</v>
      </c>
      <c r="N14" s="252">
        <v>0.23</v>
      </c>
      <c r="O14" s="252">
        <v>0.51</v>
      </c>
      <c r="P14" s="252">
        <v>0.38</v>
      </c>
      <c r="Q14" s="252">
        <v>0.25</v>
      </c>
      <c r="R14" s="252">
        <v>0.21</v>
      </c>
      <c r="S14" s="252">
        <v>0.23</v>
      </c>
      <c r="T14" s="252">
        <v>0.23499999999999999</v>
      </c>
      <c r="U14" s="252">
        <v>0.435</v>
      </c>
      <c r="V14" s="252">
        <v>0.53</v>
      </c>
      <c r="W14" s="252">
        <v>0.78500000000000003</v>
      </c>
      <c r="X14" s="252">
        <v>0.95</v>
      </c>
      <c r="Y14" s="252">
        <v>0.61499999999999999</v>
      </c>
      <c r="Z14" s="252">
        <v>0.51</v>
      </c>
      <c r="AA14" s="252">
        <v>0.37</v>
      </c>
      <c r="AB14" s="252">
        <v>0.36</v>
      </c>
      <c r="AC14" s="252">
        <v>0.47499999999999998</v>
      </c>
      <c r="AD14" s="252">
        <v>0.505</v>
      </c>
      <c r="AE14" s="252">
        <v>0.43</v>
      </c>
      <c r="AF14" s="252">
        <v>0.41</v>
      </c>
      <c r="AG14" s="252">
        <v>0.4</v>
      </c>
      <c r="AH14" s="252">
        <v>0.36</v>
      </c>
      <c r="AI14" s="252">
        <v>0.375</v>
      </c>
      <c r="AJ14" s="252">
        <v>0.41499999999999998</v>
      </c>
      <c r="AK14" s="252">
        <v>0.375</v>
      </c>
      <c r="AL14" s="252">
        <v>0.37</v>
      </c>
      <c r="AM14" s="252">
        <v>0.37</v>
      </c>
      <c r="AN14" s="252">
        <v>0.36</v>
      </c>
      <c r="AO14" s="252">
        <v>0.32</v>
      </c>
      <c r="AP14" s="252">
        <v>0.33</v>
      </c>
      <c r="AQ14" s="252">
        <v>0.28499999999999998</v>
      </c>
      <c r="AR14" s="252">
        <v>0.33</v>
      </c>
      <c r="AS14" s="252">
        <v>0.31</v>
      </c>
      <c r="AT14" s="252">
        <v>0.25</v>
      </c>
      <c r="AU14" s="252">
        <v>0.31</v>
      </c>
      <c r="AV14" s="252">
        <v>0.55000000000000004</v>
      </c>
      <c r="AW14" s="252">
        <v>0.57999999999999996</v>
      </c>
      <c r="AX14" s="252">
        <v>0.62</v>
      </c>
      <c r="AY14" s="755">
        <v>0.68</v>
      </c>
      <c r="AZ14" s="252">
        <v>0.69</v>
      </c>
      <c r="BA14" s="252">
        <v>0.59</v>
      </c>
      <c r="BB14" s="252">
        <v>0.53500000000000003</v>
      </c>
      <c r="BC14" s="755">
        <v>0.78</v>
      </c>
      <c r="BD14" s="252">
        <v>0.85</v>
      </c>
      <c r="BE14" s="409" t="s">
        <v>1368</v>
      </c>
      <c r="BF14" s="409" t="s">
        <v>1368</v>
      </c>
      <c r="BG14" s="409" t="s">
        <v>1368</v>
      </c>
      <c r="BH14" s="409" t="s">
        <v>1368</v>
      </c>
      <c r="BI14" s="409" t="s">
        <v>1368</v>
      </c>
      <c r="BJ14" s="252" t="s">
        <v>1368</v>
      </c>
      <c r="BK14" s="252" t="s">
        <v>1368</v>
      </c>
      <c r="BL14" s="252" t="s">
        <v>1368</v>
      </c>
      <c r="BM14" s="252" t="s">
        <v>1368</v>
      </c>
      <c r="BN14" s="252" t="s">
        <v>1368</v>
      </c>
      <c r="BO14" s="252" t="s">
        <v>1368</v>
      </c>
      <c r="BP14" s="252" t="s">
        <v>1368</v>
      </c>
      <c r="BQ14" s="252" t="s">
        <v>1368</v>
      </c>
      <c r="BR14" s="252" t="s">
        <v>1368</v>
      </c>
      <c r="BS14" s="252" t="s">
        <v>1368</v>
      </c>
      <c r="BT14" s="252" t="s">
        <v>1368</v>
      </c>
      <c r="BU14" s="252" t="s">
        <v>1368</v>
      </c>
      <c r="BV14" s="252" t="s">
        <v>1368</v>
      </c>
    </row>
    <row r="15" spans="1:74" ht="11.1" customHeight="1" x14ac:dyDescent="0.2">
      <c r="A15" s="162" t="s">
        <v>344</v>
      </c>
      <c r="B15" s="173" t="s">
        <v>334</v>
      </c>
      <c r="C15" s="252">
        <v>1.9090419354999999</v>
      </c>
      <c r="D15" s="252">
        <v>1.7825124999999999</v>
      </c>
      <c r="E15" s="252">
        <v>1.8938822581000001</v>
      </c>
      <c r="F15" s="252">
        <v>1.8703449999999999</v>
      </c>
      <c r="G15" s="252">
        <v>1.7574451612999999</v>
      </c>
      <c r="H15" s="252">
        <v>1.7234750000000001</v>
      </c>
      <c r="I15" s="252">
        <v>1.8645532257999999</v>
      </c>
      <c r="J15" s="252">
        <v>1.95</v>
      </c>
      <c r="K15" s="252">
        <v>1.8903449999999999</v>
      </c>
      <c r="L15" s="252">
        <v>1.8287225806</v>
      </c>
      <c r="M15" s="252">
        <v>1.740345</v>
      </c>
      <c r="N15" s="252">
        <v>1.8087225806</v>
      </c>
      <c r="O15" s="252">
        <v>1.9287225805999999</v>
      </c>
      <c r="P15" s="252">
        <v>1.8825125</v>
      </c>
      <c r="Q15" s="252">
        <v>1.8590419355000001</v>
      </c>
      <c r="R15" s="252">
        <v>1.8746799999999999</v>
      </c>
      <c r="S15" s="252">
        <v>1.9</v>
      </c>
      <c r="T15" s="252">
        <v>1.8981775000000001</v>
      </c>
      <c r="U15" s="252">
        <v>1.8074451613</v>
      </c>
      <c r="V15" s="252">
        <v>1.8877645161000001</v>
      </c>
      <c r="W15" s="252">
        <v>1.7993600000000001</v>
      </c>
      <c r="X15" s="252">
        <v>1.9</v>
      </c>
      <c r="Y15" s="252">
        <v>1.83202</v>
      </c>
      <c r="Z15" s="252">
        <v>1.9138822580999999</v>
      </c>
      <c r="AA15" s="252">
        <v>1.8</v>
      </c>
      <c r="AB15" s="252">
        <v>1.79</v>
      </c>
      <c r="AC15" s="252">
        <v>1.7377645160999999</v>
      </c>
      <c r="AD15" s="252">
        <v>1.74</v>
      </c>
      <c r="AE15" s="252">
        <v>1.7250000000000001</v>
      </c>
      <c r="AF15" s="252">
        <v>1.62</v>
      </c>
      <c r="AG15" s="252">
        <v>1.79</v>
      </c>
      <c r="AH15" s="252">
        <v>1.7537225806000001</v>
      </c>
      <c r="AI15" s="252">
        <v>1.77</v>
      </c>
      <c r="AJ15" s="252">
        <v>1.8037225805999999</v>
      </c>
      <c r="AK15" s="252">
        <v>1.83101</v>
      </c>
      <c r="AL15" s="252">
        <v>1.7438822581</v>
      </c>
      <c r="AM15" s="252">
        <v>1.825</v>
      </c>
      <c r="AN15" s="252">
        <v>1.78</v>
      </c>
      <c r="AO15" s="252">
        <v>1.5787225806</v>
      </c>
      <c r="AP15" s="252">
        <v>1.5703450000000001</v>
      </c>
      <c r="AQ15" s="252">
        <v>1.3087225806</v>
      </c>
      <c r="AR15" s="252">
        <v>1.43468</v>
      </c>
      <c r="AS15" s="252">
        <v>1.3538822581000001</v>
      </c>
      <c r="AT15" s="252">
        <v>1.2074451612999999</v>
      </c>
      <c r="AU15" s="252">
        <v>1.28</v>
      </c>
      <c r="AV15" s="252">
        <v>1.4688822581000001</v>
      </c>
      <c r="AW15" s="252">
        <v>1.500345</v>
      </c>
      <c r="AX15" s="252">
        <v>1.35</v>
      </c>
      <c r="AY15" s="755">
        <v>1.3887225806000001</v>
      </c>
      <c r="AZ15" s="252">
        <v>1.4492964286000001</v>
      </c>
      <c r="BA15" s="252">
        <v>1.2987225806</v>
      </c>
      <c r="BB15" s="252">
        <v>1.38</v>
      </c>
      <c r="BC15" s="755">
        <v>1.52</v>
      </c>
      <c r="BD15" s="252">
        <v>1.56</v>
      </c>
      <c r="BE15" s="409" t="s">
        <v>1368</v>
      </c>
      <c r="BF15" s="409" t="s">
        <v>1368</v>
      </c>
      <c r="BG15" s="409" t="s">
        <v>1368</v>
      </c>
      <c r="BH15" s="409" t="s">
        <v>1368</v>
      </c>
      <c r="BI15" s="409" t="s">
        <v>1368</v>
      </c>
      <c r="BJ15" s="252" t="s">
        <v>1368</v>
      </c>
      <c r="BK15" s="252" t="s">
        <v>1368</v>
      </c>
      <c r="BL15" s="252" t="s">
        <v>1368</v>
      </c>
      <c r="BM15" s="252" t="s">
        <v>1368</v>
      </c>
      <c r="BN15" s="252" t="s">
        <v>1368</v>
      </c>
      <c r="BO15" s="252" t="s">
        <v>1368</v>
      </c>
      <c r="BP15" s="252" t="s">
        <v>1368</v>
      </c>
      <c r="BQ15" s="252" t="s">
        <v>1368</v>
      </c>
      <c r="BR15" s="252" t="s">
        <v>1368</v>
      </c>
      <c r="BS15" s="252" t="s">
        <v>1368</v>
      </c>
      <c r="BT15" s="252" t="s">
        <v>1368</v>
      </c>
      <c r="BU15" s="252" t="s">
        <v>1368</v>
      </c>
      <c r="BV15" s="252" t="s">
        <v>1368</v>
      </c>
    </row>
    <row r="16" spans="1:74" ht="11.1" customHeight="1" x14ac:dyDescent="0.2">
      <c r="A16" s="162" t="s">
        <v>345</v>
      </c>
      <c r="B16" s="173" t="s">
        <v>335</v>
      </c>
      <c r="C16" s="252">
        <v>0.73</v>
      </c>
      <c r="D16" s="252">
        <v>0.73</v>
      </c>
      <c r="E16" s="252">
        <v>0.73</v>
      </c>
      <c r="F16" s="252">
        <v>0.73</v>
      </c>
      <c r="G16" s="252">
        <v>0.73</v>
      </c>
      <c r="H16" s="252">
        <v>0.73</v>
      </c>
      <c r="I16" s="252">
        <v>0.73</v>
      </c>
      <c r="J16" s="252">
        <v>0.73</v>
      </c>
      <c r="K16" s="252">
        <v>0.73</v>
      </c>
      <c r="L16" s="252">
        <v>0.73</v>
      </c>
      <c r="M16" s="252">
        <v>0.73</v>
      </c>
      <c r="N16" s="252">
        <v>0.73</v>
      </c>
      <c r="O16" s="252">
        <v>0.74</v>
      </c>
      <c r="P16" s="252">
        <v>0.74</v>
      </c>
      <c r="Q16" s="252">
        <v>0.74</v>
      </c>
      <c r="R16" s="252">
        <v>0.73</v>
      </c>
      <c r="S16" s="252">
        <v>0.73</v>
      </c>
      <c r="T16" s="252">
        <v>0.73</v>
      </c>
      <c r="U16" s="252">
        <v>0.73</v>
      </c>
      <c r="V16" s="252">
        <v>0.73</v>
      </c>
      <c r="W16" s="252">
        <v>0.69</v>
      </c>
      <c r="X16" s="252">
        <v>0.69</v>
      </c>
      <c r="Y16" s="252">
        <v>0.68</v>
      </c>
      <c r="Z16" s="252">
        <v>0.68</v>
      </c>
      <c r="AA16" s="252">
        <v>0.68</v>
      </c>
      <c r="AB16" s="252">
        <v>0.68</v>
      </c>
      <c r="AC16" s="252">
        <v>0.68</v>
      </c>
      <c r="AD16" s="252">
        <v>0.68</v>
      </c>
      <c r="AE16" s="252">
        <v>0.68</v>
      </c>
      <c r="AF16" s="252">
        <v>0.68</v>
      </c>
      <c r="AG16" s="252">
        <v>0.68</v>
      </c>
      <c r="AH16" s="252">
        <v>0.68</v>
      </c>
      <c r="AI16" s="252">
        <v>0.68</v>
      </c>
      <c r="AJ16" s="252">
        <v>0.68</v>
      </c>
      <c r="AK16" s="252">
        <v>0.68</v>
      </c>
      <c r="AL16" s="252">
        <v>0.68</v>
      </c>
      <c r="AM16" s="252">
        <v>0.64</v>
      </c>
      <c r="AN16" s="252">
        <v>0.66</v>
      </c>
      <c r="AO16" s="252">
        <v>0.68</v>
      </c>
      <c r="AP16" s="252">
        <v>0.68</v>
      </c>
      <c r="AQ16" s="252">
        <v>0.68</v>
      </c>
      <c r="AR16" s="252">
        <v>0.68</v>
      </c>
      <c r="AS16" s="252">
        <v>0.68</v>
      </c>
      <c r="AT16" s="252">
        <v>0.68</v>
      </c>
      <c r="AU16" s="252">
        <v>0.62</v>
      </c>
      <c r="AV16" s="252">
        <v>0.65</v>
      </c>
      <c r="AW16" s="252">
        <v>0.67</v>
      </c>
      <c r="AX16" s="252">
        <v>0.67</v>
      </c>
      <c r="AY16" s="755">
        <v>0.63</v>
      </c>
      <c r="AZ16" s="252">
        <v>0.61</v>
      </c>
      <c r="BA16" s="252">
        <v>0.89700000000000002</v>
      </c>
      <c r="BB16" s="252">
        <v>0.61</v>
      </c>
      <c r="BC16" s="755">
        <v>0.61</v>
      </c>
      <c r="BD16" s="252">
        <v>0.61</v>
      </c>
      <c r="BE16" s="409" t="s">
        <v>1368</v>
      </c>
      <c r="BF16" s="409" t="s">
        <v>1368</v>
      </c>
      <c r="BG16" s="409" t="s">
        <v>1368</v>
      </c>
      <c r="BH16" s="409" t="s">
        <v>1368</v>
      </c>
      <c r="BI16" s="409" t="s">
        <v>1368</v>
      </c>
      <c r="BJ16" s="252" t="s">
        <v>1368</v>
      </c>
      <c r="BK16" s="252" t="s">
        <v>1368</v>
      </c>
      <c r="BL16" s="252" t="s">
        <v>1368</v>
      </c>
      <c r="BM16" s="252" t="s">
        <v>1368</v>
      </c>
      <c r="BN16" s="252" t="s">
        <v>1368</v>
      </c>
      <c r="BO16" s="252" t="s">
        <v>1368</v>
      </c>
      <c r="BP16" s="252" t="s">
        <v>1368</v>
      </c>
      <c r="BQ16" s="252" t="s">
        <v>1368</v>
      </c>
      <c r="BR16" s="252" t="s">
        <v>1368</v>
      </c>
      <c r="BS16" s="252" t="s">
        <v>1368</v>
      </c>
      <c r="BT16" s="252" t="s">
        <v>1368</v>
      </c>
      <c r="BU16" s="252" t="s">
        <v>1368</v>
      </c>
      <c r="BV16" s="252" t="s">
        <v>1368</v>
      </c>
    </row>
    <row r="17" spans="1:74" ht="11.1" customHeight="1" x14ac:dyDescent="0.2">
      <c r="A17" s="162" t="s">
        <v>346</v>
      </c>
      <c r="B17" s="173" t="s">
        <v>336</v>
      </c>
      <c r="C17" s="252">
        <v>9.1</v>
      </c>
      <c r="D17" s="252">
        <v>9.1</v>
      </c>
      <c r="E17" s="252">
        <v>9.1</v>
      </c>
      <c r="F17" s="252">
        <v>9.4</v>
      </c>
      <c r="G17" s="252">
        <v>9.6</v>
      </c>
      <c r="H17" s="252">
        <v>9.8000000000000007</v>
      </c>
      <c r="I17" s="252">
        <v>10</v>
      </c>
      <c r="J17" s="252">
        <v>10.199999999999999</v>
      </c>
      <c r="K17" s="252">
        <v>10.1</v>
      </c>
      <c r="L17" s="252">
        <v>9.8000000000000007</v>
      </c>
      <c r="M17" s="252">
        <v>9.8000000000000007</v>
      </c>
      <c r="N17" s="252">
        <v>9.8000000000000007</v>
      </c>
      <c r="O17" s="252">
        <v>9.9</v>
      </c>
      <c r="P17" s="252">
        <v>9.85</v>
      </c>
      <c r="Q17" s="252">
        <v>9.65</v>
      </c>
      <c r="R17" s="252">
        <v>9.65</v>
      </c>
      <c r="S17" s="252">
        <v>9.65</v>
      </c>
      <c r="T17" s="252">
        <v>9.65</v>
      </c>
      <c r="U17" s="252">
        <v>9.8000000000000007</v>
      </c>
      <c r="V17" s="252">
        <v>9.6999999999999993</v>
      </c>
      <c r="W17" s="252">
        <v>9.6</v>
      </c>
      <c r="X17" s="252">
        <v>9.6999999999999993</v>
      </c>
      <c r="Y17" s="252">
        <v>9.6</v>
      </c>
      <c r="Z17" s="252">
        <v>9.6</v>
      </c>
      <c r="AA17" s="252">
        <v>9.6</v>
      </c>
      <c r="AB17" s="252">
        <v>9.6999999999999993</v>
      </c>
      <c r="AC17" s="252">
        <v>10.1</v>
      </c>
      <c r="AD17" s="252">
        <v>10.1</v>
      </c>
      <c r="AE17" s="252">
        <v>10.3</v>
      </c>
      <c r="AF17" s="252">
        <v>10.45</v>
      </c>
      <c r="AG17" s="252">
        <v>10.36</v>
      </c>
      <c r="AH17" s="252">
        <v>10.25</v>
      </c>
      <c r="AI17" s="252">
        <v>10.25</v>
      </c>
      <c r="AJ17" s="252">
        <v>10.199999999999999</v>
      </c>
      <c r="AK17" s="252">
        <v>10.1</v>
      </c>
      <c r="AL17" s="252">
        <v>10.1</v>
      </c>
      <c r="AM17" s="252">
        <v>10.199999999999999</v>
      </c>
      <c r="AN17" s="252">
        <v>10.199999999999999</v>
      </c>
      <c r="AO17" s="252">
        <v>10.199999999999999</v>
      </c>
      <c r="AP17" s="252">
        <v>10.199999999999999</v>
      </c>
      <c r="AQ17" s="252">
        <v>10.3</v>
      </c>
      <c r="AR17" s="252">
        <v>10.5</v>
      </c>
      <c r="AS17" s="252">
        <v>10.63</v>
      </c>
      <c r="AT17" s="252">
        <v>10.6</v>
      </c>
      <c r="AU17" s="252">
        <v>10.56</v>
      </c>
      <c r="AV17" s="252">
        <v>10.55</v>
      </c>
      <c r="AW17" s="252">
        <v>10.6</v>
      </c>
      <c r="AX17" s="252">
        <v>10.5</v>
      </c>
      <c r="AY17" s="755">
        <v>9.98</v>
      </c>
      <c r="AZ17" s="252">
        <v>10</v>
      </c>
      <c r="BA17" s="252">
        <v>9.9499999999999993</v>
      </c>
      <c r="BB17" s="252">
        <v>9.98</v>
      </c>
      <c r="BC17" s="755">
        <v>10.029999999999999</v>
      </c>
      <c r="BD17" s="252">
        <v>10.15</v>
      </c>
      <c r="BE17" s="409" t="s">
        <v>1368</v>
      </c>
      <c r="BF17" s="409" t="s">
        <v>1368</v>
      </c>
      <c r="BG17" s="409" t="s">
        <v>1368</v>
      </c>
      <c r="BH17" s="409" t="s">
        <v>1368</v>
      </c>
      <c r="BI17" s="409" t="s">
        <v>1368</v>
      </c>
      <c r="BJ17" s="252" t="s">
        <v>1368</v>
      </c>
      <c r="BK17" s="252" t="s">
        <v>1368</v>
      </c>
      <c r="BL17" s="252" t="s">
        <v>1368</v>
      </c>
      <c r="BM17" s="252" t="s">
        <v>1368</v>
      </c>
      <c r="BN17" s="252" t="s">
        <v>1368</v>
      </c>
      <c r="BO17" s="252" t="s">
        <v>1368</v>
      </c>
      <c r="BP17" s="252" t="s">
        <v>1368</v>
      </c>
      <c r="BQ17" s="252" t="s">
        <v>1368</v>
      </c>
      <c r="BR17" s="252" t="s">
        <v>1368</v>
      </c>
      <c r="BS17" s="252" t="s">
        <v>1368</v>
      </c>
      <c r="BT17" s="252" t="s">
        <v>1368</v>
      </c>
      <c r="BU17" s="252" t="s">
        <v>1368</v>
      </c>
      <c r="BV17" s="252" t="s">
        <v>1368</v>
      </c>
    </row>
    <row r="18" spans="1:74" ht="11.1" customHeight="1" x14ac:dyDescent="0.2">
      <c r="A18" s="162" t="s">
        <v>347</v>
      </c>
      <c r="B18" s="173" t="s">
        <v>337</v>
      </c>
      <c r="C18" s="252">
        <v>2.7</v>
      </c>
      <c r="D18" s="252">
        <v>2.7</v>
      </c>
      <c r="E18" s="252">
        <v>2.7</v>
      </c>
      <c r="F18" s="252">
        <v>2.7</v>
      </c>
      <c r="G18" s="252">
        <v>2.7</v>
      </c>
      <c r="H18" s="252">
        <v>2.7</v>
      </c>
      <c r="I18" s="252">
        <v>2.7</v>
      </c>
      <c r="J18" s="252">
        <v>2.7</v>
      </c>
      <c r="K18" s="252">
        <v>2.7</v>
      </c>
      <c r="L18" s="252">
        <v>2.7</v>
      </c>
      <c r="M18" s="252">
        <v>2.7</v>
      </c>
      <c r="N18" s="252">
        <v>2.7</v>
      </c>
      <c r="O18" s="252">
        <v>2.7</v>
      </c>
      <c r="P18" s="252">
        <v>2.7</v>
      </c>
      <c r="Q18" s="252">
        <v>2.8</v>
      </c>
      <c r="R18" s="252">
        <v>2.6</v>
      </c>
      <c r="S18" s="252">
        <v>2.8</v>
      </c>
      <c r="T18" s="252">
        <v>2.85</v>
      </c>
      <c r="U18" s="252">
        <v>2.85</v>
      </c>
      <c r="V18" s="252">
        <v>2.88</v>
      </c>
      <c r="W18" s="252">
        <v>2.78</v>
      </c>
      <c r="X18" s="252">
        <v>2.74</v>
      </c>
      <c r="Y18" s="252">
        <v>2.77</v>
      </c>
      <c r="Z18" s="252">
        <v>2.81</v>
      </c>
      <c r="AA18" s="252">
        <v>2.84</v>
      </c>
      <c r="AB18" s="252">
        <v>2.85</v>
      </c>
      <c r="AC18" s="252">
        <v>2.86</v>
      </c>
      <c r="AD18" s="252">
        <v>2.89</v>
      </c>
      <c r="AE18" s="252">
        <v>2.9</v>
      </c>
      <c r="AF18" s="252">
        <v>2.91</v>
      </c>
      <c r="AG18" s="252">
        <v>2.91</v>
      </c>
      <c r="AH18" s="252">
        <v>2.92</v>
      </c>
      <c r="AI18" s="252">
        <v>2.92</v>
      </c>
      <c r="AJ18" s="252">
        <v>2.93</v>
      </c>
      <c r="AK18" s="252">
        <v>2.92</v>
      </c>
      <c r="AL18" s="252">
        <v>2.94</v>
      </c>
      <c r="AM18" s="252">
        <v>2.9849999999999999</v>
      </c>
      <c r="AN18" s="252">
        <v>2.7650000000000001</v>
      </c>
      <c r="AO18" s="252">
        <v>2.79</v>
      </c>
      <c r="AP18" s="252">
        <v>2.8</v>
      </c>
      <c r="AQ18" s="252">
        <v>2.98</v>
      </c>
      <c r="AR18" s="252">
        <v>3.01</v>
      </c>
      <c r="AS18" s="252">
        <v>3.03</v>
      </c>
      <c r="AT18" s="252">
        <v>3.06</v>
      </c>
      <c r="AU18" s="252">
        <v>3.09</v>
      </c>
      <c r="AV18" s="252">
        <v>3.07</v>
      </c>
      <c r="AW18" s="252">
        <v>3.1</v>
      </c>
      <c r="AX18" s="252">
        <v>3.1</v>
      </c>
      <c r="AY18" s="755">
        <v>2.94</v>
      </c>
      <c r="AZ18" s="252">
        <v>2.92</v>
      </c>
      <c r="BA18" s="252">
        <v>2.9</v>
      </c>
      <c r="BB18" s="252">
        <v>2.88</v>
      </c>
      <c r="BC18" s="755">
        <v>2.9</v>
      </c>
      <c r="BD18" s="252">
        <v>2.92</v>
      </c>
      <c r="BE18" s="409" t="s">
        <v>1368</v>
      </c>
      <c r="BF18" s="409" t="s">
        <v>1368</v>
      </c>
      <c r="BG18" s="409" t="s">
        <v>1368</v>
      </c>
      <c r="BH18" s="409" t="s">
        <v>1368</v>
      </c>
      <c r="BI18" s="409" t="s">
        <v>1368</v>
      </c>
      <c r="BJ18" s="252" t="s">
        <v>1368</v>
      </c>
      <c r="BK18" s="252" t="s">
        <v>1368</v>
      </c>
      <c r="BL18" s="252" t="s">
        <v>1368</v>
      </c>
      <c r="BM18" s="252" t="s">
        <v>1368</v>
      </c>
      <c r="BN18" s="252" t="s">
        <v>1368</v>
      </c>
      <c r="BO18" s="252" t="s">
        <v>1368</v>
      </c>
      <c r="BP18" s="252" t="s">
        <v>1368</v>
      </c>
      <c r="BQ18" s="252" t="s">
        <v>1368</v>
      </c>
      <c r="BR18" s="252" t="s">
        <v>1368</v>
      </c>
      <c r="BS18" s="252" t="s">
        <v>1368</v>
      </c>
      <c r="BT18" s="252" t="s">
        <v>1368</v>
      </c>
      <c r="BU18" s="252" t="s">
        <v>1368</v>
      </c>
      <c r="BV18" s="252" t="s">
        <v>1368</v>
      </c>
    </row>
    <row r="19" spans="1:74" ht="11.1" customHeight="1" x14ac:dyDescent="0.2">
      <c r="A19" s="162" t="s">
        <v>348</v>
      </c>
      <c r="B19" s="173" t="s">
        <v>338</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2.4</v>
      </c>
      <c r="AB19" s="252">
        <v>2.4</v>
      </c>
      <c r="AC19" s="252">
        <v>2.4</v>
      </c>
      <c r="AD19" s="252">
        <v>2.4</v>
      </c>
      <c r="AE19" s="252">
        <v>2.4</v>
      </c>
      <c r="AF19" s="252">
        <v>2.4</v>
      </c>
      <c r="AG19" s="252">
        <v>2.4</v>
      </c>
      <c r="AH19" s="252">
        <v>2.4</v>
      </c>
      <c r="AI19" s="252">
        <v>2.4</v>
      </c>
      <c r="AJ19" s="252">
        <v>2.4</v>
      </c>
      <c r="AK19" s="252">
        <v>2.4</v>
      </c>
      <c r="AL19" s="252">
        <v>2.4</v>
      </c>
      <c r="AM19" s="252">
        <v>2.2999999999999998</v>
      </c>
      <c r="AN19" s="252">
        <v>2.2999999999999998</v>
      </c>
      <c r="AO19" s="252">
        <v>2.2999999999999998</v>
      </c>
      <c r="AP19" s="252">
        <v>2.2999999999999998</v>
      </c>
      <c r="AQ19" s="252">
        <v>2.2000000000000002</v>
      </c>
      <c r="AR19" s="252">
        <v>2.1800000000000002</v>
      </c>
      <c r="AS19" s="252">
        <v>2.12</v>
      </c>
      <c r="AT19" s="252">
        <v>2.11</v>
      </c>
      <c r="AU19" s="252">
        <v>2.1</v>
      </c>
      <c r="AV19" s="252">
        <v>2.09</v>
      </c>
      <c r="AW19" s="252">
        <v>2.08</v>
      </c>
      <c r="AX19" s="252">
        <v>2.0499999999999998</v>
      </c>
      <c r="AY19" s="755">
        <v>2</v>
      </c>
      <c r="AZ19" s="252">
        <v>1.99</v>
      </c>
      <c r="BA19" s="252">
        <v>1.99</v>
      </c>
      <c r="BB19" s="252">
        <v>1.98</v>
      </c>
      <c r="BC19" s="755">
        <v>1.98</v>
      </c>
      <c r="BD19" s="252">
        <v>1.96</v>
      </c>
      <c r="BE19" s="409" t="s">
        <v>1368</v>
      </c>
      <c r="BF19" s="409" t="s">
        <v>1368</v>
      </c>
      <c r="BG19" s="409" t="s">
        <v>1368</v>
      </c>
      <c r="BH19" s="409" t="s">
        <v>1368</v>
      </c>
      <c r="BI19" s="409" t="s">
        <v>1368</v>
      </c>
      <c r="BJ19" s="252" t="s">
        <v>1368</v>
      </c>
      <c r="BK19" s="252" t="s">
        <v>1368</v>
      </c>
      <c r="BL19" s="252" t="s">
        <v>1368</v>
      </c>
      <c r="BM19" s="252" t="s">
        <v>1368</v>
      </c>
      <c r="BN19" s="252" t="s">
        <v>1368</v>
      </c>
      <c r="BO19" s="252" t="s">
        <v>1368</v>
      </c>
      <c r="BP19" s="252" t="s">
        <v>1368</v>
      </c>
      <c r="BQ19" s="252" t="s">
        <v>1368</v>
      </c>
      <c r="BR19" s="252" t="s">
        <v>1368</v>
      </c>
      <c r="BS19" s="252" t="s">
        <v>1368</v>
      </c>
      <c r="BT19" s="252" t="s">
        <v>1368</v>
      </c>
      <c r="BU19" s="252" t="s">
        <v>1368</v>
      </c>
      <c r="BV19" s="252" t="s">
        <v>1368</v>
      </c>
    </row>
    <row r="20" spans="1:74" ht="11.1" customHeight="1" x14ac:dyDescent="0.2">
      <c r="A20" s="162" t="s">
        <v>314</v>
      </c>
      <c r="B20" s="173" t="s">
        <v>89</v>
      </c>
      <c r="C20" s="252">
        <v>30.403041935000001</v>
      </c>
      <c r="D20" s="252">
        <v>30.2775125</v>
      </c>
      <c r="E20" s="252">
        <v>30.436882258000001</v>
      </c>
      <c r="F20" s="252">
        <v>30.894345000000001</v>
      </c>
      <c r="G20" s="252">
        <v>30.892445161000001</v>
      </c>
      <c r="H20" s="252">
        <v>30.775475</v>
      </c>
      <c r="I20" s="252">
        <v>30.912553226</v>
      </c>
      <c r="J20" s="252">
        <v>30.95</v>
      </c>
      <c r="K20" s="252">
        <v>30.148344999999999</v>
      </c>
      <c r="L20" s="252">
        <v>30.121722581</v>
      </c>
      <c r="M20" s="252">
        <v>29.628344999999999</v>
      </c>
      <c r="N20" s="252">
        <v>29.799722581000001</v>
      </c>
      <c r="O20" s="252">
        <v>30.346722581000002</v>
      </c>
      <c r="P20" s="252">
        <v>30.491512499999999</v>
      </c>
      <c r="Q20" s="252">
        <v>30.034041935000001</v>
      </c>
      <c r="R20" s="252">
        <v>29.84768</v>
      </c>
      <c r="S20" s="252">
        <v>30.152000000000001</v>
      </c>
      <c r="T20" s="252">
        <v>30.136177499999999</v>
      </c>
      <c r="U20" s="252">
        <v>30.368445161</v>
      </c>
      <c r="V20" s="252">
        <v>30.653764515999999</v>
      </c>
      <c r="W20" s="252">
        <v>30.873360000000002</v>
      </c>
      <c r="X20" s="252">
        <v>31.18</v>
      </c>
      <c r="Y20" s="252">
        <v>30.628019999999999</v>
      </c>
      <c r="Z20" s="252">
        <v>30.912882258</v>
      </c>
      <c r="AA20" s="252">
        <v>30.492000000000001</v>
      </c>
      <c r="AB20" s="252">
        <v>30.376999999999999</v>
      </c>
      <c r="AC20" s="252">
        <v>31.199764515999998</v>
      </c>
      <c r="AD20" s="252">
        <v>31.387</v>
      </c>
      <c r="AE20" s="252">
        <v>31.641999999999999</v>
      </c>
      <c r="AF20" s="252">
        <v>32.085000000000001</v>
      </c>
      <c r="AG20" s="252">
        <v>32.262</v>
      </c>
      <c r="AH20" s="252">
        <v>32.044722581000002</v>
      </c>
      <c r="AI20" s="252">
        <v>32.207999999999998</v>
      </c>
      <c r="AJ20" s="252">
        <v>32.010722581000003</v>
      </c>
      <c r="AK20" s="252">
        <v>32.137009999999997</v>
      </c>
      <c r="AL20" s="252">
        <v>32.110882257999997</v>
      </c>
      <c r="AM20" s="252">
        <v>32.454000000000001</v>
      </c>
      <c r="AN20" s="252">
        <v>32.06</v>
      </c>
      <c r="AO20" s="252">
        <v>32.200722581000001</v>
      </c>
      <c r="AP20" s="252">
        <v>32.320345000000003</v>
      </c>
      <c r="AQ20" s="252">
        <v>32.339722580999997</v>
      </c>
      <c r="AR20" s="252">
        <v>32.759680000000003</v>
      </c>
      <c r="AS20" s="252">
        <v>32.839882258000003</v>
      </c>
      <c r="AT20" s="252">
        <v>32.706445160999998</v>
      </c>
      <c r="AU20" s="252">
        <v>32.744999999999997</v>
      </c>
      <c r="AV20" s="252">
        <v>33.090882258000001</v>
      </c>
      <c r="AW20" s="252">
        <v>33.444344999999998</v>
      </c>
      <c r="AX20" s="252">
        <v>33.274000000000001</v>
      </c>
      <c r="AY20" s="755">
        <v>32.288722581000002</v>
      </c>
      <c r="AZ20" s="252">
        <v>32.163296428999999</v>
      </c>
      <c r="BA20" s="252">
        <v>32.059722581000003</v>
      </c>
      <c r="BB20" s="252">
        <v>31.86</v>
      </c>
      <c r="BC20" s="755">
        <v>32.325000000000003</v>
      </c>
      <c r="BD20" s="252">
        <v>32.615000000000002</v>
      </c>
      <c r="BE20" s="409">
        <v>32.869999999999997</v>
      </c>
      <c r="BF20" s="409">
        <v>32.884999999999998</v>
      </c>
      <c r="BG20" s="409">
        <v>32.795000000000002</v>
      </c>
      <c r="BH20" s="409">
        <v>32.825000000000003</v>
      </c>
      <c r="BI20" s="409">
        <v>32.82</v>
      </c>
      <c r="BJ20" s="747">
        <v>32.814999999999998</v>
      </c>
      <c r="BK20" s="409">
        <v>32.652000000000001</v>
      </c>
      <c r="BL20" s="409">
        <v>32.856999999999999</v>
      </c>
      <c r="BM20" s="409">
        <v>32.792000000000002</v>
      </c>
      <c r="BN20" s="409">
        <v>32.927</v>
      </c>
      <c r="BO20" s="409">
        <v>32.962000000000003</v>
      </c>
      <c r="BP20" s="409">
        <v>32.947000000000003</v>
      </c>
      <c r="BQ20" s="409">
        <v>33.287954999999997</v>
      </c>
      <c r="BR20" s="409">
        <v>33.103045000000002</v>
      </c>
      <c r="BS20" s="409">
        <v>33.112307000000001</v>
      </c>
      <c r="BT20" s="409">
        <v>33.166285999999999</v>
      </c>
      <c r="BU20" s="409">
        <v>33.175272999999997</v>
      </c>
      <c r="BV20" s="409">
        <v>33.021434999999997</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6"/>
      <c r="AZ21" s="754"/>
      <c r="BA21" s="754"/>
      <c r="BB21" s="773"/>
      <c r="BC21" s="756"/>
      <c r="BD21" s="754"/>
      <c r="BE21" s="492"/>
      <c r="BF21" s="492"/>
      <c r="BG21" s="492"/>
      <c r="BH21" s="492"/>
      <c r="BI21" s="492"/>
      <c r="BJ21" s="223"/>
      <c r="BK21" s="492"/>
      <c r="BL21" s="492"/>
      <c r="BM21" s="492"/>
      <c r="BN21" s="492"/>
      <c r="BO21" s="492"/>
      <c r="BP21" s="492"/>
      <c r="BQ21" s="492"/>
      <c r="BR21" s="492"/>
      <c r="BS21" s="492"/>
      <c r="BT21" s="492"/>
      <c r="BU21" s="492"/>
      <c r="BV21" s="492"/>
    </row>
    <row r="22" spans="1:74" ht="11.1" customHeight="1" x14ac:dyDescent="0.2">
      <c r="A22" s="162" t="s">
        <v>511</v>
      </c>
      <c r="B22" s="172" t="s">
        <v>1240</v>
      </c>
      <c r="C22" s="252">
        <v>6.4280999999999997</v>
      </c>
      <c r="D22" s="252">
        <v>6.4851000000000001</v>
      </c>
      <c r="E22" s="252">
        <v>6.4901</v>
      </c>
      <c r="F22" s="252">
        <v>6.4801000000000002</v>
      </c>
      <c r="G22" s="252">
        <v>6.4481000000000002</v>
      </c>
      <c r="H22" s="252">
        <v>6.4360999999999997</v>
      </c>
      <c r="I22" s="252">
        <v>6.4730999999999996</v>
      </c>
      <c r="J22" s="252">
        <v>6.3702516128999997</v>
      </c>
      <c r="K22" s="252">
        <v>6.4141000000000004</v>
      </c>
      <c r="L22" s="252">
        <v>6.4961000000000002</v>
      </c>
      <c r="M22" s="252">
        <v>6.4970999999999997</v>
      </c>
      <c r="N22" s="252">
        <v>6.4970999999999997</v>
      </c>
      <c r="O22" s="252">
        <v>6.4170999999999996</v>
      </c>
      <c r="P22" s="252">
        <v>6.4180999999999999</v>
      </c>
      <c r="Q22" s="252">
        <v>6.4170999999999996</v>
      </c>
      <c r="R22" s="252">
        <v>6.3910999999999998</v>
      </c>
      <c r="S22" s="252">
        <v>6.3851000000000004</v>
      </c>
      <c r="T22" s="252">
        <v>6.3531000000000004</v>
      </c>
      <c r="U22" s="252">
        <v>6.3651</v>
      </c>
      <c r="V22" s="252">
        <v>6.3841000000000001</v>
      </c>
      <c r="W22" s="252">
        <v>6.4781000000000004</v>
      </c>
      <c r="X22" s="252">
        <v>6.5151000000000003</v>
      </c>
      <c r="Y22" s="252">
        <v>6.4941000000000004</v>
      </c>
      <c r="Z22" s="252">
        <v>6.4771000000000001</v>
      </c>
      <c r="AA22" s="252">
        <v>6.6211000000000002</v>
      </c>
      <c r="AB22" s="252">
        <v>6.6132774194000001</v>
      </c>
      <c r="AC22" s="252">
        <v>6.5441806452</v>
      </c>
      <c r="AD22" s="252">
        <v>6.5607290323000003</v>
      </c>
      <c r="AE22" s="252">
        <v>6.5634548387000002</v>
      </c>
      <c r="AF22" s="252">
        <v>6.5606806451999997</v>
      </c>
      <c r="AG22" s="252">
        <v>6.4936612903000004</v>
      </c>
      <c r="AH22" s="252">
        <v>6.4975354839000001</v>
      </c>
      <c r="AI22" s="252">
        <v>6.6196364515999999</v>
      </c>
      <c r="AJ22" s="252">
        <v>6.5528451612999996</v>
      </c>
      <c r="AK22" s="252">
        <v>6.5678870967999998</v>
      </c>
      <c r="AL22" s="252">
        <v>6.5820645161</v>
      </c>
      <c r="AM22" s="252">
        <v>6.4665677418999996</v>
      </c>
      <c r="AN22" s="252">
        <v>6.5405376529000003</v>
      </c>
      <c r="AO22" s="252">
        <v>6.5618870967999996</v>
      </c>
      <c r="AP22" s="252">
        <v>6.5709709677000001</v>
      </c>
      <c r="AQ22" s="252">
        <v>6.4983322580999996</v>
      </c>
      <c r="AR22" s="252">
        <v>6.5240309676999999</v>
      </c>
      <c r="AS22" s="252">
        <v>6.5863451612999997</v>
      </c>
      <c r="AT22" s="252">
        <v>6.6288161289999996</v>
      </c>
      <c r="AU22" s="252">
        <v>6.5889825805999997</v>
      </c>
      <c r="AV22" s="252">
        <v>6.5831516129000001</v>
      </c>
      <c r="AW22" s="252">
        <v>6.6378967741999997</v>
      </c>
      <c r="AX22" s="252">
        <v>6.4753935483999996</v>
      </c>
      <c r="AY22" s="755">
        <v>6.6540999999999997</v>
      </c>
      <c r="AZ22" s="252">
        <v>6.6371000000000002</v>
      </c>
      <c r="BA22" s="252">
        <v>6.2621000000000002</v>
      </c>
      <c r="BB22" s="252">
        <v>7.0117062432999999</v>
      </c>
      <c r="BC22" s="755">
        <v>7.0176838790999998</v>
      </c>
      <c r="BD22" s="252">
        <v>6.9862654062000002</v>
      </c>
      <c r="BE22" s="409">
        <v>7.0145714586999999</v>
      </c>
      <c r="BF22" s="409">
        <v>7.0376641359000001</v>
      </c>
      <c r="BG22" s="409">
        <v>7.0628430476000004</v>
      </c>
      <c r="BH22" s="409">
        <v>7.0755017963000002</v>
      </c>
      <c r="BI22" s="409">
        <v>7.0889362509999998</v>
      </c>
      <c r="BJ22" s="747">
        <v>7.1024553054000004</v>
      </c>
      <c r="BK22" s="409">
        <v>7.0756229404999997</v>
      </c>
      <c r="BL22" s="409">
        <v>7.0853932815</v>
      </c>
      <c r="BM22" s="409">
        <v>7.0982242809000002</v>
      </c>
      <c r="BN22" s="409">
        <v>7.1111827715000002</v>
      </c>
      <c r="BO22" s="409">
        <v>7.1240944375000002</v>
      </c>
      <c r="BP22" s="409">
        <v>7.1377368783000001</v>
      </c>
      <c r="BQ22" s="409">
        <v>7.1510757535999998</v>
      </c>
      <c r="BR22" s="409">
        <v>7.1641587722000004</v>
      </c>
      <c r="BS22" s="409">
        <v>7.1773209509999996</v>
      </c>
      <c r="BT22" s="409">
        <v>7.1900397539999998</v>
      </c>
      <c r="BU22" s="409">
        <v>7.2034746791000002</v>
      </c>
      <c r="BV22" s="409">
        <v>7.2169775508000003</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756"/>
      <c r="AZ23" s="754"/>
      <c r="BA23" s="754"/>
      <c r="BB23" s="754"/>
      <c r="BC23" s="756"/>
      <c r="BD23" s="754"/>
      <c r="BE23" s="492"/>
      <c r="BF23" s="492"/>
      <c r="BG23" s="492"/>
      <c r="BH23" s="492"/>
      <c r="BI23" s="492"/>
      <c r="BJ23" s="223"/>
      <c r="BK23" s="492"/>
      <c r="BL23" s="492"/>
      <c r="BM23" s="492"/>
      <c r="BN23" s="492"/>
      <c r="BO23" s="492"/>
      <c r="BP23" s="492"/>
      <c r="BQ23" s="492"/>
      <c r="BR23" s="492"/>
      <c r="BS23" s="492"/>
      <c r="BT23" s="492"/>
      <c r="BU23" s="492"/>
      <c r="BV23" s="492"/>
    </row>
    <row r="24" spans="1:74" ht="11.1" customHeight="1" x14ac:dyDescent="0.2">
      <c r="A24" s="162" t="s">
        <v>313</v>
      </c>
      <c r="B24" s="172" t="s">
        <v>90</v>
      </c>
      <c r="C24" s="252">
        <v>36.831141934999998</v>
      </c>
      <c r="D24" s="252">
        <v>36.762612500000003</v>
      </c>
      <c r="E24" s="252">
        <v>36.926982258000002</v>
      </c>
      <c r="F24" s="252">
        <v>37.374445000000001</v>
      </c>
      <c r="G24" s="252">
        <v>37.340545161000001</v>
      </c>
      <c r="H24" s="252">
        <v>37.211575000000003</v>
      </c>
      <c r="I24" s="252">
        <v>37.385653226000002</v>
      </c>
      <c r="J24" s="252">
        <v>37.320251613000003</v>
      </c>
      <c r="K24" s="252">
        <v>36.562444999999997</v>
      </c>
      <c r="L24" s="252">
        <v>36.617822580999999</v>
      </c>
      <c r="M24" s="252">
        <v>36.125444999999999</v>
      </c>
      <c r="N24" s="252">
        <v>36.296822581000001</v>
      </c>
      <c r="O24" s="252">
        <v>36.763822580999999</v>
      </c>
      <c r="P24" s="252">
        <v>36.909612500000001</v>
      </c>
      <c r="Q24" s="252">
        <v>36.451141935000003</v>
      </c>
      <c r="R24" s="252">
        <v>36.238779999999998</v>
      </c>
      <c r="S24" s="252">
        <v>36.537100000000002</v>
      </c>
      <c r="T24" s="252">
        <v>36.4892775</v>
      </c>
      <c r="U24" s="252">
        <v>36.733545161000002</v>
      </c>
      <c r="V24" s="252">
        <v>37.037864515999999</v>
      </c>
      <c r="W24" s="252">
        <v>37.351460000000003</v>
      </c>
      <c r="X24" s="252">
        <v>37.695099999999996</v>
      </c>
      <c r="Y24" s="252">
        <v>37.122120000000002</v>
      </c>
      <c r="Z24" s="252">
        <v>37.389982258000003</v>
      </c>
      <c r="AA24" s="252">
        <v>37.113100000000003</v>
      </c>
      <c r="AB24" s="252">
        <v>36.990277419000002</v>
      </c>
      <c r="AC24" s="252">
        <v>37.743945160999999</v>
      </c>
      <c r="AD24" s="252">
        <v>37.947729031999998</v>
      </c>
      <c r="AE24" s="252">
        <v>38.205454838999998</v>
      </c>
      <c r="AF24" s="252">
        <v>38.645680644999999</v>
      </c>
      <c r="AG24" s="252">
        <v>38.755661289999999</v>
      </c>
      <c r="AH24" s="252">
        <v>38.542258064999999</v>
      </c>
      <c r="AI24" s="252">
        <v>38.827636452</v>
      </c>
      <c r="AJ24" s="252">
        <v>38.563567741999996</v>
      </c>
      <c r="AK24" s="252">
        <v>38.704897097</v>
      </c>
      <c r="AL24" s="252">
        <v>38.692946773999999</v>
      </c>
      <c r="AM24" s="252">
        <v>38.920567742000003</v>
      </c>
      <c r="AN24" s="252">
        <v>38.600537653000004</v>
      </c>
      <c r="AO24" s="252">
        <v>38.762609677</v>
      </c>
      <c r="AP24" s="252">
        <v>38.891315968000001</v>
      </c>
      <c r="AQ24" s="252">
        <v>38.838054839000002</v>
      </c>
      <c r="AR24" s="252">
        <v>39.283710968000001</v>
      </c>
      <c r="AS24" s="252">
        <v>39.426227419</v>
      </c>
      <c r="AT24" s="252">
        <v>39.335261289999998</v>
      </c>
      <c r="AU24" s="252">
        <v>39.333982581000001</v>
      </c>
      <c r="AV24" s="252">
        <v>39.674033870999999</v>
      </c>
      <c r="AW24" s="252">
        <v>40.082241774000003</v>
      </c>
      <c r="AX24" s="252">
        <v>39.749393548</v>
      </c>
      <c r="AY24" s="755">
        <v>38.942822581000001</v>
      </c>
      <c r="AZ24" s="252">
        <v>38.800396429000003</v>
      </c>
      <c r="BA24" s="252">
        <v>38.321822580999999</v>
      </c>
      <c r="BB24" s="252">
        <v>38.871706242999998</v>
      </c>
      <c r="BC24" s="755">
        <v>39.342683878999999</v>
      </c>
      <c r="BD24" s="252">
        <v>39.601265406000003</v>
      </c>
      <c r="BE24" s="409">
        <v>39.884571459</v>
      </c>
      <c r="BF24" s="409">
        <v>39.922664136000002</v>
      </c>
      <c r="BG24" s="409">
        <v>39.857843047999999</v>
      </c>
      <c r="BH24" s="409">
        <v>39.900501796</v>
      </c>
      <c r="BI24" s="409">
        <v>39.908936251</v>
      </c>
      <c r="BJ24" s="747">
        <v>39.917455304999997</v>
      </c>
      <c r="BK24" s="409">
        <v>39.727622940000003</v>
      </c>
      <c r="BL24" s="409">
        <v>39.942393281999998</v>
      </c>
      <c r="BM24" s="409">
        <v>39.890224281000002</v>
      </c>
      <c r="BN24" s="409">
        <v>40.038182771000002</v>
      </c>
      <c r="BO24" s="409">
        <v>40.086094437</v>
      </c>
      <c r="BP24" s="409">
        <v>40.084736878000001</v>
      </c>
      <c r="BQ24" s="409">
        <v>40.439030754000001</v>
      </c>
      <c r="BR24" s="409">
        <v>40.267203772000002</v>
      </c>
      <c r="BS24" s="409">
        <v>40.289627951</v>
      </c>
      <c r="BT24" s="409">
        <v>40.356325753999997</v>
      </c>
      <c r="BU24" s="409">
        <v>40.378747679</v>
      </c>
      <c r="BV24" s="409">
        <v>40.238412551000003</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756"/>
      <c r="AZ25" s="754"/>
      <c r="BA25" s="754"/>
      <c r="BB25" s="754"/>
      <c r="BC25" s="756"/>
      <c r="BD25" s="754"/>
      <c r="BE25" s="492"/>
      <c r="BF25" s="492"/>
      <c r="BG25" s="492"/>
      <c r="BH25" s="492"/>
      <c r="BI25" s="492"/>
      <c r="BJ25" s="223"/>
      <c r="BK25" s="492"/>
      <c r="BL25" s="492"/>
      <c r="BM25" s="492"/>
      <c r="BN25" s="492"/>
      <c r="BO25" s="492"/>
      <c r="BP25" s="492"/>
      <c r="BQ25" s="492"/>
      <c r="BR25" s="492"/>
      <c r="BS25" s="492"/>
      <c r="BT25" s="492"/>
      <c r="BU25" s="492"/>
      <c r="BV25" s="492"/>
    </row>
    <row r="26" spans="1:74" ht="11.1" customHeight="1" x14ac:dyDescent="0.2">
      <c r="B26" s="254" t="s">
        <v>341</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755"/>
      <c r="AZ26" s="252"/>
      <c r="BA26" s="252"/>
      <c r="BB26" s="252"/>
      <c r="BC26" s="755"/>
      <c r="BD26" s="252"/>
      <c r="BE26" s="409"/>
      <c r="BF26" s="409"/>
      <c r="BG26" s="409"/>
      <c r="BH26" s="409"/>
      <c r="BI26" s="409"/>
      <c r="BJ26" s="747"/>
      <c r="BK26" s="409"/>
      <c r="BL26" s="409"/>
      <c r="BM26" s="409"/>
      <c r="BN26" s="409"/>
      <c r="BO26" s="409"/>
      <c r="BP26" s="409"/>
      <c r="BQ26" s="409"/>
      <c r="BR26" s="409"/>
      <c r="BS26" s="409"/>
      <c r="BT26" s="409"/>
      <c r="BU26" s="409"/>
      <c r="BV26" s="409"/>
    </row>
    <row r="27" spans="1:74" ht="11.1" customHeight="1" x14ac:dyDescent="0.2">
      <c r="A27" s="162" t="s">
        <v>688</v>
      </c>
      <c r="B27" s="173" t="s">
        <v>689</v>
      </c>
      <c r="C27" s="252">
        <v>6.6380420000000004</v>
      </c>
      <c r="D27" s="252">
        <v>6.5115129999999999</v>
      </c>
      <c r="E27" s="252">
        <v>6.6728822580999996</v>
      </c>
      <c r="F27" s="252">
        <v>6.7183450000000002</v>
      </c>
      <c r="G27" s="252">
        <v>6.6104451613000004</v>
      </c>
      <c r="H27" s="252">
        <v>6.2664749999999998</v>
      </c>
      <c r="I27" s="252">
        <v>6.1975532258000001</v>
      </c>
      <c r="J27" s="252">
        <v>5.8529999999999998</v>
      </c>
      <c r="K27" s="252">
        <v>5.603345</v>
      </c>
      <c r="L27" s="252">
        <v>5.7217229999999999</v>
      </c>
      <c r="M27" s="252">
        <v>5.2233450000000001</v>
      </c>
      <c r="N27" s="252">
        <v>5.4217230000000001</v>
      </c>
      <c r="O27" s="252">
        <v>5.6067229999999997</v>
      </c>
      <c r="P27" s="252">
        <v>5.5005129999999998</v>
      </c>
      <c r="Q27" s="252">
        <v>5.2870419999999996</v>
      </c>
      <c r="R27" s="252">
        <v>5.3326799999999999</v>
      </c>
      <c r="S27" s="252">
        <v>5.3179999999999996</v>
      </c>
      <c r="T27" s="252">
        <v>5.3011780000000002</v>
      </c>
      <c r="U27" s="252">
        <v>5.4604451613</v>
      </c>
      <c r="V27" s="252">
        <v>5.7357649999999998</v>
      </c>
      <c r="W27" s="252">
        <v>5.9123599999999996</v>
      </c>
      <c r="X27" s="252">
        <v>6.2030000000000003</v>
      </c>
      <c r="Y27" s="252">
        <v>5.7650199999999998</v>
      </c>
      <c r="Z27" s="252">
        <v>5.6618822581000003</v>
      </c>
      <c r="AA27" s="252">
        <v>5.4640000000000004</v>
      </c>
      <c r="AB27" s="252">
        <v>5.3940000000000001</v>
      </c>
      <c r="AC27" s="252">
        <v>5.406765</v>
      </c>
      <c r="AD27" s="252">
        <v>5.4989999999999997</v>
      </c>
      <c r="AE27" s="252">
        <v>5.3890000000000002</v>
      </c>
      <c r="AF27" s="252">
        <v>5.3239999999999998</v>
      </c>
      <c r="AG27" s="252">
        <v>5.5140000000000002</v>
      </c>
      <c r="AH27" s="252">
        <v>5.4577229999999997</v>
      </c>
      <c r="AI27" s="252">
        <v>5.4189999999999996</v>
      </c>
      <c r="AJ27" s="252">
        <v>5.4627230000000004</v>
      </c>
      <c r="AK27" s="252">
        <v>5.5000099999999996</v>
      </c>
      <c r="AL27" s="252">
        <v>5.4078822580999999</v>
      </c>
      <c r="AM27" s="252">
        <v>5.3949999999999996</v>
      </c>
      <c r="AN27" s="252">
        <v>5.335</v>
      </c>
      <c r="AO27" s="252">
        <v>5.0987229999999997</v>
      </c>
      <c r="AP27" s="252">
        <v>5.095345</v>
      </c>
      <c r="AQ27" s="252">
        <v>4.8137230000000004</v>
      </c>
      <c r="AR27" s="252">
        <v>4.9696800000000003</v>
      </c>
      <c r="AS27" s="252">
        <v>4.8948822581</v>
      </c>
      <c r="AT27" s="252">
        <v>4.6950000000000003</v>
      </c>
      <c r="AU27" s="252">
        <v>4.76</v>
      </c>
      <c r="AV27" s="252">
        <v>5.0288822581000003</v>
      </c>
      <c r="AW27" s="252">
        <v>5.1903449999999998</v>
      </c>
      <c r="AX27" s="252">
        <v>5.05</v>
      </c>
      <c r="AY27" s="755">
        <v>5.085</v>
      </c>
      <c r="AZ27" s="252">
        <v>5.1692964286</v>
      </c>
      <c r="BA27" s="252">
        <v>4.8949999999999996</v>
      </c>
      <c r="BB27" s="252">
        <v>4.97</v>
      </c>
      <c r="BC27" s="755">
        <v>5.3049999999999997</v>
      </c>
      <c r="BD27" s="252">
        <v>5.4450000000000003</v>
      </c>
      <c r="BE27" s="409">
        <v>5.6</v>
      </c>
      <c r="BF27" s="409">
        <v>5.6050000000000004</v>
      </c>
      <c r="BG27" s="409">
        <v>5.6150000000000002</v>
      </c>
      <c r="BH27" s="409">
        <v>5.6449999999999996</v>
      </c>
      <c r="BI27" s="409">
        <v>5.66</v>
      </c>
      <c r="BJ27" s="749">
        <v>5.665</v>
      </c>
      <c r="BK27" s="493">
        <v>5.5369999999999999</v>
      </c>
      <c r="BL27" s="493">
        <v>5.5419999999999998</v>
      </c>
      <c r="BM27" s="493">
        <v>5.5369999999999999</v>
      </c>
      <c r="BN27" s="493">
        <v>5.5170000000000003</v>
      </c>
      <c r="BO27" s="493">
        <v>5.5119999999999996</v>
      </c>
      <c r="BP27" s="493">
        <v>5.5019999999999998</v>
      </c>
      <c r="BQ27" s="493">
        <v>5.4969999999999999</v>
      </c>
      <c r="BR27" s="493">
        <v>5.5019999999999998</v>
      </c>
      <c r="BS27" s="493">
        <v>5.5069999999999997</v>
      </c>
      <c r="BT27" s="493">
        <v>5.5119999999999996</v>
      </c>
      <c r="BU27" s="493">
        <v>5.5170000000000003</v>
      </c>
      <c r="BV27" s="493">
        <v>5.5069999999999997</v>
      </c>
    </row>
    <row r="28" spans="1:74" ht="11.1" customHeight="1" x14ac:dyDescent="0.2">
      <c r="A28" s="162" t="s">
        <v>690</v>
      </c>
      <c r="B28" s="173" t="s">
        <v>691</v>
      </c>
      <c r="C28" s="252">
        <v>23.56</v>
      </c>
      <c r="D28" s="252">
        <v>23.56</v>
      </c>
      <c r="E28" s="252">
        <v>23.56</v>
      </c>
      <c r="F28" s="252">
        <v>23.66</v>
      </c>
      <c r="G28" s="252">
        <v>23.66</v>
      </c>
      <c r="H28" s="252">
        <v>23.585000000000001</v>
      </c>
      <c r="I28" s="252">
        <v>23.585000000000001</v>
      </c>
      <c r="J28" s="252">
        <v>23.76</v>
      </c>
      <c r="K28" s="252">
        <v>23.31</v>
      </c>
      <c r="L28" s="252">
        <v>23.46</v>
      </c>
      <c r="M28" s="252">
        <v>23.46</v>
      </c>
      <c r="N28" s="252">
        <v>23.43</v>
      </c>
      <c r="O28" s="252">
        <v>23.69</v>
      </c>
      <c r="P28" s="252">
        <v>23.99</v>
      </c>
      <c r="Q28" s="252">
        <v>23.94</v>
      </c>
      <c r="R28" s="252">
        <v>23.704999999999998</v>
      </c>
      <c r="S28" s="252">
        <v>24.03</v>
      </c>
      <c r="T28" s="252">
        <v>24.03</v>
      </c>
      <c r="U28" s="252">
        <v>23.95</v>
      </c>
      <c r="V28" s="252">
        <v>24.06</v>
      </c>
      <c r="W28" s="252">
        <v>24.21</v>
      </c>
      <c r="X28" s="252">
        <v>24.045000000000002</v>
      </c>
      <c r="Y28" s="252">
        <v>23.95</v>
      </c>
      <c r="Z28" s="252">
        <v>24.34</v>
      </c>
      <c r="AA28" s="252">
        <v>24.12</v>
      </c>
      <c r="AB28" s="252">
        <v>23.98</v>
      </c>
      <c r="AC28" s="252">
        <v>24.39</v>
      </c>
      <c r="AD28" s="252">
        <v>24.49</v>
      </c>
      <c r="AE28" s="252">
        <v>24.61</v>
      </c>
      <c r="AF28" s="252">
        <v>24.92</v>
      </c>
      <c r="AG28" s="252">
        <v>25</v>
      </c>
      <c r="AH28" s="252">
        <v>24.95</v>
      </c>
      <c r="AI28" s="252">
        <v>25.15</v>
      </c>
      <c r="AJ28" s="252">
        <v>24.96</v>
      </c>
      <c r="AK28" s="252">
        <v>25.15</v>
      </c>
      <c r="AL28" s="252">
        <v>25.22</v>
      </c>
      <c r="AM28" s="252">
        <v>25.574999999999999</v>
      </c>
      <c r="AN28" s="252">
        <v>25.335000000000001</v>
      </c>
      <c r="AO28" s="252">
        <v>25.7</v>
      </c>
      <c r="AP28" s="252">
        <v>25.73</v>
      </c>
      <c r="AQ28" s="252">
        <v>26.02</v>
      </c>
      <c r="AR28" s="252">
        <v>26.11</v>
      </c>
      <c r="AS28" s="252">
        <v>26.2</v>
      </c>
      <c r="AT28" s="252">
        <v>26.305</v>
      </c>
      <c r="AU28" s="252">
        <v>26.315000000000001</v>
      </c>
      <c r="AV28" s="252">
        <v>26.42</v>
      </c>
      <c r="AW28" s="252">
        <v>26.58</v>
      </c>
      <c r="AX28" s="252">
        <v>26.68</v>
      </c>
      <c r="AY28" s="755">
        <v>26.7</v>
      </c>
      <c r="AZ28" s="252">
        <v>26.7</v>
      </c>
      <c r="BA28" s="252">
        <v>26.937000000000001</v>
      </c>
      <c r="BB28" s="252">
        <v>26.69</v>
      </c>
      <c r="BC28" s="755">
        <v>26.69</v>
      </c>
      <c r="BD28" s="252">
        <v>26.7</v>
      </c>
      <c r="BE28" s="409">
        <v>26.72</v>
      </c>
      <c r="BF28" s="409">
        <v>26.73</v>
      </c>
      <c r="BG28" s="409">
        <v>26.73</v>
      </c>
      <c r="BH28" s="409">
        <v>26.73</v>
      </c>
      <c r="BI28" s="409">
        <v>26.75</v>
      </c>
      <c r="BJ28" s="749">
        <v>26.74</v>
      </c>
      <c r="BK28" s="493">
        <v>26.745000000000001</v>
      </c>
      <c r="BL28" s="493">
        <v>26.734999999999999</v>
      </c>
      <c r="BM28" s="493">
        <v>26.725000000000001</v>
      </c>
      <c r="BN28" s="493">
        <v>26.39</v>
      </c>
      <c r="BO28" s="493">
        <v>26.38</v>
      </c>
      <c r="BP28" s="493">
        <v>26.375</v>
      </c>
      <c r="BQ28" s="493">
        <v>26.535</v>
      </c>
      <c r="BR28" s="493">
        <v>26.54</v>
      </c>
      <c r="BS28" s="493">
        <v>26.55</v>
      </c>
      <c r="BT28" s="493">
        <v>26.55</v>
      </c>
      <c r="BU28" s="493">
        <v>26.555</v>
      </c>
      <c r="BV28" s="493">
        <v>26.565000000000001</v>
      </c>
    </row>
    <row r="29" spans="1:74" ht="11.1" customHeight="1" x14ac:dyDescent="0.2">
      <c r="A29" s="162" t="s">
        <v>1266</v>
      </c>
      <c r="B29" s="173" t="s">
        <v>1272</v>
      </c>
      <c r="C29" s="252">
        <v>2.905335</v>
      </c>
      <c r="D29" s="252">
        <v>2.9060000000000001</v>
      </c>
      <c r="E29" s="252">
        <v>2.9042349999999999</v>
      </c>
      <c r="F29" s="252">
        <v>2.9159999999999999</v>
      </c>
      <c r="G29" s="252">
        <v>2.9220000000000002</v>
      </c>
      <c r="H29" s="252">
        <v>2.9240409999999999</v>
      </c>
      <c r="I29" s="252">
        <v>2.930288</v>
      </c>
      <c r="J29" s="252">
        <v>2.9369999999999998</v>
      </c>
      <c r="K29" s="252">
        <v>2.9351189999999998</v>
      </c>
      <c r="L29" s="252">
        <v>2.94</v>
      </c>
      <c r="M29" s="252">
        <v>2.9449999999999998</v>
      </c>
      <c r="N29" s="252">
        <v>2.9482339999999998</v>
      </c>
      <c r="O29" s="252">
        <v>2.9501379999999999</v>
      </c>
      <c r="P29" s="252">
        <v>2.9510000000000001</v>
      </c>
      <c r="Q29" s="252">
        <v>2.9569999999999999</v>
      </c>
      <c r="R29" s="252">
        <v>2.9601950000000001</v>
      </c>
      <c r="S29" s="252">
        <v>2.9542820000000001</v>
      </c>
      <c r="T29" s="252">
        <v>2.9552740000000002</v>
      </c>
      <c r="U29" s="252">
        <v>2.95831</v>
      </c>
      <c r="V29" s="252">
        <v>2.9583339999999998</v>
      </c>
      <c r="W29" s="252">
        <v>2.9510000000000001</v>
      </c>
      <c r="X29" s="252">
        <v>2.957185</v>
      </c>
      <c r="Y29" s="252">
        <v>2.9630000000000001</v>
      </c>
      <c r="Z29" s="252">
        <v>2.9610750000000001</v>
      </c>
      <c r="AA29" s="252">
        <v>2.9580000000000002</v>
      </c>
      <c r="AB29" s="252">
        <v>2.9531260000000001</v>
      </c>
      <c r="AC29" s="252">
        <v>2.9529999999999998</v>
      </c>
      <c r="AD29" s="252">
        <v>2.948</v>
      </c>
      <c r="AE29" s="252">
        <v>2.9431919999999998</v>
      </c>
      <c r="AF29" s="252">
        <v>2.9410440000000002</v>
      </c>
      <c r="AG29" s="252">
        <v>2.9380000000000002</v>
      </c>
      <c r="AH29" s="252">
        <v>2.9371320000000001</v>
      </c>
      <c r="AI29" s="252">
        <v>2.9390000000000001</v>
      </c>
      <c r="AJ29" s="252">
        <v>2.9380000000000002</v>
      </c>
      <c r="AK29" s="252">
        <v>2.937001</v>
      </c>
      <c r="AL29" s="252">
        <v>2.9332760000000002</v>
      </c>
      <c r="AM29" s="252">
        <v>2.8340000000000001</v>
      </c>
      <c r="AN29" s="252">
        <v>2.84</v>
      </c>
      <c r="AO29" s="252">
        <v>2.8519999999999999</v>
      </c>
      <c r="AP29" s="252">
        <v>2.855</v>
      </c>
      <c r="AQ29" s="252">
        <v>2.7559999999999998</v>
      </c>
      <c r="AR29" s="252">
        <v>2.73</v>
      </c>
      <c r="AS29" s="252">
        <v>2.665</v>
      </c>
      <c r="AT29" s="252">
        <v>2.6589999999999998</v>
      </c>
      <c r="AU29" s="252">
        <v>2.66</v>
      </c>
      <c r="AV29" s="252">
        <v>2.6419999999999999</v>
      </c>
      <c r="AW29" s="252">
        <v>2.6240000000000001</v>
      </c>
      <c r="AX29" s="252">
        <v>2.6</v>
      </c>
      <c r="AY29" s="755">
        <v>2.536</v>
      </c>
      <c r="AZ29" s="252">
        <v>2.5249999999999999</v>
      </c>
      <c r="BA29" s="252">
        <v>2.5249999999999999</v>
      </c>
      <c r="BB29" s="252">
        <v>2.5</v>
      </c>
      <c r="BC29" s="755">
        <v>2.5099999999999998</v>
      </c>
      <c r="BD29" s="252">
        <v>2.48</v>
      </c>
      <c r="BE29" s="409">
        <v>2.46</v>
      </c>
      <c r="BF29" s="409">
        <v>2.46</v>
      </c>
      <c r="BG29" s="409">
        <v>2.46</v>
      </c>
      <c r="BH29" s="409">
        <v>2.46</v>
      </c>
      <c r="BI29" s="409">
        <v>2.46</v>
      </c>
      <c r="BJ29" s="749">
        <v>2.46</v>
      </c>
      <c r="BK29" s="493">
        <v>2.42</v>
      </c>
      <c r="BL29" s="493">
        <v>2.42</v>
      </c>
      <c r="BM29" s="493">
        <v>2.37</v>
      </c>
      <c r="BN29" s="493">
        <v>2.37</v>
      </c>
      <c r="BO29" s="493">
        <v>2.37</v>
      </c>
      <c r="BP29" s="493">
        <v>2.3199999999999998</v>
      </c>
      <c r="BQ29" s="493">
        <v>2.3559549999999998</v>
      </c>
      <c r="BR29" s="493">
        <v>2.311045</v>
      </c>
      <c r="BS29" s="493">
        <v>2.305307</v>
      </c>
      <c r="BT29" s="493">
        <v>2.254286</v>
      </c>
      <c r="BU29" s="493">
        <v>2.2532730000000001</v>
      </c>
      <c r="BV29" s="493">
        <v>2.2494350000000001</v>
      </c>
    </row>
    <row r="30" spans="1:74" ht="11.1" customHeight="1" x14ac:dyDescent="0.2">
      <c r="A30" s="162" t="s">
        <v>704</v>
      </c>
      <c r="B30" s="173" t="s">
        <v>89</v>
      </c>
      <c r="C30" s="252">
        <v>33.103377000000002</v>
      </c>
      <c r="D30" s="252">
        <v>32.977513000000002</v>
      </c>
      <c r="E30" s="252">
        <v>33.137117258000004</v>
      </c>
      <c r="F30" s="252">
        <v>33.294345</v>
      </c>
      <c r="G30" s="252">
        <v>33.192445161000002</v>
      </c>
      <c r="H30" s="252">
        <v>32.775516000000003</v>
      </c>
      <c r="I30" s="252">
        <v>32.712841226000002</v>
      </c>
      <c r="J30" s="252">
        <v>32.549999999999997</v>
      </c>
      <c r="K30" s="252">
        <v>31.848464</v>
      </c>
      <c r="L30" s="252">
        <v>32.121723000000003</v>
      </c>
      <c r="M30" s="252">
        <v>31.628344999999999</v>
      </c>
      <c r="N30" s="252">
        <v>31.799956999999999</v>
      </c>
      <c r="O30" s="252">
        <v>32.246861000000003</v>
      </c>
      <c r="P30" s="252">
        <v>32.441513</v>
      </c>
      <c r="Q30" s="252">
        <v>32.184041999999998</v>
      </c>
      <c r="R30" s="252">
        <v>31.997875000000001</v>
      </c>
      <c r="S30" s="252">
        <v>32.302281999999998</v>
      </c>
      <c r="T30" s="252">
        <v>32.286451999999997</v>
      </c>
      <c r="U30" s="252">
        <v>32.368755161000003</v>
      </c>
      <c r="V30" s="252">
        <v>32.754098999999997</v>
      </c>
      <c r="W30" s="252">
        <v>33.073360000000001</v>
      </c>
      <c r="X30" s="252">
        <v>33.205185</v>
      </c>
      <c r="Y30" s="252">
        <v>32.678019999999997</v>
      </c>
      <c r="Z30" s="252">
        <v>32.962957258000003</v>
      </c>
      <c r="AA30" s="252">
        <v>32.542000000000002</v>
      </c>
      <c r="AB30" s="252">
        <v>32.327126</v>
      </c>
      <c r="AC30" s="252">
        <v>32.749764999999996</v>
      </c>
      <c r="AD30" s="252">
        <v>32.936999999999998</v>
      </c>
      <c r="AE30" s="252">
        <v>32.942191999999999</v>
      </c>
      <c r="AF30" s="252">
        <v>33.185043999999998</v>
      </c>
      <c r="AG30" s="252">
        <v>33.451999999999998</v>
      </c>
      <c r="AH30" s="252">
        <v>33.344855000000003</v>
      </c>
      <c r="AI30" s="252">
        <v>33.508000000000003</v>
      </c>
      <c r="AJ30" s="252">
        <v>33.360723</v>
      </c>
      <c r="AK30" s="252">
        <v>33.587010999999997</v>
      </c>
      <c r="AL30" s="252">
        <v>33.561158257999999</v>
      </c>
      <c r="AM30" s="252">
        <v>33.804000000000002</v>
      </c>
      <c r="AN30" s="252">
        <v>33.51</v>
      </c>
      <c r="AO30" s="252">
        <v>33.650722999999999</v>
      </c>
      <c r="AP30" s="252">
        <v>33.680345000000003</v>
      </c>
      <c r="AQ30" s="252">
        <v>33.589722999999999</v>
      </c>
      <c r="AR30" s="252">
        <v>33.80968</v>
      </c>
      <c r="AS30" s="252">
        <v>33.759882257999998</v>
      </c>
      <c r="AT30" s="252">
        <v>33.658999999999999</v>
      </c>
      <c r="AU30" s="252">
        <v>33.734999999999999</v>
      </c>
      <c r="AV30" s="252">
        <v>34.090882258000001</v>
      </c>
      <c r="AW30" s="252">
        <v>34.394345000000001</v>
      </c>
      <c r="AX30" s="252">
        <v>34.33</v>
      </c>
      <c r="AY30" s="755">
        <v>34.320999999999998</v>
      </c>
      <c r="AZ30" s="252">
        <v>34.394296429000001</v>
      </c>
      <c r="BA30" s="252">
        <v>34.356999999999999</v>
      </c>
      <c r="BB30" s="252">
        <v>34.159999999999997</v>
      </c>
      <c r="BC30" s="755">
        <v>34.505000000000003</v>
      </c>
      <c r="BD30" s="252">
        <v>34.625</v>
      </c>
      <c r="BE30" s="409">
        <v>34.78</v>
      </c>
      <c r="BF30" s="409">
        <v>34.795000000000002</v>
      </c>
      <c r="BG30" s="409">
        <v>34.805</v>
      </c>
      <c r="BH30" s="409">
        <v>34.835000000000001</v>
      </c>
      <c r="BI30" s="409">
        <v>34.869999999999997</v>
      </c>
      <c r="BJ30" s="747">
        <v>34.865000000000002</v>
      </c>
      <c r="BK30" s="409">
        <v>34.701999999999998</v>
      </c>
      <c r="BL30" s="409">
        <v>34.697000000000003</v>
      </c>
      <c r="BM30" s="409">
        <v>34.631999999999998</v>
      </c>
      <c r="BN30" s="409">
        <v>34.277000000000001</v>
      </c>
      <c r="BO30" s="409">
        <v>34.262</v>
      </c>
      <c r="BP30" s="409">
        <v>34.197000000000003</v>
      </c>
      <c r="BQ30" s="409">
        <v>34.387954999999998</v>
      </c>
      <c r="BR30" s="409">
        <v>34.353045000000002</v>
      </c>
      <c r="BS30" s="409">
        <v>34.362307000000001</v>
      </c>
      <c r="BT30" s="409">
        <v>34.316285999999998</v>
      </c>
      <c r="BU30" s="409">
        <v>34.325273000000003</v>
      </c>
      <c r="BV30" s="409">
        <v>34.321435000000001</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755"/>
      <c r="AZ31" s="252"/>
      <c r="BA31" s="252"/>
      <c r="BB31" s="252"/>
      <c r="BC31" s="755"/>
      <c r="BD31" s="252"/>
      <c r="BE31" s="409"/>
      <c r="BF31" s="409"/>
      <c r="BG31" s="409"/>
      <c r="BH31" s="409"/>
      <c r="BI31" s="409"/>
      <c r="BJ31" s="747"/>
      <c r="BK31" s="409"/>
      <c r="BL31" s="409"/>
      <c r="BM31" s="409"/>
      <c r="BN31" s="409"/>
      <c r="BO31" s="409"/>
      <c r="BP31" s="409"/>
      <c r="BQ31" s="409"/>
      <c r="BR31" s="409"/>
      <c r="BS31" s="409"/>
      <c r="BT31" s="409"/>
      <c r="BU31" s="409"/>
      <c r="BV31" s="409"/>
    </row>
    <row r="32" spans="1:74" ht="11.1" customHeight="1" x14ac:dyDescent="0.2">
      <c r="B32" s="254" t="s">
        <v>18</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755"/>
      <c r="AZ32" s="252"/>
      <c r="BA32" s="252"/>
      <c r="BB32" s="252"/>
      <c r="BC32" s="755"/>
      <c r="BD32" s="252"/>
      <c r="BE32" s="409"/>
      <c r="BF32" s="409"/>
      <c r="BG32" s="409"/>
      <c r="BH32" s="409"/>
      <c r="BI32" s="409"/>
      <c r="BJ32" s="747"/>
      <c r="BK32" s="409"/>
      <c r="BL32" s="409"/>
      <c r="BM32" s="409"/>
      <c r="BN32" s="409"/>
      <c r="BO32" s="409"/>
      <c r="BP32" s="409"/>
      <c r="BQ32" s="409"/>
      <c r="BR32" s="409"/>
      <c r="BS32" s="409"/>
      <c r="BT32" s="409"/>
      <c r="BU32" s="409"/>
      <c r="BV32" s="409"/>
    </row>
    <row r="33" spans="1:74" ht="11.1" customHeight="1" x14ac:dyDescent="0.2">
      <c r="A33" s="162" t="s">
        <v>692</v>
      </c>
      <c r="B33" s="173" t="s">
        <v>689</v>
      </c>
      <c r="C33" s="252">
        <v>6.4516128884000001E-8</v>
      </c>
      <c r="D33" s="252">
        <v>5.0000000007000005E-7</v>
      </c>
      <c r="E33" s="252">
        <v>0</v>
      </c>
      <c r="F33" s="252">
        <v>0</v>
      </c>
      <c r="G33" s="252">
        <v>0</v>
      </c>
      <c r="H33" s="252">
        <v>0</v>
      </c>
      <c r="I33" s="252">
        <v>0</v>
      </c>
      <c r="J33" s="252">
        <v>0</v>
      </c>
      <c r="K33" s="252">
        <v>0</v>
      </c>
      <c r="L33" s="252">
        <v>4.1935483884999998E-7</v>
      </c>
      <c r="M33" s="252">
        <v>0</v>
      </c>
      <c r="N33" s="252">
        <v>4.1935483884999998E-7</v>
      </c>
      <c r="O33" s="252">
        <v>4.1935483884999998E-7</v>
      </c>
      <c r="P33" s="252">
        <v>5.0000000007000005E-7</v>
      </c>
      <c r="Q33" s="252">
        <v>6.4516129106000004E-8</v>
      </c>
      <c r="R33" s="252">
        <v>0</v>
      </c>
      <c r="S33" s="252">
        <v>0</v>
      </c>
      <c r="T33" s="252">
        <v>4.9999999984999997E-7</v>
      </c>
      <c r="U33" s="252">
        <v>0</v>
      </c>
      <c r="V33" s="252">
        <v>4.8387096751999995E-7</v>
      </c>
      <c r="W33" s="252">
        <v>2.2204460493E-16</v>
      </c>
      <c r="X33" s="252">
        <v>0</v>
      </c>
      <c r="Y33" s="252">
        <v>0</v>
      </c>
      <c r="Z33" s="252">
        <v>0</v>
      </c>
      <c r="AA33" s="252">
        <v>0</v>
      </c>
      <c r="AB33" s="252">
        <v>0</v>
      </c>
      <c r="AC33" s="252">
        <v>4.8387096751999995E-7</v>
      </c>
      <c r="AD33" s="252">
        <v>0</v>
      </c>
      <c r="AE33" s="252">
        <v>0</v>
      </c>
      <c r="AF33" s="252">
        <v>0</v>
      </c>
      <c r="AG33" s="252">
        <v>0</v>
      </c>
      <c r="AH33" s="252">
        <v>4.1935483863E-7</v>
      </c>
      <c r="AI33" s="252">
        <v>0</v>
      </c>
      <c r="AJ33" s="252">
        <v>4.1935483884999998E-7</v>
      </c>
      <c r="AK33" s="252">
        <v>0</v>
      </c>
      <c r="AL33" s="252">
        <v>0</v>
      </c>
      <c r="AM33" s="252">
        <v>0</v>
      </c>
      <c r="AN33" s="252">
        <v>0</v>
      </c>
      <c r="AO33" s="252">
        <v>4.1935483884999998E-7</v>
      </c>
      <c r="AP33" s="252">
        <v>0</v>
      </c>
      <c r="AQ33" s="252">
        <v>4.1935483884999998E-7</v>
      </c>
      <c r="AR33" s="252">
        <v>0</v>
      </c>
      <c r="AS33" s="252">
        <v>0</v>
      </c>
      <c r="AT33" s="252">
        <v>2.5548387097E-3</v>
      </c>
      <c r="AU33" s="252">
        <v>0</v>
      </c>
      <c r="AV33" s="252">
        <v>0</v>
      </c>
      <c r="AW33" s="252">
        <v>0</v>
      </c>
      <c r="AX33" s="252">
        <v>0</v>
      </c>
      <c r="AY33" s="755">
        <v>2.2774193547999999E-3</v>
      </c>
      <c r="AZ33" s="252">
        <v>1E-3</v>
      </c>
      <c r="BA33" s="252">
        <v>3.2277419355000003E-2</v>
      </c>
      <c r="BB33" s="252">
        <v>0</v>
      </c>
      <c r="BC33" s="755">
        <v>0</v>
      </c>
      <c r="BD33" s="252">
        <v>0</v>
      </c>
      <c r="BE33" s="409">
        <v>0</v>
      </c>
      <c r="BF33" s="409">
        <v>0</v>
      </c>
      <c r="BG33" s="409">
        <v>0</v>
      </c>
      <c r="BH33" s="409">
        <v>0</v>
      </c>
      <c r="BI33" s="409">
        <v>0</v>
      </c>
      <c r="BJ33" s="749">
        <v>0</v>
      </c>
      <c r="BK33" s="493">
        <v>0</v>
      </c>
      <c r="BL33" s="493">
        <v>0</v>
      </c>
      <c r="BM33" s="493">
        <v>0</v>
      </c>
      <c r="BN33" s="493">
        <v>0</v>
      </c>
      <c r="BO33" s="493">
        <v>0</v>
      </c>
      <c r="BP33" s="493">
        <v>0</v>
      </c>
      <c r="BQ33" s="493">
        <v>0</v>
      </c>
      <c r="BR33" s="493">
        <v>0</v>
      </c>
      <c r="BS33" s="493">
        <v>0</v>
      </c>
      <c r="BT33" s="493">
        <v>0</v>
      </c>
      <c r="BU33" s="493">
        <v>0</v>
      </c>
      <c r="BV33" s="493">
        <v>0</v>
      </c>
    </row>
    <row r="34" spans="1:74" ht="11.1" customHeight="1" x14ac:dyDescent="0.2">
      <c r="A34" s="162" t="s">
        <v>693</v>
      </c>
      <c r="B34" s="173" t="s">
        <v>691</v>
      </c>
      <c r="C34" s="252">
        <v>2.7</v>
      </c>
      <c r="D34" s="252">
        <v>2.7</v>
      </c>
      <c r="E34" s="252">
        <v>2.7</v>
      </c>
      <c r="F34" s="252">
        <v>2.4</v>
      </c>
      <c r="G34" s="252">
        <v>2.2999999999999998</v>
      </c>
      <c r="H34" s="252">
        <v>2</v>
      </c>
      <c r="I34" s="252">
        <v>1.8</v>
      </c>
      <c r="J34" s="252">
        <v>1.6</v>
      </c>
      <c r="K34" s="252">
        <v>1.7</v>
      </c>
      <c r="L34" s="252">
        <v>2</v>
      </c>
      <c r="M34" s="252">
        <v>2</v>
      </c>
      <c r="N34" s="252">
        <v>2</v>
      </c>
      <c r="O34" s="252">
        <v>1.9</v>
      </c>
      <c r="P34" s="252">
        <v>1.95</v>
      </c>
      <c r="Q34" s="252">
        <v>2.15</v>
      </c>
      <c r="R34" s="252">
        <v>2.15</v>
      </c>
      <c r="S34" s="252">
        <v>2.15</v>
      </c>
      <c r="T34" s="252">
        <v>2.15</v>
      </c>
      <c r="U34" s="252">
        <v>2</v>
      </c>
      <c r="V34" s="252">
        <v>2.1</v>
      </c>
      <c r="W34" s="252">
        <v>2.2000000000000002</v>
      </c>
      <c r="X34" s="252">
        <v>2.0249999999999999</v>
      </c>
      <c r="Y34" s="252">
        <v>2.0499999999999998</v>
      </c>
      <c r="Z34" s="252">
        <v>2.0499999999999998</v>
      </c>
      <c r="AA34" s="252">
        <v>2.0499999999999998</v>
      </c>
      <c r="AB34" s="252">
        <v>1.95</v>
      </c>
      <c r="AC34" s="252">
        <v>1.55</v>
      </c>
      <c r="AD34" s="252">
        <v>1.55</v>
      </c>
      <c r="AE34" s="252">
        <v>1.3</v>
      </c>
      <c r="AF34" s="252">
        <v>1.1000000000000001</v>
      </c>
      <c r="AG34" s="252">
        <v>1.19</v>
      </c>
      <c r="AH34" s="252">
        <v>1.3</v>
      </c>
      <c r="AI34" s="252">
        <v>1.3</v>
      </c>
      <c r="AJ34" s="252">
        <v>1.35</v>
      </c>
      <c r="AK34" s="252">
        <v>1.45</v>
      </c>
      <c r="AL34" s="252">
        <v>1.45</v>
      </c>
      <c r="AM34" s="252">
        <v>1.35</v>
      </c>
      <c r="AN34" s="252">
        <v>1.45</v>
      </c>
      <c r="AO34" s="252">
        <v>1.45</v>
      </c>
      <c r="AP34" s="252">
        <v>1.36</v>
      </c>
      <c r="AQ34" s="252">
        <v>1.25</v>
      </c>
      <c r="AR34" s="252">
        <v>1.05</v>
      </c>
      <c r="AS34" s="252">
        <v>0.92</v>
      </c>
      <c r="AT34" s="252">
        <v>0.95</v>
      </c>
      <c r="AU34" s="252">
        <v>0.99</v>
      </c>
      <c r="AV34" s="252">
        <v>1</v>
      </c>
      <c r="AW34" s="252">
        <v>0.95</v>
      </c>
      <c r="AX34" s="252">
        <v>1.05</v>
      </c>
      <c r="AY34" s="755">
        <v>2.0299999999999998</v>
      </c>
      <c r="AZ34" s="252">
        <v>2.23</v>
      </c>
      <c r="BA34" s="252">
        <v>2.2650000000000001</v>
      </c>
      <c r="BB34" s="252">
        <v>2.2999999999999998</v>
      </c>
      <c r="BC34" s="755">
        <v>2.1800000000000002</v>
      </c>
      <c r="BD34" s="252">
        <v>2.0099999999999998</v>
      </c>
      <c r="BE34" s="409">
        <v>1.91</v>
      </c>
      <c r="BF34" s="409">
        <v>1.91</v>
      </c>
      <c r="BG34" s="409">
        <v>2.0099999999999998</v>
      </c>
      <c r="BH34" s="409">
        <v>2.0099999999999998</v>
      </c>
      <c r="BI34" s="409">
        <v>2.0499999999999998</v>
      </c>
      <c r="BJ34" s="749">
        <v>2.0499999999999998</v>
      </c>
      <c r="BK34" s="493">
        <v>2.0499999999999998</v>
      </c>
      <c r="BL34" s="493">
        <v>1.84</v>
      </c>
      <c r="BM34" s="493">
        <v>1.84</v>
      </c>
      <c r="BN34" s="493">
        <v>1.35</v>
      </c>
      <c r="BO34" s="493">
        <v>1.3</v>
      </c>
      <c r="BP34" s="493">
        <v>1.25</v>
      </c>
      <c r="BQ34" s="493">
        <v>1.1000000000000001</v>
      </c>
      <c r="BR34" s="493">
        <v>1.25</v>
      </c>
      <c r="BS34" s="493">
        <v>1.25</v>
      </c>
      <c r="BT34" s="493">
        <v>1.1499999999999999</v>
      </c>
      <c r="BU34" s="493">
        <v>1.1499999999999999</v>
      </c>
      <c r="BV34" s="493">
        <v>1.3</v>
      </c>
    </row>
    <row r="35" spans="1:74" ht="11.1" customHeight="1" x14ac:dyDescent="0.2">
      <c r="A35" s="162" t="s">
        <v>1267</v>
      </c>
      <c r="B35" s="173" t="s">
        <v>1272</v>
      </c>
      <c r="C35" s="252">
        <v>3.3500000000000001E-4</v>
      </c>
      <c r="D35" s="252">
        <v>0</v>
      </c>
      <c r="E35" s="252">
        <v>2.3499999999999999E-4</v>
      </c>
      <c r="F35" s="252">
        <v>0</v>
      </c>
      <c r="G35" s="252">
        <v>0</v>
      </c>
      <c r="H35" s="252">
        <v>4.1E-5</v>
      </c>
      <c r="I35" s="252">
        <v>2.8800000000000001E-4</v>
      </c>
      <c r="J35" s="252">
        <v>0</v>
      </c>
      <c r="K35" s="252">
        <v>1.1900000000000001E-4</v>
      </c>
      <c r="L35" s="252">
        <v>0</v>
      </c>
      <c r="M35" s="252">
        <v>0</v>
      </c>
      <c r="N35" s="252">
        <v>2.34E-4</v>
      </c>
      <c r="O35" s="252">
        <v>1.3799999999999999E-4</v>
      </c>
      <c r="P35" s="252">
        <v>0</v>
      </c>
      <c r="Q35" s="252">
        <v>0</v>
      </c>
      <c r="R35" s="252">
        <v>1.95E-4</v>
      </c>
      <c r="S35" s="252">
        <v>2.8200000000000002E-4</v>
      </c>
      <c r="T35" s="252">
        <v>2.7399999999999999E-4</v>
      </c>
      <c r="U35" s="252">
        <v>3.1E-4</v>
      </c>
      <c r="V35" s="252">
        <v>3.3399999999999999E-4</v>
      </c>
      <c r="W35" s="252">
        <v>0</v>
      </c>
      <c r="X35" s="252">
        <v>1.85E-4</v>
      </c>
      <c r="Y35" s="252">
        <v>0</v>
      </c>
      <c r="Z35" s="252">
        <v>7.4999999999999993E-5</v>
      </c>
      <c r="AA35" s="252">
        <v>0</v>
      </c>
      <c r="AB35" s="252">
        <v>1.26E-4</v>
      </c>
      <c r="AC35" s="252">
        <v>0</v>
      </c>
      <c r="AD35" s="252">
        <v>0</v>
      </c>
      <c r="AE35" s="252">
        <v>1.92E-4</v>
      </c>
      <c r="AF35" s="252">
        <v>4.3999999999999999E-5</v>
      </c>
      <c r="AG35" s="252">
        <v>0</v>
      </c>
      <c r="AH35" s="252">
        <v>1.3200000000000001E-4</v>
      </c>
      <c r="AI35" s="252">
        <v>0</v>
      </c>
      <c r="AJ35" s="252">
        <v>0</v>
      </c>
      <c r="AK35" s="252">
        <v>9.9999999992000002E-7</v>
      </c>
      <c r="AL35" s="252">
        <v>2.7599999999999999E-4</v>
      </c>
      <c r="AM35" s="252">
        <v>0</v>
      </c>
      <c r="AN35" s="252">
        <v>0</v>
      </c>
      <c r="AO35" s="252">
        <v>0</v>
      </c>
      <c r="AP35" s="252">
        <v>0</v>
      </c>
      <c r="AQ35" s="252">
        <v>0</v>
      </c>
      <c r="AR35" s="252">
        <v>0</v>
      </c>
      <c r="AS35" s="252">
        <v>0</v>
      </c>
      <c r="AT35" s="252">
        <v>0</v>
      </c>
      <c r="AU35" s="252">
        <v>0</v>
      </c>
      <c r="AV35" s="252">
        <v>0</v>
      </c>
      <c r="AW35" s="252">
        <v>0</v>
      </c>
      <c r="AX35" s="252">
        <v>6.0000000000000001E-3</v>
      </c>
      <c r="AY35" s="755">
        <v>0</v>
      </c>
      <c r="AZ35" s="252">
        <v>0</v>
      </c>
      <c r="BA35" s="252">
        <v>0</v>
      </c>
      <c r="BB35" s="252">
        <v>0</v>
      </c>
      <c r="BC35" s="755">
        <v>0</v>
      </c>
      <c r="BD35" s="252">
        <v>0</v>
      </c>
      <c r="BE35" s="409">
        <v>0</v>
      </c>
      <c r="BF35" s="409">
        <v>0</v>
      </c>
      <c r="BG35" s="409">
        <v>0</v>
      </c>
      <c r="BH35" s="409">
        <v>0</v>
      </c>
      <c r="BI35" s="409">
        <v>0</v>
      </c>
      <c r="BJ35" s="749">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1016</v>
      </c>
      <c r="B36" s="173" t="s">
        <v>89</v>
      </c>
      <c r="C36" s="252">
        <v>2.7003350644999999</v>
      </c>
      <c r="D36" s="252">
        <v>2.7000004999999998</v>
      </c>
      <c r="E36" s="252">
        <v>2.7002350000000002</v>
      </c>
      <c r="F36" s="252">
        <v>2.4</v>
      </c>
      <c r="G36" s="252">
        <v>2.2999999999999998</v>
      </c>
      <c r="H36" s="252">
        <v>2.000041</v>
      </c>
      <c r="I36" s="252">
        <v>1.8002880000000001</v>
      </c>
      <c r="J36" s="252">
        <v>1.6</v>
      </c>
      <c r="K36" s="252">
        <v>1.7001189999999999</v>
      </c>
      <c r="L36" s="252">
        <v>2.0000004194000001</v>
      </c>
      <c r="M36" s="252">
        <v>2</v>
      </c>
      <c r="N36" s="252">
        <v>2.0002344193999999</v>
      </c>
      <c r="O36" s="252">
        <v>1.9001384193999999</v>
      </c>
      <c r="P36" s="252">
        <v>1.9500005</v>
      </c>
      <c r="Q36" s="252">
        <v>2.1500000644999999</v>
      </c>
      <c r="R36" s="252">
        <v>2.1501950000000001</v>
      </c>
      <c r="S36" s="252">
        <v>2.1502819999999998</v>
      </c>
      <c r="T36" s="252">
        <v>2.1502745000000001</v>
      </c>
      <c r="U36" s="252">
        <v>2.0003099999999998</v>
      </c>
      <c r="V36" s="252">
        <v>2.1003344839000002</v>
      </c>
      <c r="W36" s="252">
        <v>2.2000000000000002</v>
      </c>
      <c r="X36" s="252">
        <v>2.025185</v>
      </c>
      <c r="Y36" s="252">
        <v>2.0499999999999998</v>
      </c>
      <c r="Z36" s="252">
        <v>2.0500750000000001</v>
      </c>
      <c r="AA36" s="252">
        <v>2.0499999999999998</v>
      </c>
      <c r="AB36" s="252">
        <v>1.950126</v>
      </c>
      <c r="AC36" s="252">
        <v>1.5500004838999999</v>
      </c>
      <c r="AD36" s="252">
        <v>1.55</v>
      </c>
      <c r="AE36" s="252">
        <v>1.300192</v>
      </c>
      <c r="AF36" s="252">
        <v>1.100044</v>
      </c>
      <c r="AG36" s="252">
        <v>1.19</v>
      </c>
      <c r="AH36" s="252">
        <v>1.3001324193999999</v>
      </c>
      <c r="AI36" s="252">
        <v>1.3</v>
      </c>
      <c r="AJ36" s="252">
        <v>1.3500004193999999</v>
      </c>
      <c r="AK36" s="252">
        <v>1.4500010000000001</v>
      </c>
      <c r="AL36" s="252">
        <v>1.4502759999999999</v>
      </c>
      <c r="AM36" s="252">
        <v>1.35</v>
      </c>
      <c r="AN36" s="252">
        <v>1.45</v>
      </c>
      <c r="AO36" s="252">
        <v>1.4500004194</v>
      </c>
      <c r="AP36" s="252">
        <v>1.36</v>
      </c>
      <c r="AQ36" s="252">
        <v>1.2500004194000001</v>
      </c>
      <c r="AR36" s="252">
        <v>1.05</v>
      </c>
      <c r="AS36" s="252">
        <v>0.92</v>
      </c>
      <c r="AT36" s="252">
        <v>0.95255483871000002</v>
      </c>
      <c r="AU36" s="252">
        <v>0.99</v>
      </c>
      <c r="AV36" s="252">
        <v>1</v>
      </c>
      <c r="AW36" s="252">
        <v>0.95</v>
      </c>
      <c r="AX36" s="252">
        <v>1.056</v>
      </c>
      <c r="AY36" s="755">
        <v>2.0322774194000002</v>
      </c>
      <c r="AZ36" s="252">
        <v>2.2309999999999999</v>
      </c>
      <c r="BA36" s="252">
        <v>2.2972774193999999</v>
      </c>
      <c r="BB36" s="252">
        <v>2.2999999999999998</v>
      </c>
      <c r="BC36" s="755">
        <v>2.1800000000000002</v>
      </c>
      <c r="BD36" s="252">
        <v>2.0099999999999998</v>
      </c>
      <c r="BE36" s="409">
        <v>1.91</v>
      </c>
      <c r="BF36" s="409">
        <v>1.91</v>
      </c>
      <c r="BG36" s="409">
        <v>2.0099999999999998</v>
      </c>
      <c r="BH36" s="409">
        <v>2.0099999999999998</v>
      </c>
      <c r="BI36" s="409">
        <v>2.0499999999999998</v>
      </c>
      <c r="BJ36" s="747">
        <v>2.0499999999999998</v>
      </c>
      <c r="BK36" s="409">
        <v>2.0499999999999998</v>
      </c>
      <c r="BL36" s="409">
        <v>1.84</v>
      </c>
      <c r="BM36" s="409">
        <v>1.84</v>
      </c>
      <c r="BN36" s="409">
        <v>1.35</v>
      </c>
      <c r="BO36" s="409">
        <v>1.3</v>
      </c>
      <c r="BP36" s="409">
        <v>1.25</v>
      </c>
      <c r="BQ36" s="409">
        <v>1.1000000000000001</v>
      </c>
      <c r="BR36" s="409">
        <v>1.25</v>
      </c>
      <c r="BS36" s="409">
        <v>1.25</v>
      </c>
      <c r="BT36" s="409">
        <v>1.1499999999999999</v>
      </c>
      <c r="BU36" s="409">
        <v>1.1499999999999999</v>
      </c>
      <c r="BV36" s="409">
        <v>1.3</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755"/>
      <c r="AZ37" s="252"/>
      <c r="BA37" s="252"/>
      <c r="BB37" s="252"/>
      <c r="BC37" s="755"/>
      <c r="BD37" s="252"/>
      <c r="BE37" s="409"/>
      <c r="BF37" s="409"/>
      <c r="BG37" s="409"/>
      <c r="BH37" s="409"/>
      <c r="BI37" s="409"/>
      <c r="BJ37" s="747"/>
      <c r="BK37" s="409"/>
      <c r="BL37" s="409"/>
      <c r="BM37" s="409"/>
      <c r="BN37" s="409"/>
      <c r="BO37" s="409"/>
      <c r="BP37" s="409"/>
      <c r="BQ37" s="409"/>
      <c r="BR37" s="409"/>
      <c r="BS37" s="409"/>
      <c r="BT37" s="409"/>
      <c r="BU37" s="409"/>
      <c r="BV37" s="409"/>
    </row>
    <row r="38" spans="1:74" ht="11.1" customHeight="1" x14ac:dyDescent="0.2">
      <c r="A38" s="162" t="s">
        <v>1127</v>
      </c>
      <c r="B38" s="174" t="s">
        <v>1128</v>
      </c>
      <c r="C38" s="253">
        <v>1.3754200000000001</v>
      </c>
      <c r="D38" s="253">
        <v>1.2802500000000001</v>
      </c>
      <c r="E38" s="253">
        <v>1.3105850000000001</v>
      </c>
      <c r="F38" s="253">
        <v>1.18801</v>
      </c>
      <c r="G38" s="253">
        <v>1.23092</v>
      </c>
      <c r="H38" s="253">
        <v>1.785955</v>
      </c>
      <c r="I38" s="253">
        <v>1.8038650000000001</v>
      </c>
      <c r="J38" s="253">
        <v>2.1346500000000002</v>
      </c>
      <c r="K38" s="253">
        <v>2.6767750000000001</v>
      </c>
      <c r="L38" s="253">
        <v>2.3567749999999998</v>
      </c>
      <c r="M38" s="253">
        <v>2.536775</v>
      </c>
      <c r="N38" s="253">
        <v>2.6067749999999998</v>
      </c>
      <c r="O38" s="253">
        <v>2.1938411289999999</v>
      </c>
      <c r="P38" s="253">
        <v>2.1581999999999999</v>
      </c>
      <c r="Q38" s="253">
        <v>2.6052</v>
      </c>
      <c r="R38" s="253">
        <v>2.5312000000000001</v>
      </c>
      <c r="S38" s="253">
        <v>2.6012</v>
      </c>
      <c r="T38" s="253">
        <v>2.5962000000000001</v>
      </c>
      <c r="U38" s="253">
        <v>2.4462000000000002</v>
      </c>
      <c r="V38" s="253">
        <v>2.2559999999999998</v>
      </c>
      <c r="W38" s="253">
        <v>2.0606</v>
      </c>
      <c r="X38" s="253">
        <v>2.1301999999999999</v>
      </c>
      <c r="Y38" s="253">
        <v>2.5497999999999998</v>
      </c>
      <c r="Z38" s="253">
        <v>2.6095999999999999</v>
      </c>
      <c r="AA38" s="253">
        <v>2.6507499999999999</v>
      </c>
      <c r="AB38" s="253">
        <v>2.5939000000000001</v>
      </c>
      <c r="AC38" s="253">
        <v>2.4468999999999999</v>
      </c>
      <c r="AD38" s="253">
        <v>2.3030499999999998</v>
      </c>
      <c r="AE38" s="253">
        <v>2.7580499999999999</v>
      </c>
      <c r="AF38" s="253">
        <v>2.7900499999999999</v>
      </c>
      <c r="AG38" s="253">
        <v>2.7500499999999999</v>
      </c>
      <c r="AH38" s="253">
        <v>2.7508875000000002</v>
      </c>
      <c r="AI38" s="253">
        <v>2.7293866250000001</v>
      </c>
      <c r="AJ38" s="253">
        <v>2.8432472588</v>
      </c>
      <c r="AK38" s="253">
        <v>2.7071192862000002</v>
      </c>
      <c r="AL38" s="253">
        <v>2.7906525932999999</v>
      </c>
      <c r="AM38" s="253">
        <v>1.8809165167999999</v>
      </c>
      <c r="AN38" s="253">
        <v>2.1528573515999998</v>
      </c>
      <c r="AO38" s="253">
        <v>2.2516287781000002</v>
      </c>
      <c r="AP38" s="253">
        <v>2.444</v>
      </c>
      <c r="AQ38" s="253">
        <v>2.5842083653999999</v>
      </c>
      <c r="AR38" s="253">
        <v>2.2890162817999999</v>
      </c>
      <c r="AS38" s="253">
        <v>2.3178361189999999</v>
      </c>
      <c r="AT38" s="253">
        <v>2.4166677578</v>
      </c>
      <c r="AU38" s="253">
        <v>2.2935110802000001</v>
      </c>
      <c r="AV38" s="253">
        <v>1.9973659694000001</v>
      </c>
      <c r="AW38" s="253">
        <v>1.9082323097</v>
      </c>
      <c r="AX38" s="253">
        <v>1.8971099866000001</v>
      </c>
      <c r="AY38" s="757">
        <v>1.814754467</v>
      </c>
      <c r="AZ38" s="253">
        <v>1.7863269224</v>
      </c>
      <c r="BA38" s="253">
        <v>1.8379136531</v>
      </c>
      <c r="BB38" s="253">
        <v>1.8945145165999999</v>
      </c>
      <c r="BC38" s="757">
        <v>1.5401293713999999</v>
      </c>
      <c r="BD38" s="253">
        <v>1.3697580777</v>
      </c>
      <c r="BE38" s="633" t="s">
        <v>1367</v>
      </c>
      <c r="BF38" s="633" t="s">
        <v>1367</v>
      </c>
      <c r="BG38" s="633" t="s">
        <v>1367</v>
      </c>
      <c r="BH38" s="633" t="s">
        <v>1367</v>
      </c>
      <c r="BI38" s="633" t="s">
        <v>1367</v>
      </c>
      <c r="BJ38" s="748" t="s">
        <v>1367</v>
      </c>
      <c r="BK38" s="633" t="s">
        <v>1367</v>
      </c>
      <c r="BL38" s="633" t="s">
        <v>1367</v>
      </c>
      <c r="BM38" s="633" t="s">
        <v>1367</v>
      </c>
      <c r="BN38" s="633" t="s">
        <v>1367</v>
      </c>
      <c r="BO38" s="633" t="s">
        <v>1367</v>
      </c>
      <c r="BP38" s="633" t="s">
        <v>1367</v>
      </c>
      <c r="BQ38" s="633" t="s">
        <v>1367</v>
      </c>
      <c r="BR38" s="633" t="s">
        <v>1367</v>
      </c>
      <c r="BS38" s="633" t="s">
        <v>1367</v>
      </c>
      <c r="BT38" s="633" t="s">
        <v>1367</v>
      </c>
      <c r="BU38" s="633" t="s">
        <v>1367</v>
      </c>
      <c r="BV38" s="633" t="s">
        <v>1367</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409"/>
      <c r="BE39" s="409"/>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37" t="s">
        <v>1104</v>
      </c>
      <c r="C40" s="819"/>
      <c r="D40" s="819"/>
      <c r="E40" s="819"/>
      <c r="F40" s="819"/>
      <c r="G40" s="819"/>
      <c r="H40" s="819"/>
      <c r="I40" s="819"/>
      <c r="J40" s="819"/>
      <c r="K40" s="819"/>
      <c r="L40" s="819"/>
      <c r="M40" s="819"/>
      <c r="N40" s="819"/>
      <c r="O40" s="819"/>
      <c r="P40" s="819"/>
      <c r="Q40" s="819"/>
    </row>
    <row r="41" spans="1:74" ht="24" customHeight="1" x14ac:dyDescent="0.2">
      <c r="B41" s="834" t="s">
        <v>1364</v>
      </c>
      <c r="C41" s="809"/>
      <c r="D41" s="809"/>
      <c r="E41" s="809"/>
      <c r="F41" s="809"/>
      <c r="G41" s="809"/>
      <c r="H41" s="809"/>
      <c r="I41" s="809"/>
      <c r="J41" s="809"/>
      <c r="K41" s="809"/>
      <c r="L41" s="809"/>
      <c r="M41" s="809"/>
      <c r="N41" s="809"/>
      <c r="O41" s="809"/>
      <c r="P41" s="809"/>
      <c r="Q41" s="805"/>
    </row>
    <row r="42" spans="1:74" ht="13.15" customHeight="1" x14ac:dyDescent="0.2">
      <c r="B42" s="838" t="s">
        <v>1265</v>
      </c>
      <c r="C42" s="805"/>
      <c r="D42" s="805"/>
      <c r="E42" s="805"/>
      <c r="F42" s="805"/>
      <c r="G42" s="805"/>
      <c r="H42" s="805"/>
      <c r="I42" s="805"/>
      <c r="J42" s="805"/>
      <c r="K42" s="805"/>
      <c r="L42" s="805"/>
      <c r="M42" s="805"/>
      <c r="N42" s="805"/>
      <c r="O42" s="805"/>
      <c r="P42" s="805"/>
      <c r="Q42" s="805"/>
    </row>
    <row r="43" spans="1:74" s="440" customFormat="1" ht="12" customHeight="1" x14ac:dyDescent="0.2">
      <c r="A43" s="441"/>
      <c r="B43" s="808" t="s">
        <v>1043</v>
      </c>
      <c r="C43" s="809"/>
      <c r="D43" s="809"/>
      <c r="E43" s="809"/>
      <c r="F43" s="809"/>
      <c r="G43" s="809"/>
      <c r="H43" s="809"/>
      <c r="I43" s="809"/>
      <c r="J43" s="809"/>
      <c r="K43" s="809"/>
      <c r="L43" s="809"/>
      <c r="M43" s="809"/>
      <c r="N43" s="809"/>
      <c r="O43" s="809"/>
      <c r="P43" s="809"/>
      <c r="Q43" s="805"/>
      <c r="AY43" s="537"/>
      <c r="AZ43" s="537"/>
      <c r="BA43" s="537"/>
      <c r="BB43" s="537"/>
      <c r="BC43" s="537"/>
      <c r="BD43" s="537"/>
      <c r="BE43" s="537"/>
      <c r="BF43" s="651"/>
      <c r="BG43" s="537"/>
      <c r="BH43" s="537"/>
      <c r="BI43" s="537"/>
      <c r="BJ43" s="537"/>
    </row>
    <row r="44" spans="1:74" s="440" customFormat="1" ht="14.1" customHeight="1" x14ac:dyDescent="0.2">
      <c r="A44" s="441"/>
      <c r="B44" s="833" t="s">
        <v>1068</v>
      </c>
      <c r="C44" s="805"/>
      <c r="D44" s="805"/>
      <c r="E44" s="805"/>
      <c r="F44" s="805"/>
      <c r="G44" s="805"/>
      <c r="H44" s="805"/>
      <c r="I44" s="805"/>
      <c r="J44" s="805"/>
      <c r="K44" s="805"/>
      <c r="L44" s="805"/>
      <c r="M44" s="805"/>
      <c r="N44" s="805"/>
      <c r="O44" s="805"/>
      <c r="P44" s="805"/>
      <c r="Q44" s="805"/>
      <c r="AY44" s="537"/>
      <c r="AZ44" s="537"/>
      <c r="BA44" s="537"/>
      <c r="BB44" s="537"/>
      <c r="BC44" s="537"/>
      <c r="BD44" s="537"/>
      <c r="BE44" s="537"/>
      <c r="BF44" s="651"/>
      <c r="BG44" s="537"/>
      <c r="BH44" s="537"/>
      <c r="BI44" s="537"/>
      <c r="BJ44" s="537"/>
    </row>
    <row r="45" spans="1:74" s="440" customFormat="1" ht="12" customHeight="1" x14ac:dyDescent="0.2">
      <c r="A45" s="441"/>
      <c r="B45" s="803" t="s">
        <v>1047</v>
      </c>
      <c r="C45" s="804"/>
      <c r="D45" s="804"/>
      <c r="E45" s="804"/>
      <c r="F45" s="804"/>
      <c r="G45" s="804"/>
      <c r="H45" s="804"/>
      <c r="I45" s="804"/>
      <c r="J45" s="804"/>
      <c r="K45" s="804"/>
      <c r="L45" s="804"/>
      <c r="M45" s="804"/>
      <c r="N45" s="804"/>
      <c r="O45" s="804"/>
      <c r="P45" s="804"/>
      <c r="Q45" s="805"/>
      <c r="AY45" s="537"/>
      <c r="AZ45" s="537"/>
      <c r="BA45" s="537"/>
      <c r="BB45" s="537"/>
      <c r="BC45" s="537"/>
      <c r="BD45" s="537"/>
      <c r="BE45" s="537"/>
      <c r="BF45" s="651"/>
      <c r="BG45" s="537"/>
      <c r="BH45" s="537"/>
      <c r="BI45" s="537"/>
      <c r="BJ45" s="537"/>
    </row>
    <row r="46" spans="1:74" s="440" customFormat="1" ht="12" customHeight="1" x14ac:dyDescent="0.2">
      <c r="A46" s="436"/>
      <c r="B46" s="825" t="s">
        <v>1156</v>
      </c>
      <c r="C46" s="805"/>
      <c r="D46" s="805"/>
      <c r="E46" s="805"/>
      <c r="F46" s="805"/>
      <c r="G46" s="805"/>
      <c r="H46" s="805"/>
      <c r="I46" s="805"/>
      <c r="J46" s="805"/>
      <c r="K46" s="805"/>
      <c r="L46" s="805"/>
      <c r="M46" s="805"/>
      <c r="N46" s="805"/>
      <c r="O46" s="805"/>
      <c r="P46" s="805"/>
      <c r="Q46" s="805"/>
      <c r="AY46" s="537"/>
      <c r="AZ46" s="537"/>
      <c r="BA46" s="537"/>
      <c r="BB46" s="537"/>
      <c r="BC46" s="537"/>
      <c r="BD46" s="537"/>
      <c r="BE46" s="537"/>
      <c r="BF46" s="651"/>
      <c r="BG46" s="537"/>
      <c r="BH46" s="537"/>
      <c r="BI46" s="537"/>
      <c r="BJ46" s="537"/>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U8" activePane="bottomRight" state="frozen"/>
      <selection activeCell="BC15" sqref="BC15"/>
      <selection pane="topRight" activeCell="BC15" sqref="BC15"/>
      <selection pane="bottomLeft" activeCell="BC15" sqref="BC15"/>
      <selection pane="bottomRight" activeCell="AW49" sqref="AW49"/>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6" customWidth="1"/>
    <col min="59" max="62" width="6.5703125" style="494" customWidth="1"/>
    <col min="63" max="74" width="6.5703125" style="153" customWidth="1"/>
    <col min="75" max="16384" width="8.5703125" style="153"/>
  </cols>
  <sheetData>
    <row r="1" spans="1:74" ht="12.75" customHeight="1" x14ac:dyDescent="0.2">
      <c r="A1" s="811" t="s">
        <v>997</v>
      </c>
      <c r="B1" s="839" t="s">
        <v>1159</v>
      </c>
      <c r="C1" s="839"/>
      <c r="D1" s="839"/>
      <c r="E1" s="839"/>
      <c r="F1" s="839"/>
      <c r="G1" s="839"/>
      <c r="H1" s="839"/>
      <c r="I1" s="839"/>
      <c r="J1" s="839"/>
      <c r="K1" s="839"/>
      <c r="L1" s="839"/>
      <c r="M1" s="839"/>
      <c r="N1" s="839"/>
      <c r="O1" s="839"/>
      <c r="P1" s="839"/>
      <c r="Q1" s="839"/>
      <c r="R1" s="839"/>
      <c r="S1" s="839"/>
      <c r="T1" s="839"/>
      <c r="U1" s="839"/>
      <c r="V1" s="839"/>
      <c r="W1" s="839"/>
      <c r="X1" s="839"/>
      <c r="Y1" s="839"/>
      <c r="Z1" s="839"/>
      <c r="AA1" s="839"/>
      <c r="AB1" s="839"/>
      <c r="AC1" s="839"/>
      <c r="AD1" s="839"/>
      <c r="AE1" s="839"/>
      <c r="AF1" s="839"/>
      <c r="AG1" s="839"/>
      <c r="AH1" s="839"/>
      <c r="AI1" s="839"/>
      <c r="AJ1" s="839"/>
      <c r="AK1" s="839"/>
      <c r="AL1" s="839"/>
      <c r="AM1" s="839"/>
      <c r="AN1" s="839"/>
      <c r="AO1" s="839"/>
      <c r="AP1" s="839"/>
      <c r="AQ1" s="839"/>
      <c r="AR1" s="839"/>
      <c r="AS1" s="839"/>
      <c r="AT1" s="839"/>
      <c r="AU1" s="839"/>
      <c r="AV1" s="839"/>
      <c r="AW1" s="839"/>
      <c r="AX1" s="839"/>
      <c r="AY1" s="839"/>
      <c r="AZ1" s="839"/>
      <c r="BA1" s="839"/>
      <c r="BB1" s="839"/>
      <c r="BC1" s="839"/>
      <c r="BD1" s="839"/>
      <c r="BE1" s="839"/>
      <c r="BF1" s="839"/>
      <c r="BG1" s="839"/>
      <c r="BH1" s="839"/>
      <c r="BI1" s="839"/>
      <c r="BJ1" s="839"/>
      <c r="BK1" s="839"/>
      <c r="BL1" s="839"/>
      <c r="BM1" s="839"/>
      <c r="BN1" s="839"/>
      <c r="BO1" s="839"/>
      <c r="BP1" s="839"/>
      <c r="BQ1" s="839"/>
      <c r="BR1" s="839"/>
      <c r="BS1" s="839"/>
      <c r="BT1" s="839"/>
      <c r="BU1" s="839"/>
      <c r="BV1" s="839"/>
    </row>
    <row r="2" spans="1:74" ht="12.75" customHeight="1" x14ac:dyDescent="0.2">
      <c r="A2" s="812"/>
      <c r="B2" s="542" t="str">
        <f>"U.S. Energy Information Administration  |  Short-Term Energy Outlook  - "&amp;Dates!D1</f>
        <v>U.S. Energy Information Administration  |  Short-Term Energy Outlook  - July 2017</v>
      </c>
      <c r="C2" s="543"/>
      <c r="D2" s="543"/>
      <c r="E2" s="543"/>
      <c r="F2" s="543"/>
      <c r="G2" s="543"/>
      <c r="H2" s="543"/>
      <c r="I2" s="619"/>
      <c r="J2" s="620"/>
      <c r="K2" s="620"/>
      <c r="L2" s="620"/>
      <c r="M2" s="620"/>
      <c r="N2" s="620"/>
      <c r="O2" s="620"/>
      <c r="P2" s="620"/>
      <c r="Q2" s="620"/>
      <c r="R2" s="620"/>
      <c r="S2" s="620"/>
      <c r="T2" s="620"/>
      <c r="U2" s="620"/>
      <c r="V2" s="620"/>
      <c r="W2" s="620"/>
      <c r="X2" s="620"/>
      <c r="Y2" s="620"/>
      <c r="Z2" s="620"/>
      <c r="AA2" s="620"/>
      <c r="AB2" s="620"/>
      <c r="AC2" s="620"/>
      <c r="AD2" s="620"/>
      <c r="AE2" s="620"/>
      <c r="AF2" s="620"/>
      <c r="AG2" s="620"/>
      <c r="AH2" s="620"/>
      <c r="AI2" s="620"/>
      <c r="AJ2" s="620"/>
      <c r="AK2" s="620"/>
      <c r="AL2" s="620"/>
      <c r="AM2" s="621"/>
      <c r="AN2" s="621"/>
      <c r="AO2" s="621"/>
      <c r="AP2" s="621"/>
      <c r="AQ2" s="621"/>
      <c r="AR2" s="621"/>
      <c r="AS2" s="621"/>
      <c r="AT2" s="621"/>
      <c r="AU2" s="621"/>
      <c r="AV2" s="621"/>
      <c r="AW2" s="621"/>
      <c r="AX2" s="621"/>
      <c r="AY2" s="622"/>
      <c r="AZ2" s="622"/>
      <c r="BA2" s="622"/>
      <c r="BB2" s="622"/>
      <c r="BC2" s="622"/>
      <c r="BD2" s="622"/>
      <c r="BE2" s="622"/>
      <c r="BF2" s="666"/>
      <c r="BG2" s="622"/>
      <c r="BH2" s="622"/>
      <c r="BI2" s="622"/>
      <c r="BJ2" s="622"/>
      <c r="BK2" s="621"/>
      <c r="BL2" s="621"/>
      <c r="BM2" s="621"/>
      <c r="BN2" s="621"/>
      <c r="BO2" s="621"/>
      <c r="BP2" s="621"/>
      <c r="BQ2" s="621"/>
      <c r="BR2" s="621"/>
      <c r="BS2" s="621"/>
      <c r="BT2" s="621"/>
      <c r="BU2" s="621"/>
      <c r="BV2" s="623"/>
    </row>
    <row r="3" spans="1:74" ht="12.75" x14ac:dyDescent="0.2">
      <c r="B3" s="47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x14ac:dyDescent="0.2">
      <c r="B4" s="476"/>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row r="6" spans="1:74" ht="11.1" customHeight="1" x14ac:dyDescent="0.2">
      <c r="A6" s="162" t="s">
        <v>736</v>
      </c>
      <c r="B6" s="172" t="s">
        <v>249</v>
      </c>
      <c r="C6" s="252">
        <v>23.383555000000001</v>
      </c>
      <c r="D6" s="252">
        <v>23.304537</v>
      </c>
      <c r="E6" s="252">
        <v>22.956962000000001</v>
      </c>
      <c r="F6" s="252">
        <v>23.153290999999999</v>
      </c>
      <c r="G6" s="252">
        <v>23.361356000000001</v>
      </c>
      <c r="H6" s="252">
        <v>23.384084000000001</v>
      </c>
      <c r="I6" s="252">
        <v>23.863605</v>
      </c>
      <c r="J6" s="252">
        <v>23.757801000000001</v>
      </c>
      <c r="K6" s="252">
        <v>23.661169999999998</v>
      </c>
      <c r="L6" s="252">
        <v>23.838090999999999</v>
      </c>
      <c r="M6" s="252">
        <v>24.008918000000001</v>
      </c>
      <c r="N6" s="252">
        <v>23.489025000000002</v>
      </c>
      <c r="O6" s="252">
        <v>23.516069000000002</v>
      </c>
      <c r="P6" s="252">
        <v>23.493103999999999</v>
      </c>
      <c r="Q6" s="252">
        <v>22.863032</v>
      </c>
      <c r="R6" s="252">
        <v>23.186457000000001</v>
      </c>
      <c r="S6" s="252">
        <v>22.981178</v>
      </c>
      <c r="T6" s="252">
        <v>23.327617</v>
      </c>
      <c r="U6" s="252">
        <v>23.876995000000001</v>
      </c>
      <c r="V6" s="252">
        <v>23.789753999999999</v>
      </c>
      <c r="W6" s="252">
        <v>23.743352000000002</v>
      </c>
      <c r="X6" s="252">
        <v>24.196805000000001</v>
      </c>
      <c r="Y6" s="252">
        <v>23.747239</v>
      </c>
      <c r="Z6" s="252">
        <v>24.005188</v>
      </c>
      <c r="AA6" s="252">
        <v>23.600173000000002</v>
      </c>
      <c r="AB6" s="252">
        <v>24.170738</v>
      </c>
      <c r="AC6" s="252">
        <v>23.630675</v>
      </c>
      <c r="AD6" s="252">
        <v>23.510328999999999</v>
      </c>
      <c r="AE6" s="252">
        <v>23.588073000000001</v>
      </c>
      <c r="AF6" s="252">
        <v>24.251180999999999</v>
      </c>
      <c r="AG6" s="252">
        <v>24.691700999999998</v>
      </c>
      <c r="AH6" s="252">
        <v>24.422352</v>
      </c>
      <c r="AI6" s="252">
        <v>23.944965</v>
      </c>
      <c r="AJ6" s="252">
        <v>23.990676000000001</v>
      </c>
      <c r="AK6" s="252">
        <v>23.530764000000001</v>
      </c>
      <c r="AL6" s="252">
        <v>24.107043999999998</v>
      </c>
      <c r="AM6" s="252">
        <v>23.443525466000001</v>
      </c>
      <c r="AN6" s="252">
        <v>24.061144465999998</v>
      </c>
      <c r="AO6" s="252">
        <v>23.984594466000001</v>
      </c>
      <c r="AP6" s="252">
        <v>23.492235466</v>
      </c>
      <c r="AQ6" s="252">
        <v>23.496129465999999</v>
      </c>
      <c r="AR6" s="252">
        <v>24.255397466000002</v>
      </c>
      <c r="AS6" s="252">
        <v>24.109149466000002</v>
      </c>
      <c r="AT6" s="252">
        <v>24.700018466</v>
      </c>
      <c r="AU6" s="252">
        <v>24.277683465999999</v>
      </c>
      <c r="AV6" s="252">
        <v>23.925908465999999</v>
      </c>
      <c r="AW6" s="252">
        <v>24.024916466000001</v>
      </c>
      <c r="AX6" s="252">
        <v>24.555509466</v>
      </c>
      <c r="AY6" s="252">
        <v>23.462437077000001</v>
      </c>
      <c r="AZ6" s="252">
        <v>23.502535077000001</v>
      </c>
      <c r="BA6" s="252">
        <v>24.371495076999999</v>
      </c>
      <c r="BB6" s="252">
        <v>23.677714301000002</v>
      </c>
      <c r="BC6" s="252">
        <v>24.204869905999999</v>
      </c>
      <c r="BD6" s="252">
        <v>24.689884541000001</v>
      </c>
      <c r="BE6" s="409">
        <v>24.630702445000001</v>
      </c>
      <c r="BF6" s="409">
        <v>24.761270522</v>
      </c>
      <c r="BG6" s="409">
        <v>24.479907439000002</v>
      </c>
      <c r="BH6" s="409">
        <v>24.32720574</v>
      </c>
      <c r="BI6" s="409">
        <v>24.304596756999999</v>
      </c>
      <c r="BJ6" s="409">
        <v>24.625026330000001</v>
      </c>
      <c r="BK6" s="409">
        <v>24.031377645999999</v>
      </c>
      <c r="BL6" s="409">
        <v>24.212407308</v>
      </c>
      <c r="BM6" s="409">
        <v>24.437274325000001</v>
      </c>
      <c r="BN6" s="409">
        <v>24.085853193999998</v>
      </c>
      <c r="BO6" s="409">
        <v>24.199759741000001</v>
      </c>
      <c r="BP6" s="409">
        <v>24.870322180999999</v>
      </c>
      <c r="BQ6" s="409">
        <v>25.046276337999998</v>
      </c>
      <c r="BR6" s="409">
        <v>25.184244414999998</v>
      </c>
      <c r="BS6" s="409">
        <v>24.795571332000002</v>
      </c>
      <c r="BT6" s="409">
        <v>24.781229632999999</v>
      </c>
      <c r="BU6" s="409">
        <v>24.76015065</v>
      </c>
      <c r="BV6" s="409">
        <v>25.002090223</v>
      </c>
    </row>
    <row r="7" spans="1:74" ht="11.1" customHeight="1" x14ac:dyDescent="0.2">
      <c r="A7" s="162" t="s">
        <v>296</v>
      </c>
      <c r="B7" s="173" t="s">
        <v>358</v>
      </c>
      <c r="C7" s="252">
        <v>2.5150000000000001</v>
      </c>
      <c r="D7" s="252">
        <v>2.4820000000000002</v>
      </c>
      <c r="E7" s="252">
        <v>2.4089999999999998</v>
      </c>
      <c r="F7" s="252">
        <v>2.4</v>
      </c>
      <c r="G7" s="252">
        <v>2.4910000000000001</v>
      </c>
      <c r="H7" s="252">
        <v>2.4239999999999999</v>
      </c>
      <c r="I7" s="252">
        <v>2.48</v>
      </c>
      <c r="J7" s="252">
        <v>2.4540000000000002</v>
      </c>
      <c r="K7" s="252">
        <v>2.4670000000000001</v>
      </c>
      <c r="L7" s="252">
        <v>2.4049999999999998</v>
      </c>
      <c r="M7" s="252">
        <v>2.52</v>
      </c>
      <c r="N7" s="252">
        <v>2.4140000000000001</v>
      </c>
      <c r="O7" s="252">
        <v>2.4140000000000001</v>
      </c>
      <c r="P7" s="252">
        <v>2.528</v>
      </c>
      <c r="Q7" s="252">
        <v>2.3380000000000001</v>
      </c>
      <c r="R7" s="252">
        <v>2.2589999999999999</v>
      </c>
      <c r="S7" s="252">
        <v>2.3279999999999998</v>
      </c>
      <c r="T7" s="252">
        <v>2.4089999999999998</v>
      </c>
      <c r="U7" s="252">
        <v>2.48</v>
      </c>
      <c r="V7" s="252">
        <v>2.3940000000000001</v>
      </c>
      <c r="W7" s="252">
        <v>2.4889999999999999</v>
      </c>
      <c r="X7" s="252">
        <v>2.4369999999999998</v>
      </c>
      <c r="Y7" s="252">
        <v>2.3780000000000001</v>
      </c>
      <c r="Z7" s="252">
        <v>2.4340000000000002</v>
      </c>
      <c r="AA7" s="252">
        <v>2.4430000000000001</v>
      </c>
      <c r="AB7" s="252">
        <v>2.528</v>
      </c>
      <c r="AC7" s="252">
        <v>2.339</v>
      </c>
      <c r="AD7" s="252">
        <v>2.282</v>
      </c>
      <c r="AE7" s="252">
        <v>2.3210000000000002</v>
      </c>
      <c r="AF7" s="252">
        <v>2.3929999999999998</v>
      </c>
      <c r="AG7" s="252">
        <v>2.4409999999999998</v>
      </c>
      <c r="AH7" s="252">
        <v>2.4569999999999999</v>
      </c>
      <c r="AI7" s="252">
        <v>2.46</v>
      </c>
      <c r="AJ7" s="252">
        <v>2.4409999999999998</v>
      </c>
      <c r="AK7" s="252">
        <v>2.4049999999999998</v>
      </c>
      <c r="AL7" s="252">
        <v>2.3679999999999999</v>
      </c>
      <c r="AM7" s="252">
        <v>2.4249999999999998</v>
      </c>
      <c r="AN7" s="252">
        <v>2.387</v>
      </c>
      <c r="AO7" s="252">
        <v>2.3580000000000001</v>
      </c>
      <c r="AP7" s="252">
        <v>2.3140000000000001</v>
      </c>
      <c r="AQ7" s="252">
        <v>2.359</v>
      </c>
      <c r="AR7" s="252">
        <v>2.4449999999999998</v>
      </c>
      <c r="AS7" s="252">
        <v>2.456</v>
      </c>
      <c r="AT7" s="252">
        <v>2.5859999999999999</v>
      </c>
      <c r="AU7" s="252">
        <v>2.5110000000000001</v>
      </c>
      <c r="AV7" s="252">
        <v>2.4009999999999998</v>
      </c>
      <c r="AW7" s="252">
        <v>2.4430000000000001</v>
      </c>
      <c r="AX7" s="252">
        <v>2.5219999999999998</v>
      </c>
      <c r="AY7" s="252">
        <v>2.4049999999999998</v>
      </c>
      <c r="AZ7" s="252">
        <v>2.3849999999999998</v>
      </c>
      <c r="BA7" s="252">
        <v>2.419</v>
      </c>
      <c r="BB7" s="252">
        <v>2.2585141069999999</v>
      </c>
      <c r="BC7" s="252">
        <v>2.338089928</v>
      </c>
      <c r="BD7" s="252">
        <v>2.4292501130000002</v>
      </c>
      <c r="BE7" s="409">
        <v>2.44172901</v>
      </c>
      <c r="BF7" s="409">
        <v>2.4818924080000002</v>
      </c>
      <c r="BG7" s="409">
        <v>2.4429322189999998</v>
      </c>
      <c r="BH7" s="409">
        <v>2.4197360720000001</v>
      </c>
      <c r="BI7" s="409">
        <v>2.4595756849999999</v>
      </c>
      <c r="BJ7" s="409">
        <v>2.429619781</v>
      </c>
      <c r="BK7" s="409">
        <v>2.3626824750000002</v>
      </c>
      <c r="BL7" s="409">
        <v>2.4691480160000001</v>
      </c>
      <c r="BM7" s="409">
        <v>2.3883682070000001</v>
      </c>
      <c r="BN7" s="409">
        <v>2.2585141069999999</v>
      </c>
      <c r="BO7" s="409">
        <v>2.338089928</v>
      </c>
      <c r="BP7" s="409">
        <v>2.4292501130000002</v>
      </c>
      <c r="BQ7" s="409">
        <v>2.44172901</v>
      </c>
      <c r="BR7" s="409">
        <v>2.4818924080000002</v>
      </c>
      <c r="BS7" s="409">
        <v>2.4429322189999998</v>
      </c>
      <c r="BT7" s="409">
        <v>2.4197360720000001</v>
      </c>
      <c r="BU7" s="409">
        <v>2.4595756849999999</v>
      </c>
      <c r="BV7" s="409">
        <v>2.429619781</v>
      </c>
    </row>
    <row r="8" spans="1:74" ht="11.1" customHeight="1" x14ac:dyDescent="0.2">
      <c r="A8" s="162" t="s">
        <v>737</v>
      </c>
      <c r="B8" s="173" t="s">
        <v>359</v>
      </c>
      <c r="C8" s="252">
        <v>2.1110000000000002</v>
      </c>
      <c r="D8" s="252">
        <v>2.1709999999999998</v>
      </c>
      <c r="E8" s="252">
        <v>2.0089999999999999</v>
      </c>
      <c r="F8" s="252">
        <v>2.161</v>
      </c>
      <c r="G8" s="252">
        <v>2.0830000000000002</v>
      </c>
      <c r="H8" s="252">
        <v>2.1459999999999999</v>
      </c>
      <c r="I8" s="252">
        <v>2.1179999999999999</v>
      </c>
      <c r="J8" s="252">
        <v>2.1709999999999998</v>
      </c>
      <c r="K8" s="252">
        <v>1.9339999999999999</v>
      </c>
      <c r="L8" s="252">
        <v>2.113</v>
      </c>
      <c r="M8" s="252">
        <v>1.99</v>
      </c>
      <c r="N8" s="252">
        <v>2.0840000000000001</v>
      </c>
      <c r="O8" s="252">
        <v>1.99</v>
      </c>
      <c r="P8" s="252">
        <v>2.0470000000000002</v>
      </c>
      <c r="Q8" s="252">
        <v>2.0510000000000002</v>
      </c>
      <c r="R8" s="252">
        <v>2.069</v>
      </c>
      <c r="S8" s="252">
        <v>2.0579999999999998</v>
      </c>
      <c r="T8" s="252">
        <v>2.0190000000000001</v>
      </c>
      <c r="U8" s="252">
        <v>2.1040000000000001</v>
      </c>
      <c r="V8" s="252">
        <v>1.986</v>
      </c>
      <c r="W8" s="252">
        <v>1.998</v>
      </c>
      <c r="X8" s="252">
        <v>2.0590000000000002</v>
      </c>
      <c r="Y8" s="252">
        <v>1.9890000000000001</v>
      </c>
      <c r="Z8" s="252">
        <v>2.1040000000000001</v>
      </c>
      <c r="AA8" s="252">
        <v>1.929</v>
      </c>
      <c r="AB8" s="252">
        <v>1.956</v>
      </c>
      <c r="AC8" s="252">
        <v>1.931</v>
      </c>
      <c r="AD8" s="252">
        <v>1.9550000000000001</v>
      </c>
      <c r="AE8" s="252">
        <v>1.956</v>
      </c>
      <c r="AF8" s="252">
        <v>2.008</v>
      </c>
      <c r="AG8" s="252">
        <v>2.1150000000000002</v>
      </c>
      <c r="AH8" s="252">
        <v>2.0259999999999998</v>
      </c>
      <c r="AI8" s="252">
        <v>2.0569999999999999</v>
      </c>
      <c r="AJ8" s="252">
        <v>2.0390000000000001</v>
      </c>
      <c r="AK8" s="252">
        <v>1.9730000000000001</v>
      </c>
      <c r="AL8" s="252">
        <v>2.129</v>
      </c>
      <c r="AM8" s="252">
        <v>1.9530000000000001</v>
      </c>
      <c r="AN8" s="252">
        <v>1.984</v>
      </c>
      <c r="AO8" s="252">
        <v>2</v>
      </c>
      <c r="AP8" s="252">
        <v>1.9039999999999999</v>
      </c>
      <c r="AQ8" s="252">
        <v>1.925</v>
      </c>
      <c r="AR8" s="252">
        <v>2.0009999999999999</v>
      </c>
      <c r="AS8" s="252">
        <v>1.931</v>
      </c>
      <c r="AT8" s="252">
        <v>1.9730000000000001</v>
      </c>
      <c r="AU8" s="252">
        <v>1.893</v>
      </c>
      <c r="AV8" s="252">
        <v>1.893</v>
      </c>
      <c r="AW8" s="252">
        <v>1.917</v>
      </c>
      <c r="AX8" s="252">
        <v>2.044</v>
      </c>
      <c r="AY8" s="252">
        <v>1.8129999999999999</v>
      </c>
      <c r="AZ8" s="252">
        <v>1.919</v>
      </c>
      <c r="BA8" s="252">
        <v>1.909</v>
      </c>
      <c r="BB8" s="252">
        <v>1.8816941170000001</v>
      </c>
      <c r="BC8" s="252">
        <v>1.9300748430000001</v>
      </c>
      <c r="BD8" s="252">
        <v>1.9469570979999999</v>
      </c>
      <c r="BE8" s="409">
        <v>1.923172358</v>
      </c>
      <c r="BF8" s="409">
        <v>1.899207037</v>
      </c>
      <c r="BG8" s="409">
        <v>1.8564541429999999</v>
      </c>
      <c r="BH8" s="409">
        <v>1.869068591</v>
      </c>
      <c r="BI8" s="409">
        <v>1.874379995</v>
      </c>
      <c r="BJ8" s="409">
        <v>1.9596554719999999</v>
      </c>
      <c r="BK8" s="409">
        <v>1.887370201</v>
      </c>
      <c r="BL8" s="409">
        <v>1.8964843220000001</v>
      </c>
      <c r="BM8" s="409">
        <v>1.9232511480000001</v>
      </c>
      <c r="BN8" s="409">
        <v>1.8816941170000001</v>
      </c>
      <c r="BO8" s="409">
        <v>1.9300748430000001</v>
      </c>
      <c r="BP8" s="409">
        <v>1.9469570979999999</v>
      </c>
      <c r="BQ8" s="409">
        <v>1.923172358</v>
      </c>
      <c r="BR8" s="409">
        <v>1.899207037</v>
      </c>
      <c r="BS8" s="409">
        <v>1.8564541429999999</v>
      </c>
      <c r="BT8" s="409">
        <v>1.869068591</v>
      </c>
      <c r="BU8" s="409">
        <v>1.874379995</v>
      </c>
      <c r="BV8" s="409">
        <v>1.9596554719999999</v>
      </c>
    </row>
    <row r="9" spans="1:74" ht="11.1" customHeight="1" x14ac:dyDescent="0.2">
      <c r="A9" s="162" t="s">
        <v>294</v>
      </c>
      <c r="B9" s="173" t="s">
        <v>360</v>
      </c>
      <c r="C9" s="252">
        <v>18.749355000000001</v>
      </c>
      <c r="D9" s="252">
        <v>18.643336999999999</v>
      </c>
      <c r="E9" s="252">
        <v>18.530761999999999</v>
      </c>
      <c r="F9" s="252">
        <v>18.584091000000001</v>
      </c>
      <c r="G9" s="252">
        <v>18.779156</v>
      </c>
      <c r="H9" s="252">
        <v>18.805883999999999</v>
      </c>
      <c r="I9" s="252">
        <v>19.257404999999999</v>
      </c>
      <c r="J9" s="252">
        <v>19.124600999999998</v>
      </c>
      <c r="K9" s="252">
        <v>19.25197</v>
      </c>
      <c r="L9" s="252">
        <v>19.311890999999999</v>
      </c>
      <c r="M9" s="252">
        <v>19.490718000000001</v>
      </c>
      <c r="N9" s="252">
        <v>18.982824999999998</v>
      </c>
      <c r="O9" s="252">
        <v>19.102169</v>
      </c>
      <c r="P9" s="252">
        <v>18.908204000000001</v>
      </c>
      <c r="Q9" s="252">
        <v>18.464131999999999</v>
      </c>
      <c r="R9" s="252">
        <v>18.848557</v>
      </c>
      <c r="S9" s="252">
        <v>18.585277999999999</v>
      </c>
      <c r="T9" s="252">
        <v>18.889717000000001</v>
      </c>
      <c r="U9" s="252">
        <v>19.283094999999999</v>
      </c>
      <c r="V9" s="252">
        <v>19.399854000000001</v>
      </c>
      <c r="W9" s="252">
        <v>19.246452000000001</v>
      </c>
      <c r="X9" s="252">
        <v>19.690905000000001</v>
      </c>
      <c r="Y9" s="252">
        <v>19.370339000000001</v>
      </c>
      <c r="Z9" s="252">
        <v>19.457287999999998</v>
      </c>
      <c r="AA9" s="252">
        <v>19.218243000000001</v>
      </c>
      <c r="AB9" s="252">
        <v>19.676808000000001</v>
      </c>
      <c r="AC9" s="252">
        <v>19.350745</v>
      </c>
      <c r="AD9" s="252">
        <v>19.263399</v>
      </c>
      <c r="AE9" s="252">
        <v>19.301143</v>
      </c>
      <c r="AF9" s="252">
        <v>19.840250999999999</v>
      </c>
      <c r="AG9" s="252">
        <v>20.125771</v>
      </c>
      <c r="AH9" s="252">
        <v>19.929421999999999</v>
      </c>
      <c r="AI9" s="252">
        <v>19.418035</v>
      </c>
      <c r="AJ9" s="252">
        <v>19.500745999999999</v>
      </c>
      <c r="AK9" s="252">
        <v>19.142834000000001</v>
      </c>
      <c r="AL9" s="252">
        <v>19.600114000000001</v>
      </c>
      <c r="AM9" s="252">
        <v>19.055408</v>
      </c>
      <c r="AN9" s="252">
        <v>19.680026999999999</v>
      </c>
      <c r="AO9" s="252">
        <v>19.616477</v>
      </c>
      <c r="AP9" s="252">
        <v>19.264118</v>
      </c>
      <c r="AQ9" s="252">
        <v>19.202012</v>
      </c>
      <c r="AR9" s="252">
        <v>19.79928</v>
      </c>
      <c r="AS9" s="252">
        <v>19.712032000000001</v>
      </c>
      <c r="AT9" s="252">
        <v>20.130901000000001</v>
      </c>
      <c r="AU9" s="252">
        <v>19.863565999999999</v>
      </c>
      <c r="AV9" s="252">
        <v>19.621791000000002</v>
      </c>
      <c r="AW9" s="252">
        <v>19.654799000000001</v>
      </c>
      <c r="AX9" s="252">
        <v>19.979392000000001</v>
      </c>
      <c r="AY9" s="252">
        <v>19.234026</v>
      </c>
      <c r="AZ9" s="252">
        <v>19.188123999999998</v>
      </c>
      <c r="BA9" s="252">
        <v>20.033083999999999</v>
      </c>
      <c r="BB9" s="252">
        <v>19.527094999999999</v>
      </c>
      <c r="BC9" s="252">
        <v>19.926294058</v>
      </c>
      <c r="BD9" s="252">
        <v>20.303266253</v>
      </c>
      <c r="BE9" s="409">
        <v>20.255389999999998</v>
      </c>
      <c r="BF9" s="409">
        <v>20.369759999999999</v>
      </c>
      <c r="BG9" s="409">
        <v>20.170110000000001</v>
      </c>
      <c r="BH9" s="409">
        <v>20.027989999999999</v>
      </c>
      <c r="BI9" s="409">
        <v>19.960229999999999</v>
      </c>
      <c r="BJ9" s="409">
        <v>20.225339999999999</v>
      </c>
      <c r="BK9" s="409">
        <v>19.770610000000001</v>
      </c>
      <c r="BL9" s="409">
        <v>19.83606</v>
      </c>
      <c r="BM9" s="409">
        <v>20.114940000000001</v>
      </c>
      <c r="BN9" s="409">
        <v>19.934930000000001</v>
      </c>
      <c r="BO9" s="409">
        <v>19.92088</v>
      </c>
      <c r="BP9" s="409">
        <v>20.4834</v>
      </c>
      <c r="BQ9" s="409">
        <v>20.670660000000002</v>
      </c>
      <c r="BR9" s="409">
        <v>20.79243</v>
      </c>
      <c r="BS9" s="409">
        <v>20.485469999999999</v>
      </c>
      <c r="BT9" s="409">
        <v>20.48171</v>
      </c>
      <c r="BU9" s="409">
        <v>20.415479999999999</v>
      </c>
      <c r="BV9" s="409">
        <v>20.6021</v>
      </c>
    </row>
    <row r="10" spans="1:74" ht="11.1" customHeight="1" x14ac:dyDescent="0.2">
      <c r="AY10" s="646"/>
      <c r="AZ10" s="646"/>
      <c r="BA10" s="646"/>
      <c r="BB10" s="646"/>
      <c r="BC10" s="646"/>
      <c r="BD10" s="646"/>
      <c r="BF10" s="494"/>
    </row>
    <row r="11" spans="1:74" ht="11.1" customHeight="1" x14ac:dyDescent="0.2">
      <c r="A11" s="162" t="s">
        <v>738</v>
      </c>
      <c r="B11" s="172" t="s">
        <v>515</v>
      </c>
      <c r="C11" s="252">
        <v>6.8039937781999997</v>
      </c>
      <c r="D11" s="252">
        <v>6.9104120135000002</v>
      </c>
      <c r="E11" s="252">
        <v>6.8774484485</v>
      </c>
      <c r="F11" s="252">
        <v>7.1783769075999997</v>
      </c>
      <c r="G11" s="252">
        <v>6.9932040423000004</v>
      </c>
      <c r="H11" s="252">
        <v>7.1451069235000002</v>
      </c>
      <c r="I11" s="252">
        <v>7.1830688914999996</v>
      </c>
      <c r="J11" s="252">
        <v>7.3556561050999996</v>
      </c>
      <c r="K11" s="252">
        <v>7.1247979170000004</v>
      </c>
      <c r="L11" s="252">
        <v>7.2588830451000002</v>
      </c>
      <c r="M11" s="252">
        <v>7.3179514604999998</v>
      </c>
      <c r="N11" s="252">
        <v>7.1355172192999996</v>
      </c>
      <c r="O11" s="252">
        <v>6.9043261521000003</v>
      </c>
      <c r="P11" s="252">
        <v>7.2599512335999998</v>
      </c>
      <c r="Q11" s="252">
        <v>7.0542426395</v>
      </c>
      <c r="R11" s="252">
        <v>7.2420495926999999</v>
      </c>
      <c r="S11" s="252">
        <v>7.1987898715999998</v>
      </c>
      <c r="T11" s="252">
        <v>7.2983535146999996</v>
      </c>
      <c r="U11" s="252">
        <v>7.2710983095000001</v>
      </c>
      <c r="V11" s="252">
        <v>7.4357126355999998</v>
      </c>
      <c r="W11" s="252">
        <v>7.5119494959999997</v>
      </c>
      <c r="X11" s="252">
        <v>7.4625832451000003</v>
      </c>
      <c r="Y11" s="252">
        <v>7.2182148178999999</v>
      </c>
      <c r="Z11" s="252">
        <v>7.4231806374999998</v>
      </c>
      <c r="AA11" s="252">
        <v>6.9948339685000001</v>
      </c>
      <c r="AB11" s="252">
        <v>7.1266731932000003</v>
      </c>
      <c r="AC11" s="252">
        <v>7.1819891215</v>
      </c>
      <c r="AD11" s="252">
        <v>7.3519289304999997</v>
      </c>
      <c r="AE11" s="252">
        <v>6.9910220390999998</v>
      </c>
      <c r="AF11" s="252">
        <v>7.3624304824999998</v>
      </c>
      <c r="AG11" s="252">
        <v>7.4098023407999998</v>
      </c>
      <c r="AH11" s="252">
        <v>7.2258109511999997</v>
      </c>
      <c r="AI11" s="252">
        <v>7.2789450926999999</v>
      </c>
      <c r="AJ11" s="252">
        <v>7.3032502661000001</v>
      </c>
      <c r="AK11" s="252">
        <v>7.1819313120999997</v>
      </c>
      <c r="AL11" s="252">
        <v>7.2643612028</v>
      </c>
      <c r="AM11" s="252">
        <v>6.8647359290000001</v>
      </c>
      <c r="AN11" s="252">
        <v>7.1636323969999998</v>
      </c>
      <c r="AO11" s="252">
        <v>7.1236016009999998</v>
      </c>
      <c r="AP11" s="252">
        <v>7.2326556990000004</v>
      </c>
      <c r="AQ11" s="252">
        <v>7.1184484440000002</v>
      </c>
      <c r="AR11" s="252">
        <v>7.2727599759999997</v>
      </c>
      <c r="AS11" s="252">
        <v>7.2834174840000001</v>
      </c>
      <c r="AT11" s="252">
        <v>7.3517094600000004</v>
      </c>
      <c r="AU11" s="252">
        <v>7.2944429460000002</v>
      </c>
      <c r="AV11" s="252">
        <v>7.3197083369999998</v>
      </c>
      <c r="AW11" s="252">
        <v>7.2756840860000001</v>
      </c>
      <c r="AX11" s="252">
        <v>7.3145047720000003</v>
      </c>
      <c r="AY11" s="252">
        <v>6.8098726669999996</v>
      </c>
      <c r="AZ11" s="252">
        <v>7.0742336579999998</v>
      </c>
      <c r="BA11" s="252">
        <v>7.0628051369999998</v>
      </c>
      <c r="BB11" s="252">
        <v>7.1784766299999996</v>
      </c>
      <c r="BC11" s="252">
        <v>7.0693626380000003</v>
      </c>
      <c r="BD11" s="252">
        <v>7.233970513</v>
      </c>
      <c r="BE11" s="409">
        <v>7.2706101289999996</v>
      </c>
      <c r="BF11" s="409">
        <v>7.3514346699999997</v>
      </c>
      <c r="BG11" s="409">
        <v>7.2808455160000003</v>
      </c>
      <c r="BH11" s="409">
        <v>7.3220171909999996</v>
      </c>
      <c r="BI11" s="409">
        <v>7.2647419270000002</v>
      </c>
      <c r="BJ11" s="409">
        <v>7.2971983050000002</v>
      </c>
      <c r="BK11" s="409">
        <v>6.7721802440000003</v>
      </c>
      <c r="BL11" s="409">
        <v>7.0585098449999997</v>
      </c>
      <c r="BM11" s="409">
        <v>7.0283303569999998</v>
      </c>
      <c r="BN11" s="409">
        <v>7.1566969299999998</v>
      </c>
      <c r="BO11" s="409">
        <v>7.0469795450000001</v>
      </c>
      <c r="BP11" s="409">
        <v>7.2103954259999998</v>
      </c>
      <c r="BQ11" s="409">
        <v>7.2404731470000003</v>
      </c>
      <c r="BR11" s="409">
        <v>7.3164372379999998</v>
      </c>
      <c r="BS11" s="409">
        <v>7.2477784500000002</v>
      </c>
      <c r="BT11" s="409">
        <v>7.285842251</v>
      </c>
      <c r="BU11" s="409">
        <v>7.236955719</v>
      </c>
      <c r="BV11" s="409">
        <v>7.2823177909999997</v>
      </c>
    </row>
    <row r="12" spans="1:74" ht="11.1" customHeight="1" x14ac:dyDescent="0.2">
      <c r="A12" s="162" t="s">
        <v>739</v>
      </c>
      <c r="B12" s="173" t="s">
        <v>362</v>
      </c>
      <c r="C12" s="252">
        <v>2.8540761273999999</v>
      </c>
      <c r="D12" s="252">
        <v>2.9331364080000002</v>
      </c>
      <c r="E12" s="252">
        <v>2.9534661943999998</v>
      </c>
      <c r="F12" s="252">
        <v>3.1605647093</v>
      </c>
      <c r="G12" s="252">
        <v>2.9186847570999999</v>
      </c>
      <c r="H12" s="252">
        <v>2.9578462730999999</v>
      </c>
      <c r="I12" s="252">
        <v>2.9824963491999998</v>
      </c>
      <c r="J12" s="252">
        <v>3.2366410514999999</v>
      </c>
      <c r="K12" s="252">
        <v>2.9995912844000001</v>
      </c>
      <c r="L12" s="252">
        <v>3.2030345625000001</v>
      </c>
      <c r="M12" s="252">
        <v>3.1917958447000001</v>
      </c>
      <c r="N12" s="252">
        <v>3.0007376427999999</v>
      </c>
      <c r="O12" s="252">
        <v>2.9128926822999999</v>
      </c>
      <c r="P12" s="252">
        <v>3.1876288114000002</v>
      </c>
      <c r="Q12" s="252">
        <v>3.0473869379999998</v>
      </c>
      <c r="R12" s="252">
        <v>3.0397109078</v>
      </c>
      <c r="S12" s="252">
        <v>3.1450754677999999</v>
      </c>
      <c r="T12" s="252">
        <v>3.0929596639999999</v>
      </c>
      <c r="U12" s="252">
        <v>3.0581633209999999</v>
      </c>
      <c r="V12" s="252">
        <v>3.2596878585</v>
      </c>
      <c r="W12" s="252">
        <v>3.2961216732</v>
      </c>
      <c r="X12" s="252">
        <v>3.3710628278999999</v>
      </c>
      <c r="Y12" s="252">
        <v>3.1489560127999998</v>
      </c>
      <c r="Z12" s="252">
        <v>3.1726323738</v>
      </c>
      <c r="AA12" s="252">
        <v>2.9155300741999999</v>
      </c>
      <c r="AB12" s="252">
        <v>2.9711912058999999</v>
      </c>
      <c r="AC12" s="252">
        <v>3.0235126696000001</v>
      </c>
      <c r="AD12" s="252">
        <v>3.01835472</v>
      </c>
      <c r="AE12" s="252">
        <v>2.8132349421999998</v>
      </c>
      <c r="AF12" s="252">
        <v>3.0951313966999998</v>
      </c>
      <c r="AG12" s="252">
        <v>3.0933074199999999</v>
      </c>
      <c r="AH12" s="252">
        <v>2.9715881723000002</v>
      </c>
      <c r="AI12" s="252">
        <v>3.0020179842000001</v>
      </c>
      <c r="AJ12" s="252">
        <v>3.0930004039000001</v>
      </c>
      <c r="AK12" s="252">
        <v>2.9642220675000002</v>
      </c>
      <c r="AL12" s="252">
        <v>2.9444992592000001</v>
      </c>
      <c r="AM12" s="252">
        <v>2.7371373800000001</v>
      </c>
      <c r="AN12" s="252">
        <v>2.9407821159999998</v>
      </c>
      <c r="AO12" s="252">
        <v>2.9509016890000002</v>
      </c>
      <c r="AP12" s="252">
        <v>2.9612524229999999</v>
      </c>
      <c r="AQ12" s="252">
        <v>2.8797416669999998</v>
      </c>
      <c r="AR12" s="252">
        <v>2.950543819</v>
      </c>
      <c r="AS12" s="252">
        <v>2.9539185240000001</v>
      </c>
      <c r="AT12" s="252">
        <v>3.0494499720000001</v>
      </c>
      <c r="AU12" s="252">
        <v>2.9945429290000001</v>
      </c>
      <c r="AV12" s="252">
        <v>3.064359686</v>
      </c>
      <c r="AW12" s="252">
        <v>2.9966298770000002</v>
      </c>
      <c r="AX12" s="252">
        <v>2.9470797019999999</v>
      </c>
      <c r="AY12" s="252">
        <v>2.6669587369999999</v>
      </c>
      <c r="AZ12" s="252">
        <v>2.857976114</v>
      </c>
      <c r="BA12" s="252">
        <v>2.8660412540000002</v>
      </c>
      <c r="BB12" s="252">
        <v>2.889889014</v>
      </c>
      <c r="BC12" s="252">
        <v>2.8162366429999999</v>
      </c>
      <c r="BD12" s="252">
        <v>2.8933792070000002</v>
      </c>
      <c r="BE12" s="409">
        <v>2.9074551259999999</v>
      </c>
      <c r="BF12" s="409">
        <v>3.0094485550000001</v>
      </c>
      <c r="BG12" s="409">
        <v>2.9630319100000002</v>
      </c>
      <c r="BH12" s="409">
        <v>3.0449198289999999</v>
      </c>
      <c r="BI12" s="409">
        <v>2.980160342</v>
      </c>
      <c r="BJ12" s="409">
        <v>2.928064198</v>
      </c>
      <c r="BK12" s="409">
        <v>2.6332015649999998</v>
      </c>
      <c r="BL12" s="409">
        <v>2.8148503759999999</v>
      </c>
      <c r="BM12" s="409">
        <v>2.8190656120000002</v>
      </c>
      <c r="BN12" s="409">
        <v>2.8446391850000001</v>
      </c>
      <c r="BO12" s="409">
        <v>2.7706717169999999</v>
      </c>
      <c r="BP12" s="409">
        <v>2.8446619740000001</v>
      </c>
      <c r="BQ12" s="409">
        <v>2.855640127</v>
      </c>
      <c r="BR12" s="409">
        <v>2.9541648450000002</v>
      </c>
      <c r="BS12" s="409">
        <v>2.9071871250000001</v>
      </c>
      <c r="BT12" s="409">
        <v>2.982901939</v>
      </c>
      <c r="BU12" s="409">
        <v>2.9214179649999998</v>
      </c>
      <c r="BV12" s="409">
        <v>2.8755478079999999</v>
      </c>
    </row>
    <row r="13" spans="1:74" ht="11.1" customHeight="1" x14ac:dyDescent="0.2">
      <c r="AY13" s="646"/>
      <c r="AZ13" s="646"/>
      <c r="BA13" s="646"/>
      <c r="BB13" s="646"/>
      <c r="BC13" s="646"/>
      <c r="BD13" s="646"/>
      <c r="BF13" s="494"/>
    </row>
    <row r="14" spans="1:74" ht="11.1" customHeight="1" x14ac:dyDescent="0.2">
      <c r="A14" s="162" t="s">
        <v>740</v>
      </c>
      <c r="B14" s="172" t="s">
        <v>516</v>
      </c>
      <c r="C14" s="252">
        <v>13.480998748999999</v>
      </c>
      <c r="D14" s="252">
        <v>14.087377736000001</v>
      </c>
      <c r="E14" s="252">
        <v>13.775017862</v>
      </c>
      <c r="F14" s="252">
        <v>14.743216478000001</v>
      </c>
      <c r="G14" s="252">
        <v>14.503337497</v>
      </c>
      <c r="H14" s="252">
        <v>14.39807012</v>
      </c>
      <c r="I14" s="252">
        <v>14.950137293999999</v>
      </c>
      <c r="J14" s="252">
        <v>14.503988193</v>
      </c>
      <c r="K14" s="252">
        <v>14.596439917</v>
      </c>
      <c r="L14" s="252">
        <v>14.793565816999999</v>
      </c>
      <c r="M14" s="252">
        <v>14.276473719</v>
      </c>
      <c r="N14" s="252">
        <v>13.721645437999999</v>
      </c>
      <c r="O14" s="252">
        <v>13.340934839000001</v>
      </c>
      <c r="P14" s="252">
        <v>14.065020738999999</v>
      </c>
      <c r="Q14" s="252">
        <v>14.01327159</v>
      </c>
      <c r="R14" s="252">
        <v>14.259402287</v>
      </c>
      <c r="S14" s="252">
        <v>13.952429904000001</v>
      </c>
      <c r="T14" s="252">
        <v>14.427509896</v>
      </c>
      <c r="U14" s="252">
        <v>14.801518539</v>
      </c>
      <c r="V14" s="252">
        <v>14.375879019999999</v>
      </c>
      <c r="W14" s="252">
        <v>14.847356887</v>
      </c>
      <c r="X14" s="252">
        <v>14.735295276</v>
      </c>
      <c r="Y14" s="252">
        <v>13.835923747000001</v>
      </c>
      <c r="Z14" s="252">
        <v>14.170046148000001</v>
      </c>
      <c r="AA14" s="252">
        <v>13.661365239</v>
      </c>
      <c r="AB14" s="252">
        <v>14.559833948</v>
      </c>
      <c r="AC14" s="252">
        <v>14.193411428999999</v>
      </c>
      <c r="AD14" s="252">
        <v>14.397444286000001</v>
      </c>
      <c r="AE14" s="252">
        <v>13.800568608000001</v>
      </c>
      <c r="AF14" s="252">
        <v>14.71543894</v>
      </c>
      <c r="AG14" s="252">
        <v>14.928321658</v>
      </c>
      <c r="AH14" s="252">
        <v>14.709996257</v>
      </c>
      <c r="AI14" s="252">
        <v>15.198892526</v>
      </c>
      <c r="AJ14" s="252">
        <v>14.618050446</v>
      </c>
      <c r="AK14" s="252">
        <v>14.181262232</v>
      </c>
      <c r="AL14" s="252">
        <v>14.576942265</v>
      </c>
      <c r="AM14" s="252">
        <v>13.706939888000001</v>
      </c>
      <c r="AN14" s="252">
        <v>14.753216547999999</v>
      </c>
      <c r="AO14" s="252">
        <v>14.742322599</v>
      </c>
      <c r="AP14" s="252">
        <v>14.810738269</v>
      </c>
      <c r="AQ14" s="252">
        <v>14.471387542</v>
      </c>
      <c r="AR14" s="252">
        <v>14.829175872</v>
      </c>
      <c r="AS14" s="252">
        <v>14.915324897</v>
      </c>
      <c r="AT14" s="252">
        <v>15.409509776</v>
      </c>
      <c r="AU14" s="252">
        <v>15.391910751999999</v>
      </c>
      <c r="AV14" s="252">
        <v>15.138532978000001</v>
      </c>
      <c r="AW14" s="252">
        <v>14.917395365999999</v>
      </c>
      <c r="AX14" s="252">
        <v>14.910179267</v>
      </c>
      <c r="AY14" s="252">
        <v>14.219455971</v>
      </c>
      <c r="AZ14" s="252">
        <v>14.655911519</v>
      </c>
      <c r="BA14" s="252">
        <v>14.953925073000001</v>
      </c>
      <c r="BB14" s="252">
        <v>14.893770172</v>
      </c>
      <c r="BC14" s="252">
        <v>14.625371894000001</v>
      </c>
      <c r="BD14" s="252">
        <v>15.155536765000001</v>
      </c>
      <c r="BE14" s="409">
        <v>15.331830930000001</v>
      </c>
      <c r="BF14" s="409">
        <v>15.083522825999999</v>
      </c>
      <c r="BG14" s="409">
        <v>15.590723299</v>
      </c>
      <c r="BH14" s="409">
        <v>15.310720203000001</v>
      </c>
      <c r="BI14" s="409">
        <v>14.966278938</v>
      </c>
      <c r="BJ14" s="409">
        <v>14.6356327</v>
      </c>
      <c r="BK14" s="409">
        <v>14.405762230000001</v>
      </c>
      <c r="BL14" s="409">
        <v>15.149653797999999</v>
      </c>
      <c r="BM14" s="409">
        <v>14.901597324000001</v>
      </c>
      <c r="BN14" s="409">
        <v>14.851681504</v>
      </c>
      <c r="BO14" s="409">
        <v>14.611336572000001</v>
      </c>
      <c r="BP14" s="409">
        <v>15.146834437000001</v>
      </c>
      <c r="BQ14" s="409">
        <v>15.282042846</v>
      </c>
      <c r="BR14" s="409">
        <v>14.985482285</v>
      </c>
      <c r="BS14" s="409">
        <v>15.632309124000001</v>
      </c>
      <c r="BT14" s="409">
        <v>15.360673072000001</v>
      </c>
      <c r="BU14" s="409">
        <v>15.027909730999999</v>
      </c>
      <c r="BV14" s="409">
        <v>14.706060973</v>
      </c>
    </row>
    <row r="15" spans="1:74" ht="11.1" customHeight="1" x14ac:dyDescent="0.2">
      <c r="AY15" s="646"/>
      <c r="AZ15" s="646"/>
      <c r="BA15" s="646"/>
      <c r="BB15" s="646"/>
      <c r="BC15" s="646"/>
      <c r="BD15" s="646"/>
      <c r="BF15" s="494"/>
    </row>
    <row r="16" spans="1:74" ht="11.1" customHeight="1" x14ac:dyDescent="0.2">
      <c r="A16" s="162" t="s">
        <v>741</v>
      </c>
      <c r="B16" s="172" t="s">
        <v>1153</v>
      </c>
      <c r="C16" s="252">
        <v>4.3573169199999997</v>
      </c>
      <c r="D16" s="252">
        <v>4.3718404234000001</v>
      </c>
      <c r="E16" s="252">
        <v>4.3530802213999999</v>
      </c>
      <c r="F16" s="252">
        <v>4.4488073751000003</v>
      </c>
      <c r="G16" s="252">
        <v>4.4488604937999998</v>
      </c>
      <c r="H16" s="252">
        <v>4.4615829719000004</v>
      </c>
      <c r="I16" s="252">
        <v>4.8033138060000002</v>
      </c>
      <c r="J16" s="252">
        <v>4.7997865708000003</v>
      </c>
      <c r="K16" s="252">
        <v>4.8182991927999996</v>
      </c>
      <c r="L16" s="252">
        <v>4.7869916847000002</v>
      </c>
      <c r="M16" s="252">
        <v>4.7741261042999996</v>
      </c>
      <c r="N16" s="252">
        <v>4.7548760717</v>
      </c>
      <c r="O16" s="252">
        <v>4.6359153623999996</v>
      </c>
      <c r="P16" s="252">
        <v>4.6314991525</v>
      </c>
      <c r="Q16" s="252">
        <v>4.6420724393999997</v>
      </c>
      <c r="R16" s="252">
        <v>4.8010091495999996</v>
      </c>
      <c r="S16" s="252">
        <v>4.8024128645999999</v>
      </c>
      <c r="T16" s="252">
        <v>4.8108596720000003</v>
      </c>
      <c r="U16" s="252">
        <v>5.0535149642999997</v>
      </c>
      <c r="V16" s="252">
        <v>5.0564922399999999</v>
      </c>
      <c r="W16" s="252">
        <v>5.0585038012999997</v>
      </c>
      <c r="X16" s="252">
        <v>4.9055405914000003</v>
      </c>
      <c r="Y16" s="252">
        <v>4.8975251692999997</v>
      </c>
      <c r="Z16" s="252">
        <v>4.8889254077000004</v>
      </c>
      <c r="AA16" s="252">
        <v>4.4552448494999997</v>
      </c>
      <c r="AB16" s="252">
        <v>4.4711501129000002</v>
      </c>
      <c r="AC16" s="252">
        <v>4.4838679694000003</v>
      </c>
      <c r="AD16" s="252">
        <v>4.7044812297999998</v>
      </c>
      <c r="AE16" s="252">
        <v>4.6937856402999998</v>
      </c>
      <c r="AF16" s="252">
        <v>4.6865949562999996</v>
      </c>
      <c r="AG16" s="252">
        <v>4.8382034324000003</v>
      </c>
      <c r="AH16" s="252">
        <v>4.8316312984999996</v>
      </c>
      <c r="AI16" s="252">
        <v>4.8271770529999998</v>
      </c>
      <c r="AJ16" s="252">
        <v>4.7261254773000001</v>
      </c>
      <c r="AK16" s="252">
        <v>4.6943333711999999</v>
      </c>
      <c r="AL16" s="252">
        <v>4.6980832207000001</v>
      </c>
      <c r="AM16" s="252">
        <v>4.7555540550000002</v>
      </c>
      <c r="AN16" s="252">
        <v>4.6369253930000003</v>
      </c>
      <c r="AO16" s="252">
        <v>4.653493868</v>
      </c>
      <c r="AP16" s="252">
        <v>4.6458688270000001</v>
      </c>
      <c r="AQ16" s="252">
        <v>4.5948121439999996</v>
      </c>
      <c r="AR16" s="252">
        <v>4.5868392560000002</v>
      </c>
      <c r="AS16" s="252">
        <v>4.9323025420000004</v>
      </c>
      <c r="AT16" s="252">
        <v>4.8255456289999996</v>
      </c>
      <c r="AU16" s="252">
        <v>4.8826638710000001</v>
      </c>
      <c r="AV16" s="252">
        <v>4.8635514879999997</v>
      </c>
      <c r="AW16" s="252">
        <v>4.85720113</v>
      </c>
      <c r="AX16" s="252">
        <v>4.8812338669999997</v>
      </c>
      <c r="AY16" s="252">
        <v>4.815185037</v>
      </c>
      <c r="AZ16" s="252">
        <v>4.6947743080000004</v>
      </c>
      <c r="BA16" s="252">
        <v>4.7120655940000002</v>
      </c>
      <c r="BB16" s="252">
        <v>4.7043776490000004</v>
      </c>
      <c r="BC16" s="252">
        <v>4.6527583510000001</v>
      </c>
      <c r="BD16" s="252">
        <v>4.6447778020000001</v>
      </c>
      <c r="BE16" s="409">
        <v>4.9944597179999999</v>
      </c>
      <c r="BF16" s="409">
        <v>4.8864736449999997</v>
      </c>
      <c r="BG16" s="409">
        <v>4.9442405010000003</v>
      </c>
      <c r="BH16" s="409">
        <v>4.9246417530000004</v>
      </c>
      <c r="BI16" s="409">
        <v>4.9182094760000004</v>
      </c>
      <c r="BJ16" s="409">
        <v>4.9424773120000003</v>
      </c>
      <c r="BK16" s="409">
        <v>4.9058350739999996</v>
      </c>
      <c r="BL16" s="409">
        <v>4.7826734550000003</v>
      </c>
      <c r="BM16" s="409">
        <v>4.801070041</v>
      </c>
      <c r="BN16" s="409">
        <v>4.7932295710000004</v>
      </c>
      <c r="BO16" s="409">
        <v>4.740716784</v>
      </c>
      <c r="BP16" s="409">
        <v>4.7326769049999999</v>
      </c>
      <c r="BQ16" s="409">
        <v>5.0888769659999999</v>
      </c>
      <c r="BR16" s="409">
        <v>4.97890356</v>
      </c>
      <c r="BS16" s="409">
        <v>5.0377109210000004</v>
      </c>
      <c r="BT16" s="409">
        <v>5.0174714250000001</v>
      </c>
      <c r="BU16" s="409">
        <v>5.0108983379999996</v>
      </c>
      <c r="BV16" s="409">
        <v>5.0355128730000001</v>
      </c>
    </row>
    <row r="17" spans="1:74" ht="11.1" customHeight="1" x14ac:dyDescent="0.2">
      <c r="A17" s="162" t="s">
        <v>742</v>
      </c>
      <c r="B17" s="173" t="s">
        <v>503</v>
      </c>
      <c r="C17" s="252">
        <v>3.2522602098000002</v>
      </c>
      <c r="D17" s="252">
        <v>3.2522602098000002</v>
      </c>
      <c r="E17" s="252">
        <v>3.2522602098000002</v>
      </c>
      <c r="F17" s="252">
        <v>3.344057877</v>
      </c>
      <c r="G17" s="252">
        <v>3.344057877</v>
      </c>
      <c r="H17" s="252">
        <v>3.344057877</v>
      </c>
      <c r="I17" s="252">
        <v>3.6981345933999998</v>
      </c>
      <c r="J17" s="252">
        <v>3.6981345933999998</v>
      </c>
      <c r="K17" s="252">
        <v>3.6981345933999998</v>
      </c>
      <c r="L17" s="252">
        <v>3.6587927360000001</v>
      </c>
      <c r="M17" s="252">
        <v>3.6587927360000001</v>
      </c>
      <c r="N17" s="252">
        <v>3.6587927360000001</v>
      </c>
      <c r="O17" s="252">
        <v>3.4829913635</v>
      </c>
      <c r="P17" s="252">
        <v>3.4829913635</v>
      </c>
      <c r="Q17" s="252">
        <v>3.4829913635</v>
      </c>
      <c r="R17" s="252">
        <v>3.6491485602</v>
      </c>
      <c r="S17" s="252">
        <v>3.6491485602</v>
      </c>
      <c r="T17" s="252">
        <v>3.6491485602</v>
      </c>
      <c r="U17" s="252">
        <v>3.8931262161000002</v>
      </c>
      <c r="V17" s="252">
        <v>3.8931262161000002</v>
      </c>
      <c r="W17" s="252">
        <v>3.8931262161000002</v>
      </c>
      <c r="X17" s="252">
        <v>3.7416918090000002</v>
      </c>
      <c r="Y17" s="252">
        <v>3.7416918090000002</v>
      </c>
      <c r="Z17" s="252">
        <v>3.7416918090000002</v>
      </c>
      <c r="AA17" s="252">
        <v>3.3534264358999999</v>
      </c>
      <c r="AB17" s="252">
        <v>3.3534264358999999</v>
      </c>
      <c r="AC17" s="252">
        <v>3.3534264358999999</v>
      </c>
      <c r="AD17" s="252">
        <v>3.5733232514000002</v>
      </c>
      <c r="AE17" s="252">
        <v>3.5733232514000002</v>
      </c>
      <c r="AF17" s="252">
        <v>3.5733232514000002</v>
      </c>
      <c r="AG17" s="252">
        <v>3.7056685570000001</v>
      </c>
      <c r="AH17" s="252">
        <v>3.7056685570000001</v>
      </c>
      <c r="AI17" s="252">
        <v>3.7056685570000001</v>
      </c>
      <c r="AJ17" s="252">
        <v>3.5794314961999998</v>
      </c>
      <c r="AK17" s="252">
        <v>3.5794314961999998</v>
      </c>
      <c r="AL17" s="252">
        <v>3.5794314961999998</v>
      </c>
      <c r="AM17" s="252">
        <v>3.5941806390000002</v>
      </c>
      <c r="AN17" s="252">
        <v>3.4815331070000002</v>
      </c>
      <c r="AO17" s="252">
        <v>3.5259128780000002</v>
      </c>
      <c r="AP17" s="252">
        <v>3.5149984490000001</v>
      </c>
      <c r="AQ17" s="252">
        <v>3.4763039610000002</v>
      </c>
      <c r="AR17" s="252">
        <v>3.4698728349999999</v>
      </c>
      <c r="AS17" s="252">
        <v>3.7372969280000001</v>
      </c>
      <c r="AT17" s="252">
        <v>3.6483406949999999</v>
      </c>
      <c r="AU17" s="252">
        <v>3.6942566220000002</v>
      </c>
      <c r="AV17" s="252">
        <v>3.6772872649999999</v>
      </c>
      <c r="AW17" s="252">
        <v>3.6703114669999999</v>
      </c>
      <c r="AX17" s="252">
        <v>3.6831428769999999</v>
      </c>
      <c r="AY17" s="252">
        <v>3.6441305270000002</v>
      </c>
      <c r="AZ17" s="252">
        <v>3.5299174830000002</v>
      </c>
      <c r="BA17" s="252">
        <v>3.57491402</v>
      </c>
      <c r="BB17" s="252">
        <v>3.5638479080000001</v>
      </c>
      <c r="BC17" s="252">
        <v>3.5246156659999999</v>
      </c>
      <c r="BD17" s="252">
        <v>3.518095164</v>
      </c>
      <c r="BE17" s="409">
        <v>3.7892357649999999</v>
      </c>
      <c r="BF17" s="409">
        <v>3.6990432680000001</v>
      </c>
      <c r="BG17" s="409">
        <v>3.74559731</v>
      </c>
      <c r="BH17" s="409">
        <v>3.7283921219999998</v>
      </c>
      <c r="BI17" s="409">
        <v>3.721319378</v>
      </c>
      <c r="BJ17" s="409">
        <v>3.7343291120000002</v>
      </c>
      <c r="BK17" s="409">
        <v>3.724050348</v>
      </c>
      <c r="BL17" s="409">
        <v>3.6073324859999998</v>
      </c>
      <c r="BM17" s="409">
        <v>3.6533158459999999</v>
      </c>
      <c r="BN17" s="409">
        <v>3.6420070419999999</v>
      </c>
      <c r="BO17" s="409">
        <v>3.601914394</v>
      </c>
      <c r="BP17" s="409">
        <v>3.59525089</v>
      </c>
      <c r="BQ17" s="409">
        <v>3.8723379050000002</v>
      </c>
      <c r="BR17" s="409">
        <v>3.7801673870000001</v>
      </c>
      <c r="BS17" s="409">
        <v>3.8277424099999999</v>
      </c>
      <c r="BT17" s="409">
        <v>3.8101598929999998</v>
      </c>
      <c r="BU17" s="409">
        <v>3.8029320360000001</v>
      </c>
      <c r="BV17" s="409">
        <v>3.8162270880000002</v>
      </c>
    </row>
    <row r="18" spans="1:74" ht="11.1" customHeight="1" x14ac:dyDescent="0.2">
      <c r="AY18" s="646"/>
      <c r="AZ18" s="646"/>
      <c r="BA18" s="646"/>
      <c r="BB18" s="646"/>
      <c r="BC18" s="646"/>
      <c r="BD18" s="646"/>
      <c r="BF18" s="494"/>
    </row>
    <row r="19" spans="1:74" ht="11.1" customHeight="1" x14ac:dyDescent="0.2">
      <c r="A19" s="162" t="s">
        <v>743</v>
      </c>
      <c r="B19" s="172" t="s">
        <v>517</v>
      </c>
      <c r="C19" s="252">
        <v>7.9466561763000003</v>
      </c>
      <c r="D19" s="252">
        <v>7.7651171765999996</v>
      </c>
      <c r="E19" s="252">
        <v>8.0329596251000002</v>
      </c>
      <c r="F19" s="252">
        <v>7.8560122266999999</v>
      </c>
      <c r="G19" s="252">
        <v>8.2712919990000007</v>
      </c>
      <c r="H19" s="252">
        <v>8.7928186174</v>
      </c>
      <c r="I19" s="252">
        <v>9.0530064952</v>
      </c>
      <c r="J19" s="252">
        <v>8.6539874668000003</v>
      </c>
      <c r="K19" s="252">
        <v>8.3599752247999994</v>
      </c>
      <c r="L19" s="252">
        <v>8.0621701159000008</v>
      </c>
      <c r="M19" s="252">
        <v>7.7312766732</v>
      </c>
      <c r="N19" s="252">
        <v>8.0805228923999994</v>
      </c>
      <c r="O19" s="252">
        <v>8.2810811816999994</v>
      </c>
      <c r="P19" s="252">
        <v>8.3483687492000005</v>
      </c>
      <c r="Q19" s="252">
        <v>8.1020061725999994</v>
      </c>
      <c r="R19" s="252">
        <v>8.3689280041000007</v>
      </c>
      <c r="S19" s="252">
        <v>8.5319692180000004</v>
      </c>
      <c r="T19" s="252">
        <v>9.0704033232000008</v>
      </c>
      <c r="U19" s="252">
        <v>8.7836735533999999</v>
      </c>
      <c r="V19" s="252">
        <v>9.0198423111999997</v>
      </c>
      <c r="W19" s="252">
        <v>8.6977025778999995</v>
      </c>
      <c r="X19" s="252">
        <v>8.4292314318999999</v>
      </c>
      <c r="Y19" s="252">
        <v>8.0805886623000003</v>
      </c>
      <c r="Z19" s="252">
        <v>8.4385499118999991</v>
      </c>
      <c r="AA19" s="252">
        <v>8.1490765297000003</v>
      </c>
      <c r="AB19" s="252">
        <v>8.3301910218999993</v>
      </c>
      <c r="AC19" s="252">
        <v>7.9705794819999998</v>
      </c>
      <c r="AD19" s="252">
        <v>8.1687078718000006</v>
      </c>
      <c r="AE19" s="252">
        <v>9.0060145124000002</v>
      </c>
      <c r="AF19" s="252">
        <v>9.3293951658999994</v>
      </c>
      <c r="AG19" s="252">
        <v>8.8923903773999999</v>
      </c>
      <c r="AH19" s="252">
        <v>9.2602329741999991</v>
      </c>
      <c r="AI19" s="252">
        <v>9.3555902879000001</v>
      </c>
      <c r="AJ19" s="252">
        <v>8.9394813308999996</v>
      </c>
      <c r="AK19" s="252">
        <v>8.6066569748999999</v>
      </c>
      <c r="AL19" s="252">
        <v>8.4434896231999996</v>
      </c>
      <c r="AM19" s="252">
        <v>8.0982802475</v>
      </c>
      <c r="AN19" s="252">
        <v>8.1282305957999998</v>
      </c>
      <c r="AO19" s="252">
        <v>8.1003141477000007</v>
      </c>
      <c r="AP19" s="252">
        <v>8.4040630602000004</v>
      </c>
      <c r="AQ19" s="252">
        <v>8.9254137971999992</v>
      </c>
      <c r="AR19" s="252">
        <v>9.2395197157000002</v>
      </c>
      <c r="AS19" s="252">
        <v>9.3703425557000006</v>
      </c>
      <c r="AT19" s="252">
        <v>9.3392049802999999</v>
      </c>
      <c r="AU19" s="252">
        <v>9.3492629941000001</v>
      </c>
      <c r="AV19" s="252">
        <v>8.9986115191000007</v>
      </c>
      <c r="AW19" s="252">
        <v>8.3899546628999992</v>
      </c>
      <c r="AX19" s="252">
        <v>8.255750613</v>
      </c>
      <c r="AY19" s="252">
        <v>8.4256857627000006</v>
      </c>
      <c r="AZ19" s="252">
        <v>8.4301616331999991</v>
      </c>
      <c r="BA19" s="252">
        <v>8.4166603802999997</v>
      </c>
      <c r="BB19" s="252">
        <v>8.6305838869000002</v>
      </c>
      <c r="BC19" s="252">
        <v>9.1952465210999996</v>
      </c>
      <c r="BD19" s="252">
        <v>9.5061395269000002</v>
      </c>
      <c r="BE19" s="409">
        <v>9.6424004752000005</v>
      </c>
      <c r="BF19" s="409">
        <v>9.5940964540000007</v>
      </c>
      <c r="BG19" s="409">
        <v>9.6440358000999993</v>
      </c>
      <c r="BH19" s="409">
        <v>9.3049644643999994</v>
      </c>
      <c r="BI19" s="409">
        <v>8.6732670424999991</v>
      </c>
      <c r="BJ19" s="409">
        <v>8.701958093</v>
      </c>
      <c r="BK19" s="409">
        <v>8.7604282050000002</v>
      </c>
      <c r="BL19" s="409">
        <v>8.7753059028999996</v>
      </c>
      <c r="BM19" s="409">
        <v>8.7823216494</v>
      </c>
      <c r="BN19" s="409">
        <v>8.8489543683999994</v>
      </c>
      <c r="BO19" s="409">
        <v>9.4234058751000003</v>
      </c>
      <c r="BP19" s="409">
        <v>9.7880401753000008</v>
      </c>
      <c r="BQ19" s="409">
        <v>9.9451749320000005</v>
      </c>
      <c r="BR19" s="409">
        <v>9.8872833083000007</v>
      </c>
      <c r="BS19" s="409">
        <v>9.8086100858999998</v>
      </c>
      <c r="BT19" s="409">
        <v>9.5148705496999995</v>
      </c>
      <c r="BU19" s="409">
        <v>8.8563899392999996</v>
      </c>
      <c r="BV19" s="409">
        <v>8.8917925022999995</v>
      </c>
    </row>
    <row r="20" spans="1:74" ht="11.1" customHeight="1" x14ac:dyDescent="0.2">
      <c r="AY20" s="646"/>
      <c r="AZ20" s="646"/>
      <c r="BA20" s="646"/>
      <c r="BB20" s="646"/>
      <c r="BC20" s="646"/>
      <c r="BD20" s="646"/>
      <c r="BF20" s="494"/>
    </row>
    <row r="21" spans="1:74" ht="11.1" customHeight="1" x14ac:dyDescent="0.2">
      <c r="A21" s="162" t="s">
        <v>744</v>
      </c>
      <c r="B21" s="172" t="s">
        <v>518</v>
      </c>
      <c r="C21" s="252">
        <v>31.165685938999999</v>
      </c>
      <c r="D21" s="252">
        <v>31.789125204000001</v>
      </c>
      <c r="E21" s="252">
        <v>30.580579149999998</v>
      </c>
      <c r="F21" s="252">
        <v>29.973326288999999</v>
      </c>
      <c r="G21" s="252">
        <v>30.253643765</v>
      </c>
      <c r="H21" s="252">
        <v>30.540069431999999</v>
      </c>
      <c r="I21" s="252">
        <v>30.660826628999999</v>
      </c>
      <c r="J21" s="252">
        <v>29.479475234999999</v>
      </c>
      <c r="K21" s="252">
        <v>30.542574507000001</v>
      </c>
      <c r="L21" s="252">
        <v>30.435434079</v>
      </c>
      <c r="M21" s="252">
        <v>31.541684744000001</v>
      </c>
      <c r="N21" s="252">
        <v>32.287939733999998</v>
      </c>
      <c r="O21" s="252">
        <v>32.101416553</v>
      </c>
      <c r="P21" s="252">
        <v>32.136521332999997</v>
      </c>
      <c r="Q21" s="252">
        <v>31.175957459999999</v>
      </c>
      <c r="R21" s="252">
        <v>31.290690675</v>
      </c>
      <c r="S21" s="252">
        <v>30.850852366000002</v>
      </c>
      <c r="T21" s="252">
        <v>30.400669226000002</v>
      </c>
      <c r="U21" s="252">
        <v>30.293512439000001</v>
      </c>
      <c r="V21" s="252">
        <v>30.136296676000001</v>
      </c>
      <c r="W21" s="252">
        <v>30.506625499999998</v>
      </c>
      <c r="X21" s="252">
        <v>30.121438433000002</v>
      </c>
      <c r="Y21" s="252">
        <v>31.890812927999999</v>
      </c>
      <c r="Z21" s="252">
        <v>33.470262865000002</v>
      </c>
      <c r="AA21" s="252">
        <v>32.251367264999999</v>
      </c>
      <c r="AB21" s="252">
        <v>33.658359320000002</v>
      </c>
      <c r="AC21" s="252">
        <v>32.281044158</v>
      </c>
      <c r="AD21" s="252">
        <v>32.506090946</v>
      </c>
      <c r="AE21" s="252">
        <v>31.560926973000001</v>
      </c>
      <c r="AF21" s="252">
        <v>31.903674556999999</v>
      </c>
      <c r="AG21" s="252">
        <v>31.932969567000001</v>
      </c>
      <c r="AH21" s="252">
        <v>31.380688332999998</v>
      </c>
      <c r="AI21" s="252">
        <v>32.419932670000001</v>
      </c>
      <c r="AJ21" s="252">
        <v>32.352704989999999</v>
      </c>
      <c r="AK21" s="252">
        <v>32.296119887000003</v>
      </c>
      <c r="AL21" s="252">
        <v>34.105055747999998</v>
      </c>
      <c r="AM21" s="252">
        <v>33.375167103000003</v>
      </c>
      <c r="AN21" s="252">
        <v>33.826877271999997</v>
      </c>
      <c r="AO21" s="252">
        <v>33.277376762999999</v>
      </c>
      <c r="AP21" s="252">
        <v>33.594038490000003</v>
      </c>
      <c r="AQ21" s="252">
        <v>33.029552031999998</v>
      </c>
      <c r="AR21" s="252">
        <v>32.778999380000002</v>
      </c>
      <c r="AS21" s="252">
        <v>32.311013469999999</v>
      </c>
      <c r="AT21" s="252">
        <v>32.580827493000001</v>
      </c>
      <c r="AU21" s="252">
        <v>32.571802222999999</v>
      </c>
      <c r="AV21" s="252">
        <v>32.793471971000002</v>
      </c>
      <c r="AW21" s="252">
        <v>34.114895546</v>
      </c>
      <c r="AX21" s="252">
        <v>34.230764671000003</v>
      </c>
      <c r="AY21" s="252">
        <v>33.737544585999999</v>
      </c>
      <c r="AZ21" s="252">
        <v>34.357784789999997</v>
      </c>
      <c r="BA21" s="252">
        <v>33.963279698000001</v>
      </c>
      <c r="BB21" s="252">
        <v>34.039316821</v>
      </c>
      <c r="BC21" s="252">
        <v>33.556868569000002</v>
      </c>
      <c r="BD21" s="252">
        <v>33.633045572999997</v>
      </c>
      <c r="BE21" s="409">
        <v>33.186170539000003</v>
      </c>
      <c r="BF21" s="409">
        <v>33.268946833000001</v>
      </c>
      <c r="BG21" s="409">
        <v>33.498726558000001</v>
      </c>
      <c r="BH21" s="409">
        <v>33.664421050999998</v>
      </c>
      <c r="BI21" s="409">
        <v>34.618288251000003</v>
      </c>
      <c r="BJ21" s="409">
        <v>34.883537570999998</v>
      </c>
      <c r="BK21" s="409">
        <v>34.925237109999998</v>
      </c>
      <c r="BL21" s="409">
        <v>35.294168906000003</v>
      </c>
      <c r="BM21" s="409">
        <v>34.72815808</v>
      </c>
      <c r="BN21" s="409">
        <v>34.732782899</v>
      </c>
      <c r="BO21" s="409">
        <v>34.248115224999999</v>
      </c>
      <c r="BP21" s="409">
        <v>34.324538050999998</v>
      </c>
      <c r="BQ21" s="409">
        <v>33.788658353999999</v>
      </c>
      <c r="BR21" s="409">
        <v>33.865509555999999</v>
      </c>
      <c r="BS21" s="409">
        <v>34.103345156000003</v>
      </c>
      <c r="BT21" s="409">
        <v>34.371431170999998</v>
      </c>
      <c r="BU21" s="409">
        <v>35.348801559000002</v>
      </c>
      <c r="BV21" s="409">
        <v>35.615880404000002</v>
      </c>
    </row>
    <row r="22" spans="1:74" ht="11.1" customHeight="1" x14ac:dyDescent="0.2">
      <c r="A22" s="162" t="s">
        <v>303</v>
      </c>
      <c r="B22" s="173" t="s">
        <v>354</v>
      </c>
      <c r="C22" s="252">
        <v>10.959756970999999</v>
      </c>
      <c r="D22" s="252">
        <v>11.216202165</v>
      </c>
      <c r="E22" s="252">
        <v>10.708908162</v>
      </c>
      <c r="F22" s="252">
        <v>10.512906537999999</v>
      </c>
      <c r="G22" s="252">
        <v>10.994949187</v>
      </c>
      <c r="H22" s="252">
        <v>11.568461504</v>
      </c>
      <c r="I22" s="252">
        <v>11.444103545000001</v>
      </c>
      <c r="J22" s="252">
        <v>10.145767124000001</v>
      </c>
      <c r="K22" s="252">
        <v>11.596512083</v>
      </c>
      <c r="L22" s="252">
        <v>11.111304033</v>
      </c>
      <c r="M22" s="252">
        <v>11.178715748</v>
      </c>
      <c r="N22" s="252">
        <v>11.601197060000001</v>
      </c>
      <c r="O22" s="252">
        <v>11.953220576</v>
      </c>
      <c r="P22" s="252">
        <v>11.238125668</v>
      </c>
      <c r="Q22" s="252">
        <v>10.804957087</v>
      </c>
      <c r="R22" s="252">
        <v>11.874252779000001</v>
      </c>
      <c r="S22" s="252">
        <v>11.331969645999999</v>
      </c>
      <c r="T22" s="252">
        <v>11.120454111999999</v>
      </c>
      <c r="U22" s="252">
        <v>11.194218807</v>
      </c>
      <c r="V22" s="252">
        <v>11.149311323999999</v>
      </c>
      <c r="W22" s="252">
        <v>11.540580540000001</v>
      </c>
      <c r="X22" s="252">
        <v>11.045826311000001</v>
      </c>
      <c r="Y22" s="252">
        <v>11.910254746</v>
      </c>
      <c r="Z22" s="252">
        <v>12.740282819000001</v>
      </c>
      <c r="AA22" s="252">
        <v>11.880936574</v>
      </c>
      <c r="AB22" s="252">
        <v>11.882374885999999</v>
      </c>
      <c r="AC22" s="252">
        <v>11.651260997</v>
      </c>
      <c r="AD22" s="252">
        <v>12.135683107</v>
      </c>
      <c r="AE22" s="252">
        <v>11.997955757</v>
      </c>
      <c r="AF22" s="252">
        <v>12.060660892</v>
      </c>
      <c r="AG22" s="252">
        <v>12.340468144999999</v>
      </c>
      <c r="AH22" s="252">
        <v>11.604521331000001</v>
      </c>
      <c r="AI22" s="252">
        <v>12.225456723000001</v>
      </c>
      <c r="AJ22" s="252">
        <v>12.216813308000001</v>
      </c>
      <c r="AK22" s="252">
        <v>11.795430282</v>
      </c>
      <c r="AL22" s="252">
        <v>12.440173389</v>
      </c>
      <c r="AM22" s="252">
        <v>12.398691161</v>
      </c>
      <c r="AN22" s="252">
        <v>12.171825703</v>
      </c>
      <c r="AO22" s="252">
        <v>12.211911789</v>
      </c>
      <c r="AP22" s="252">
        <v>12.72888047</v>
      </c>
      <c r="AQ22" s="252">
        <v>12.538969092</v>
      </c>
      <c r="AR22" s="252">
        <v>12.513359781</v>
      </c>
      <c r="AS22" s="252">
        <v>12.32052449</v>
      </c>
      <c r="AT22" s="252">
        <v>12.248194473</v>
      </c>
      <c r="AU22" s="252">
        <v>12.376597690000001</v>
      </c>
      <c r="AV22" s="252">
        <v>12.416848433</v>
      </c>
      <c r="AW22" s="252">
        <v>12.864819548</v>
      </c>
      <c r="AX22" s="252">
        <v>12.495419591999999</v>
      </c>
      <c r="AY22" s="252">
        <v>12.829339832</v>
      </c>
      <c r="AZ22" s="252">
        <v>12.594594566</v>
      </c>
      <c r="BA22" s="252">
        <v>12.636072978</v>
      </c>
      <c r="BB22" s="252">
        <v>12.896853104</v>
      </c>
      <c r="BC22" s="252">
        <v>12.701572896</v>
      </c>
      <c r="BD22" s="252">
        <v>12.867114822</v>
      </c>
      <c r="BE22" s="409">
        <v>12.692293394</v>
      </c>
      <c r="BF22" s="409">
        <v>12.618378116000001</v>
      </c>
      <c r="BG22" s="409">
        <v>12.940285274000001</v>
      </c>
      <c r="BH22" s="409">
        <v>12.826138800000001</v>
      </c>
      <c r="BI22" s="409">
        <v>13.092128083</v>
      </c>
      <c r="BJ22" s="409">
        <v>12.716201197</v>
      </c>
      <c r="BK22" s="409">
        <v>13.166821673999999</v>
      </c>
      <c r="BL22" s="409">
        <v>12.925901323</v>
      </c>
      <c r="BM22" s="409">
        <v>12.968470844</v>
      </c>
      <c r="BN22" s="409">
        <v>13.243054476999999</v>
      </c>
      <c r="BO22" s="409">
        <v>13.042532195</v>
      </c>
      <c r="BP22" s="409">
        <v>13.212517906</v>
      </c>
      <c r="BQ22" s="409">
        <v>12.970667370999999</v>
      </c>
      <c r="BR22" s="409">
        <v>12.895130944</v>
      </c>
      <c r="BS22" s="409">
        <v>13.224098336999999</v>
      </c>
      <c r="BT22" s="409">
        <v>13.215077019000001</v>
      </c>
      <c r="BU22" s="409">
        <v>13.489132127</v>
      </c>
      <c r="BV22" s="409">
        <v>13.101805682</v>
      </c>
    </row>
    <row r="23" spans="1:74" ht="11.1" customHeight="1" x14ac:dyDescent="0.2">
      <c r="A23" s="162" t="s">
        <v>298</v>
      </c>
      <c r="B23" s="173" t="s">
        <v>745</v>
      </c>
      <c r="C23" s="252">
        <v>5.0810000000000004</v>
      </c>
      <c r="D23" s="252">
        <v>5.194</v>
      </c>
      <c r="E23" s="252">
        <v>4.6840000000000002</v>
      </c>
      <c r="F23" s="252">
        <v>4.3230000000000004</v>
      </c>
      <c r="G23" s="252">
        <v>4.0590000000000002</v>
      </c>
      <c r="H23" s="252">
        <v>3.8570000000000002</v>
      </c>
      <c r="I23" s="252">
        <v>4.335</v>
      </c>
      <c r="J23" s="252">
        <v>4.3499999999999996</v>
      </c>
      <c r="K23" s="252">
        <v>4.0810000000000004</v>
      </c>
      <c r="L23" s="252">
        <v>4.1429999999999998</v>
      </c>
      <c r="M23" s="252">
        <v>4.782</v>
      </c>
      <c r="N23" s="252">
        <v>5.1929999999999996</v>
      </c>
      <c r="O23" s="252">
        <v>4.9960000000000004</v>
      </c>
      <c r="P23" s="252">
        <v>5.242</v>
      </c>
      <c r="Q23" s="252">
        <v>4.8319999999999999</v>
      </c>
      <c r="R23" s="252">
        <v>4.0199999999999996</v>
      </c>
      <c r="S23" s="252">
        <v>3.7519999999999998</v>
      </c>
      <c r="T23" s="252">
        <v>3.738</v>
      </c>
      <c r="U23" s="252">
        <v>3.8889999999999998</v>
      </c>
      <c r="V23" s="252">
        <v>3.8610000000000002</v>
      </c>
      <c r="W23" s="252">
        <v>3.7570000000000001</v>
      </c>
      <c r="X23" s="252">
        <v>3.911</v>
      </c>
      <c r="Y23" s="252">
        <v>4.26</v>
      </c>
      <c r="Z23" s="252">
        <v>5.0019999999999998</v>
      </c>
      <c r="AA23" s="252">
        <v>4.5469999999999997</v>
      </c>
      <c r="AB23" s="252">
        <v>5.0620000000000003</v>
      </c>
      <c r="AC23" s="252">
        <v>4.53</v>
      </c>
      <c r="AD23" s="252">
        <v>4.1539999999999999</v>
      </c>
      <c r="AE23" s="252">
        <v>3.589</v>
      </c>
      <c r="AF23" s="252">
        <v>3.669</v>
      </c>
      <c r="AG23" s="252">
        <v>3.7909999999999999</v>
      </c>
      <c r="AH23" s="252">
        <v>3.9089999999999998</v>
      </c>
      <c r="AI23" s="252">
        <v>3.851</v>
      </c>
      <c r="AJ23" s="252">
        <v>3.8279999999999998</v>
      </c>
      <c r="AK23" s="252">
        <v>3.9689999999999999</v>
      </c>
      <c r="AL23" s="252">
        <v>4.6070000000000002</v>
      </c>
      <c r="AM23" s="252">
        <v>4.3360000000000003</v>
      </c>
      <c r="AN23" s="252">
        <v>4.62</v>
      </c>
      <c r="AO23" s="252">
        <v>4.3479999999999999</v>
      </c>
      <c r="AP23" s="252">
        <v>3.93</v>
      </c>
      <c r="AQ23" s="252">
        <v>3.5369999999999999</v>
      </c>
      <c r="AR23" s="252">
        <v>3.5179999999999998</v>
      </c>
      <c r="AS23" s="252">
        <v>3.7370000000000001</v>
      </c>
      <c r="AT23" s="252">
        <v>3.8180000000000001</v>
      </c>
      <c r="AU23" s="252">
        <v>3.68</v>
      </c>
      <c r="AV23" s="252">
        <v>3.7349999999999999</v>
      </c>
      <c r="AW23" s="252">
        <v>4.1139999999999999</v>
      </c>
      <c r="AX23" s="252">
        <v>4.5540000000000003</v>
      </c>
      <c r="AY23" s="252">
        <v>4.1349999999999998</v>
      </c>
      <c r="AZ23" s="252">
        <v>4.5179999999999998</v>
      </c>
      <c r="BA23" s="252">
        <v>4.2380000000000004</v>
      </c>
      <c r="BB23" s="252">
        <v>3.6929927939999998</v>
      </c>
      <c r="BC23" s="252">
        <v>3.408375682</v>
      </c>
      <c r="BD23" s="252">
        <v>3.3913598519999999</v>
      </c>
      <c r="BE23" s="409">
        <v>3.5703175539999998</v>
      </c>
      <c r="BF23" s="409">
        <v>3.6808531819999999</v>
      </c>
      <c r="BG23" s="409">
        <v>3.5773352090000001</v>
      </c>
      <c r="BH23" s="409">
        <v>3.5958764240000001</v>
      </c>
      <c r="BI23" s="409">
        <v>3.897133739</v>
      </c>
      <c r="BJ23" s="409">
        <v>4.4649538199999999</v>
      </c>
      <c r="BK23" s="409">
        <v>4.1616717049999998</v>
      </c>
      <c r="BL23" s="409">
        <v>4.3970114349999996</v>
      </c>
      <c r="BM23" s="409">
        <v>4.0331758850000003</v>
      </c>
      <c r="BN23" s="409">
        <v>3.6166696329999999</v>
      </c>
      <c r="BO23" s="409">
        <v>3.3381969389999999</v>
      </c>
      <c r="BP23" s="409">
        <v>3.320977047</v>
      </c>
      <c r="BQ23" s="409">
        <v>3.4919209530000002</v>
      </c>
      <c r="BR23" s="409">
        <v>3.6002566050000002</v>
      </c>
      <c r="BS23" s="409">
        <v>3.5004318749999999</v>
      </c>
      <c r="BT23" s="409">
        <v>3.509478052</v>
      </c>
      <c r="BU23" s="409">
        <v>3.8179387039999999</v>
      </c>
      <c r="BV23" s="409">
        <v>4.397912678</v>
      </c>
    </row>
    <row r="24" spans="1:74" ht="11.1" customHeight="1" x14ac:dyDescent="0.2">
      <c r="A24" s="162" t="s">
        <v>746</v>
      </c>
      <c r="B24" s="173" t="s">
        <v>355</v>
      </c>
      <c r="C24" s="252">
        <v>3.6333811628000001</v>
      </c>
      <c r="D24" s="252">
        <v>3.7779933483999999</v>
      </c>
      <c r="E24" s="252">
        <v>3.8364762175</v>
      </c>
      <c r="F24" s="252">
        <v>3.6983667332999999</v>
      </c>
      <c r="G24" s="252">
        <v>3.8683824572000001</v>
      </c>
      <c r="H24" s="252">
        <v>3.6742286984999999</v>
      </c>
      <c r="I24" s="252">
        <v>3.5000614235</v>
      </c>
      <c r="J24" s="252">
        <v>3.4116388191000002</v>
      </c>
      <c r="K24" s="252">
        <v>3.3969017184000001</v>
      </c>
      <c r="L24" s="252">
        <v>3.5866508549999998</v>
      </c>
      <c r="M24" s="252">
        <v>3.7635755469999999</v>
      </c>
      <c r="N24" s="252">
        <v>3.7332156886000001</v>
      </c>
      <c r="O24" s="252">
        <v>3.6397444569999999</v>
      </c>
      <c r="P24" s="252">
        <v>3.8607437641</v>
      </c>
      <c r="Q24" s="252">
        <v>3.8482930989000002</v>
      </c>
      <c r="R24" s="252">
        <v>3.7738216582000002</v>
      </c>
      <c r="S24" s="252">
        <v>3.9258155788</v>
      </c>
      <c r="T24" s="252">
        <v>3.8373259675</v>
      </c>
      <c r="U24" s="252">
        <v>3.6215475542000002</v>
      </c>
      <c r="V24" s="252">
        <v>3.4735793694999999</v>
      </c>
      <c r="W24" s="252">
        <v>3.5239515175</v>
      </c>
      <c r="X24" s="252">
        <v>3.5507728771</v>
      </c>
      <c r="Y24" s="252">
        <v>3.8760108696</v>
      </c>
      <c r="Z24" s="252">
        <v>3.9028559103</v>
      </c>
      <c r="AA24" s="252">
        <v>3.9220884103000002</v>
      </c>
      <c r="AB24" s="252">
        <v>4.3746370729999997</v>
      </c>
      <c r="AC24" s="252">
        <v>4.0923329072000003</v>
      </c>
      <c r="AD24" s="252">
        <v>4.2100722777000001</v>
      </c>
      <c r="AE24" s="252">
        <v>4.2122109986999998</v>
      </c>
      <c r="AF24" s="252">
        <v>4.1533961712999998</v>
      </c>
      <c r="AG24" s="252">
        <v>3.9104537737</v>
      </c>
      <c r="AH24" s="252">
        <v>3.8489386344000001</v>
      </c>
      <c r="AI24" s="252">
        <v>4.2296961350000002</v>
      </c>
      <c r="AJ24" s="252">
        <v>4.1973684422000002</v>
      </c>
      <c r="AK24" s="252">
        <v>4.2141999949000004</v>
      </c>
      <c r="AL24" s="252">
        <v>4.3688398847999999</v>
      </c>
      <c r="AM24" s="252">
        <v>4.5013414159999998</v>
      </c>
      <c r="AN24" s="252">
        <v>4.6580069430000002</v>
      </c>
      <c r="AO24" s="252">
        <v>4.6204988059999996</v>
      </c>
      <c r="AP24" s="252">
        <v>4.5748174730000004</v>
      </c>
      <c r="AQ24" s="252">
        <v>4.6326929489999999</v>
      </c>
      <c r="AR24" s="252">
        <v>4.4553601939999998</v>
      </c>
      <c r="AS24" s="252">
        <v>4.1744001409999996</v>
      </c>
      <c r="AT24" s="252">
        <v>4.1358955750000002</v>
      </c>
      <c r="AU24" s="252">
        <v>4.2154561590000004</v>
      </c>
      <c r="AV24" s="252">
        <v>4.4042792530000003</v>
      </c>
      <c r="AW24" s="252">
        <v>4.5821805619999996</v>
      </c>
      <c r="AX24" s="252">
        <v>4.6120705280000003</v>
      </c>
      <c r="AY24" s="252">
        <v>4.4531785360000002</v>
      </c>
      <c r="AZ24" s="252">
        <v>4.6196531739999998</v>
      </c>
      <c r="BA24" s="252">
        <v>4.5797965850000004</v>
      </c>
      <c r="BB24" s="252">
        <v>4.8642550609999997</v>
      </c>
      <c r="BC24" s="252">
        <v>4.9287542240000004</v>
      </c>
      <c r="BD24" s="252">
        <v>4.7934489359999999</v>
      </c>
      <c r="BE24" s="409">
        <v>4.4948974670000004</v>
      </c>
      <c r="BF24" s="409">
        <v>4.4008514700000001</v>
      </c>
      <c r="BG24" s="409">
        <v>4.4883934859999997</v>
      </c>
      <c r="BH24" s="409">
        <v>4.6890391349999998</v>
      </c>
      <c r="BI24" s="409">
        <v>4.8789791659999997</v>
      </c>
      <c r="BJ24" s="409">
        <v>4.9084527619999996</v>
      </c>
      <c r="BK24" s="409">
        <v>4.9643595410000003</v>
      </c>
      <c r="BL24" s="409">
        <v>5.1371400359999999</v>
      </c>
      <c r="BM24" s="409">
        <v>5.0957737280000002</v>
      </c>
      <c r="BN24" s="409">
        <v>5.0453935100000002</v>
      </c>
      <c r="BO24" s="409">
        <v>5.1092221870000003</v>
      </c>
      <c r="BP24" s="409">
        <v>4.9687916980000004</v>
      </c>
      <c r="BQ24" s="409">
        <v>4.658931462</v>
      </c>
      <c r="BR24" s="409">
        <v>4.5613231169999997</v>
      </c>
      <c r="BS24" s="409">
        <v>4.6490674820000004</v>
      </c>
      <c r="BT24" s="409">
        <v>4.8573133439999996</v>
      </c>
      <c r="BU24" s="409">
        <v>5.0535139830000002</v>
      </c>
      <c r="BV24" s="409">
        <v>5.0831699119999998</v>
      </c>
    </row>
    <row r="25" spans="1:74" ht="11.1" customHeight="1" x14ac:dyDescent="0.2">
      <c r="AY25" s="646"/>
      <c r="AZ25" s="646"/>
      <c r="BA25" s="646"/>
      <c r="BB25" s="646"/>
      <c r="BC25" s="646"/>
      <c r="BD25" s="646"/>
      <c r="BF25" s="494"/>
    </row>
    <row r="26" spans="1:74" ht="11.1" customHeight="1" x14ac:dyDescent="0.2">
      <c r="A26" s="162" t="s">
        <v>747</v>
      </c>
      <c r="B26" s="172" t="s">
        <v>519</v>
      </c>
      <c r="C26" s="252">
        <v>3.8819255437</v>
      </c>
      <c r="D26" s="252">
        <v>3.7365530196000001</v>
      </c>
      <c r="E26" s="252">
        <v>4.0550551745999996</v>
      </c>
      <c r="F26" s="252">
        <v>3.9552569860000002</v>
      </c>
      <c r="G26" s="252">
        <v>3.7945407856000002</v>
      </c>
      <c r="H26" s="252">
        <v>3.8331481745999998</v>
      </c>
      <c r="I26" s="252">
        <v>3.5969772954999999</v>
      </c>
      <c r="J26" s="252">
        <v>3.7818394778000002</v>
      </c>
      <c r="K26" s="252">
        <v>3.5028112924000001</v>
      </c>
      <c r="L26" s="252">
        <v>3.8375243218000001</v>
      </c>
      <c r="M26" s="252">
        <v>3.8174740454</v>
      </c>
      <c r="N26" s="252">
        <v>3.7891218429000002</v>
      </c>
      <c r="O26" s="252">
        <v>4.0937908245000001</v>
      </c>
      <c r="P26" s="252">
        <v>4.0312269276999997</v>
      </c>
      <c r="Q26" s="252">
        <v>4.1234086804999999</v>
      </c>
      <c r="R26" s="252">
        <v>4.0334844973999999</v>
      </c>
      <c r="S26" s="252">
        <v>4.0033776037999997</v>
      </c>
      <c r="T26" s="252">
        <v>4.0259598108999999</v>
      </c>
      <c r="U26" s="252">
        <v>3.9536217183</v>
      </c>
      <c r="V26" s="252">
        <v>3.8069057504999999</v>
      </c>
      <c r="W26" s="252">
        <v>3.9023315799999998</v>
      </c>
      <c r="X26" s="252">
        <v>3.8524971927</v>
      </c>
      <c r="Y26" s="252">
        <v>3.9312639895000001</v>
      </c>
      <c r="Z26" s="252">
        <v>3.9860836261000001</v>
      </c>
      <c r="AA26" s="252">
        <v>4.0284024560000002</v>
      </c>
      <c r="AB26" s="252">
        <v>4.0267424684000002</v>
      </c>
      <c r="AC26" s="252">
        <v>4.0148613534999997</v>
      </c>
      <c r="AD26" s="252">
        <v>4.0091863782999999</v>
      </c>
      <c r="AE26" s="252">
        <v>4.0103020487999999</v>
      </c>
      <c r="AF26" s="252">
        <v>3.9723305332000001</v>
      </c>
      <c r="AG26" s="252">
        <v>3.9308457534999999</v>
      </c>
      <c r="AH26" s="252">
        <v>3.8085135862000001</v>
      </c>
      <c r="AI26" s="252">
        <v>4.0569108539999998</v>
      </c>
      <c r="AJ26" s="252">
        <v>3.9801198739000001</v>
      </c>
      <c r="AK26" s="252">
        <v>4.0734366908000004</v>
      </c>
      <c r="AL26" s="252">
        <v>4.1000409472000001</v>
      </c>
      <c r="AM26" s="252">
        <v>4.1395048640000001</v>
      </c>
      <c r="AN26" s="252">
        <v>4.1604176150000001</v>
      </c>
      <c r="AO26" s="252">
        <v>4.137571179</v>
      </c>
      <c r="AP26" s="252">
        <v>4.182508844</v>
      </c>
      <c r="AQ26" s="252">
        <v>4.17192177</v>
      </c>
      <c r="AR26" s="252">
        <v>4.1729010510000002</v>
      </c>
      <c r="AS26" s="252">
        <v>4.0845485720000001</v>
      </c>
      <c r="AT26" s="252">
        <v>4.0947132589999997</v>
      </c>
      <c r="AU26" s="252">
        <v>4.1250301069999997</v>
      </c>
      <c r="AV26" s="252">
        <v>4.2131429259999997</v>
      </c>
      <c r="AW26" s="252">
        <v>4.2531688860000001</v>
      </c>
      <c r="AX26" s="252">
        <v>4.177923936</v>
      </c>
      <c r="AY26" s="252">
        <v>4.287539969</v>
      </c>
      <c r="AZ26" s="252">
        <v>4.3084765679999997</v>
      </c>
      <c r="BA26" s="252">
        <v>4.2841754129999998</v>
      </c>
      <c r="BB26" s="252">
        <v>4.2910742529999997</v>
      </c>
      <c r="BC26" s="252">
        <v>4.2832161339999999</v>
      </c>
      <c r="BD26" s="252">
        <v>4.2845059440000002</v>
      </c>
      <c r="BE26" s="409">
        <v>4.2162067529999998</v>
      </c>
      <c r="BF26" s="409">
        <v>4.225591058</v>
      </c>
      <c r="BG26" s="409">
        <v>4.2560126509999998</v>
      </c>
      <c r="BH26" s="409">
        <v>4.3414983319999996</v>
      </c>
      <c r="BI26" s="409">
        <v>4.3826387499999999</v>
      </c>
      <c r="BJ26" s="409">
        <v>4.3048110729999998</v>
      </c>
      <c r="BK26" s="409">
        <v>4.4263765319999999</v>
      </c>
      <c r="BL26" s="409">
        <v>4.4471437380000003</v>
      </c>
      <c r="BM26" s="409">
        <v>4.4214183540000001</v>
      </c>
      <c r="BN26" s="409">
        <v>4.4267468880000003</v>
      </c>
      <c r="BO26" s="409">
        <v>4.4210969090000001</v>
      </c>
      <c r="BP26" s="409">
        <v>4.4226082250000003</v>
      </c>
      <c r="BQ26" s="409">
        <v>4.3529628010000003</v>
      </c>
      <c r="BR26" s="409">
        <v>4.3611903879999998</v>
      </c>
      <c r="BS26" s="409">
        <v>4.3915575389999999</v>
      </c>
      <c r="BT26" s="409">
        <v>4.4791404359999998</v>
      </c>
      <c r="BU26" s="409">
        <v>4.5218918099999996</v>
      </c>
      <c r="BV26" s="409">
        <v>4.4427286439999998</v>
      </c>
    </row>
    <row r="27" spans="1:74" ht="11.1" customHeight="1" x14ac:dyDescent="0.2">
      <c r="AY27" s="646"/>
      <c r="AZ27" s="646"/>
      <c r="BA27" s="646"/>
      <c r="BB27" s="646"/>
      <c r="BC27" s="646"/>
      <c r="BD27" s="646"/>
      <c r="BF27" s="494"/>
    </row>
    <row r="28" spans="1:74" ht="11.1" customHeight="1" x14ac:dyDescent="0.2">
      <c r="A28" s="162" t="s">
        <v>300</v>
      </c>
      <c r="B28" s="172" t="s">
        <v>670</v>
      </c>
      <c r="C28" s="252">
        <v>45.843355000000003</v>
      </c>
      <c r="D28" s="252">
        <v>46.530337000000003</v>
      </c>
      <c r="E28" s="252">
        <v>45.090761999999998</v>
      </c>
      <c r="F28" s="252">
        <v>45.938091</v>
      </c>
      <c r="G28" s="252">
        <v>45.655155999999998</v>
      </c>
      <c r="H28" s="252">
        <v>45.416884000000003</v>
      </c>
      <c r="I28" s="252">
        <v>46.851405</v>
      </c>
      <c r="J28" s="252">
        <v>46.348601000000002</v>
      </c>
      <c r="K28" s="252">
        <v>45.941969999999998</v>
      </c>
      <c r="L28" s="252">
        <v>46.440891000000001</v>
      </c>
      <c r="M28" s="252">
        <v>46.992718000000004</v>
      </c>
      <c r="N28" s="252">
        <v>46.324824999999997</v>
      </c>
      <c r="O28" s="252">
        <v>45.598168999999999</v>
      </c>
      <c r="P28" s="252">
        <v>46.658203999999998</v>
      </c>
      <c r="Q28" s="252">
        <v>45.458131999999999</v>
      </c>
      <c r="R28" s="252">
        <v>45.158557000000002</v>
      </c>
      <c r="S28" s="252">
        <v>44.390278000000002</v>
      </c>
      <c r="T28" s="252">
        <v>45.201717000000002</v>
      </c>
      <c r="U28" s="252">
        <v>46.274095000000003</v>
      </c>
      <c r="V28" s="252">
        <v>45.744853999999997</v>
      </c>
      <c r="W28" s="252">
        <v>46.014451999999999</v>
      </c>
      <c r="X28" s="252">
        <v>46.471905</v>
      </c>
      <c r="Y28" s="252">
        <v>45.637338999999997</v>
      </c>
      <c r="Z28" s="252">
        <v>47.126288000000002</v>
      </c>
      <c r="AA28" s="252">
        <v>45.738643000000003</v>
      </c>
      <c r="AB28" s="252">
        <v>47.908208000000002</v>
      </c>
      <c r="AC28" s="252">
        <v>46.269145000000002</v>
      </c>
      <c r="AD28" s="252">
        <v>45.889798999999996</v>
      </c>
      <c r="AE28" s="252">
        <v>44.609543000000002</v>
      </c>
      <c r="AF28" s="252">
        <v>46.394651000000003</v>
      </c>
      <c r="AG28" s="252">
        <v>47.149171000000003</v>
      </c>
      <c r="AH28" s="252">
        <v>46.886822000000002</v>
      </c>
      <c r="AI28" s="252">
        <v>46.779434999999999</v>
      </c>
      <c r="AJ28" s="252">
        <v>46.276145999999997</v>
      </c>
      <c r="AK28" s="252">
        <v>45.712234000000002</v>
      </c>
      <c r="AL28" s="252">
        <v>47.405513999999997</v>
      </c>
      <c r="AM28" s="252">
        <v>45.491424180999999</v>
      </c>
      <c r="AN28" s="252">
        <v>47.647807241000002</v>
      </c>
      <c r="AO28" s="252">
        <v>46.986159233999999</v>
      </c>
      <c r="AP28" s="252">
        <v>46.141992432000002</v>
      </c>
      <c r="AQ28" s="252">
        <v>45.429815783000002</v>
      </c>
      <c r="AR28" s="252">
        <v>46.497817703999999</v>
      </c>
      <c r="AS28" s="252">
        <v>46.554849521000001</v>
      </c>
      <c r="AT28" s="252">
        <v>47.973993016000001</v>
      </c>
      <c r="AU28" s="252">
        <v>47.331798589999998</v>
      </c>
      <c r="AV28" s="252">
        <v>46.629566035000003</v>
      </c>
      <c r="AW28" s="252">
        <v>47.246990703000002</v>
      </c>
      <c r="AX28" s="252">
        <v>48.264343357000001</v>
      </c>
      <c r="AY28" s="252">
        <v>45.841090416</v>
      </c>
      <c r="AZ28" s="252">
        <v>46.931984509999999</v>
      </c>
      <c r="BA28" s="252">
        <v>47.720800468</v>
      </c>
      <c r="BB28" s="252">
        <v>46.250119146000003</v>
      </c>
      <c r="BC28" s="252">
        <v>46.220400523999999</v>
      </c>
      <c r="BD28" s="252">
        <v>47.286480793000003</v>
      </c>
      <c r="BE28" s="409">
        <v>47.555538271000003</v>
      </c>
      <c r="BF28" s="409">
        <v>47.639298857</v>
      </c>
      <c r="BG28" s="409">
        <v>47.662950530000003</v>
      </c>
      <c r="BH28" s="409">
        <v>47.260191446999997</v>
      </c>
      <c r="BI28" s="409">
        <v>47.403831875999998</v>
      </c>
      <c r="BJ28" s="409">
        <v>48.046979081000003</v>
      </c>
      <c r="BK28" s="409">
        <v>46.760773888000003</v>
      </c>
      <c r="BL28" s="409">
        <v>48.082513306999999</v>
      </c>
      <c r="BM28" s="409">
        <v>47.478576378</v>
      </c>
      <c r="BN28" s="409">
        <v>46.582500385000003</v>
      </c>
      <c r="BO28" s="409">
        <v>46.17326276</v>
      </c>
      <c r="BP28" s="409">
        <v>47.430492551999997</v>
      </c>
      <c r="BQ28" s="409">
        <v>47.885312479</v>
      </c>
      <c r="BR28" s="409">
        <v>47.926815433999998</v>
      </c>
      <c r="BS28" s="409">
        <v>47.985836740000003</v>
      </c>
      <c r="BT28" s="409">
        <v>47.719746442999998</v>
      </c>
      <c r="BU28" s="409">
        <v>47.885459257000001</v>
      </c>
      <c r="BV28" s="409">
        <v>48.472358907</v>
      </c>
    </row>
    <row r="29" spans="1:74" ht="11.1" customHeight="1" x14ac:dyDescent="0.2">
      <c r="A29" s="162" t="s">
        <v>306</v>
      </c>
      <c r="B29" s="172" t="s">
        <v>671</v>
      </c>
      <c r="C29" s="252">
        <v>45.176777106000003</v>
      </c>
      <c r="D29" s="252">
        <v>45.434625574000002</v>
      </c>
      <c r="E29" s="252">
        <v>45.540340481000001</v>
      </c>
      <c r="F29" s="252">
        <v>45.370196262999997</v>
      </c>
      <c r="G29" s="252">
        <v>45.971078581999997</v>
      </c>
      <c r="H29" s="252">
        <v>47.13799624</v>
      </c>
      <c r="I29" s="252">
        <v>47.259530411</v>
      </c>
      <c r="J29" s="252">
        <v>45.983933047999997</v>
      </c>
      <c r="K29" s="252">
        <v>46.664098052</v>
      </c>
      <c r="L29" s="252">
        <v>46.571769064000001</v>
      </c>
      <c r="M29" s="252">
        <v>46.475186747000002</v>
      </c>
      <c r="N29" s="252">
        <v>46.933823199000003</v>
      </c>
      <c r="O29" s="252">
        <v>47.275364912000001</v>
      </c>
      <c r="P29" s="252">
        <v>47.307488135</v>
      </c>
      <c r="Q29" s="252">
        <v>46.515858981999997</v>
      </c>
      <c r="R29" s="252">
        <v>48.023464205000003</v>
      </c>
      <c r="S29" s="252">
        <v>47.930731829000003</v>
      </c>
      <c r="T29" s="252">
        <v>48.159655442000002</v>
      </c>
      <c r="U29" s="252">
        <v>47.759839524</v>
      </c>
      <c r="V29" s="252">
        <v>47.876028632999997</v>
      </c>
      <c r="W29" s="252">
        <v>48.253369843000002</v>
      </c>
      <c r="X29" s="252">
        <v>47.231486171</v>
      </c>
      <c r="Y29" s="252">
        <v>47.964229312999997</v>
      </c>
      <c r="Z29" s="252">
        <v>49.255948596000003</v>
      </c>
      <c r="AA29" s="252">
        <v>47.401820307999998</v>
      </c>
      <c r="AB29" s="252">
        <v>48.435480063999997</v>
      </c>
      <c r="AC29" s="252">
        <v>47.487283513000001</v>
      </c>
      <c r="AD29" s="252">
        <v>48.758369641999998</v>
      </c>
      <c r="AE29" s="252">
        <v>49.041149820999998</v>
      </c>
      <c r="AF29" s="252">
        <v>49.826394634000003</v>
      </c>
      <c r="AG29" s="252">
        <v>49.475063128999999</v>
      </c>
      <c r="AH29" s="252">
        <v>48.752403401000002</v>
      </c>
      <c r="AI29" s="252">
        <v>50.302978482999997</v>
      </c>
      <c r="AJ29" s="252">
        <v>49.634262384000003</v>
      </c>
      <c r="AK29" s="252">
        <v>48.852270468999997</v>
      </c>
      <c r="AL29" s="252">
        <v>49.889503007000002</v>
      </c>
      <c r="AM29" s="252">
        <v>48.892283370999998</v>
      </c>
      <c r="AN29" s="252">
        <v>49.082637044999998</v>
      </c>
      <c r="AO29" s="252">
        <v>49.033115389000002</v>
      </c>
      <c r="AP29" s="252">
        <v>50.220116222999998</v>
      </c>
      <c r="AQ29" s="252">
        <v>50.377849412000003</v>
      </c>
      <c r="AR29" s="252">
        <v>50.637775013000002</v>
      </c>
      <c r="AS29" s="252">
        <v>50.451249466</v>
      </c>
      <c r="AT29" s="252">
        <v>50.327536047000002</v>
      </c>
      <c r="AU29" s="252">
        <v>50.560997768999997</v>
      </c>
      <c r="AV29" s="252">
        <v>50.62336165</v>
      </c>
      <c r="AW29" s="252">
        <v>50.58622544</v>
      </c>
      <c r="AX29" s="252">
        <v>50.061523235000003</v>
      </c>
      <c r="AY29" s="252">
        <v>49.916630654000002</v>
      </c>
      <c r="AZ29" s="252">
        <v>50.091893044000003</v>
      </c>
      <c r="BA29" s="252">
        <v>50.043605903</v>
      </c>
      <c r="BB29" s="252">
        <v>51.165194565999997</v>
      </c>
      <c r="BC29" s="252">
        <v>51.367293488999998</v>
      </c>
      <c r="BD29" s="252">
        <v>51.861379870999997</v>
      </c>
      <c r="BE29" s="409">
        <v>51.716842718000002</v>
      </c>
      <c r="BF29" s="409">
        <v>51.532037152000001</v>
      </c>
      <c r="BG29" s="409">
        <v>52.031541234999999</v>
      </c>
      <c r="BH29" s="409">
        <v>51.935277286999998</v>
      </c>
      <c r="BI29" s="409">
        <v>51.724189266000003</v>
      </c>
      <c r="BJ29" s="409">
        <v>51.343662303000002</v>
      </c>
      <c r="BK29" s="409">
        <v>51.466423153000001</v>
      </c>
      <c r="BL29" s="409">
        <v>51.637349645999997</v>
      </c>
      <c r="BM29" s="409">
        <v>51.621593752999999</v>
      </c>
      <c r="BN29" s="409">
        <v>52.313444969000003</v>
      </c>
      <c r="BO29" s="409">
        <v>52.518147890999998</v>
      </c>
      <c r="BP29" s="409">
        <v>53.064922848999998</v>
      </c>
      <c r="BQ29" s="409">
        <v>52.859152905000002</v>
      </c>
      <c r="BR29" s="409">
        <v>52.652235316999999</v>
      </c>
      <c r="BS29" s="409">
        <v>53.031045869000003</v>
      </c>
      <c r="BT29" s="409">
        <v>53.090912095</v>
      </c>
      <c r="BU29" s="409">
        <v>52.877538489000003</v>
      </c>
      <c r="BV29" s="409">
        <v>52.504024502999997</v>
      </c>
    </row>
    <row r="30" spans="1:74" ht="11.1" customHeight="1" x14ac:dyDescent="0.2">
      <c r="B30" s="172"/>
      <c r="AY30" s="646"/>
      <c r="AZ30" s="646"/>
      <c r="BA30" s="646"/>
      <c r="BB30" s="646"/>
      <c r="BC30" s="646"/>
      <c r="BD30" s="646"/>
      <c r="BF30" s="494"/>
    </row>
    <row r="31" spans="1:74" ht="11.1" customHeight="1" x14ac:dyDescent="0.2">
      <c r="A31" s="162" t="s">
        <v>307</v>
      </c>
      <c r="B31" s="172" t="s">
        <v>672</v>
      </c>
      <c r="C31" s="252">
        <v>91.020132106000005</v>
      </c>
      <c r="D31" s="252">
        <v>91.964962573999998</v>
      </c>
      <c r="E31" s="252">
        <v>90.631102480999999</v>
      </c>
      <c r="F31" s="252">
        <v>91.308287262999997</v>
      </c>
      <c r="G31" s="252">
        <v>91.626234581999995</v>
      </c>
      <c r="H31" s="252">
        <v>92.554880240000003</v>
      </c>
      <c r="I31" s="252">
        <v>94.110935411</v>
      </c>
      <c r="J31" s="252">
        <v>92.332534047999999</v>
      </c>
      <c r="K31" s="252">
        <v>92.606068051999998</v>
      </c>
      <c r="L31" s="252">
        <v>93.012660064000002</v>
      </c>
      <c r="M31" s="252">
        <v>93.467904747000006</v>
      </c>
      <c r="N31" s="252">
        <v>93.258648199000007</v>
      </c>
      <c r="O31" s="252">
        <v>92.873533911999999</v>
      </c>
      <c r="P31" s="252">
        <v>93.965692134999998</v>
      </c>
      <c r="Q31" s="252">
        <v>91.973990982000004</v>
      </c>
      <c r="R31" s="252">
        <v>93.182021204999998</v>
      </c>
      <c r="S31" s="252">
        <v>92.321009829000005</v>
      </c>
      <c r="T31" s="252">
        <v>93.361372442000004</v>
      </c>
      <c r="U31" s="252">
        <v>94.033934524000003</v>
      </c>
      <c r="V31" s="252">
        <v>93.620882632999994</v>
      </c>
      <c r="W31" s="252">
        <v>94.267821842999993</v>
      </c>
      <c r="X31" s="252">
        <v>93.703391171000007</v>
      </c>
      <c r="Y31" s="252">
        <v>93.601568313000001</v>
      </c>
      <c r="Z31" s="252">
        <v>96.382236595999998</v>
      </c>
      <c r="AA31" s="252">
        <v>93.140463307999994</v>
      </c>
      <c r="AB31" s="252">
        <v>96.343688064000006</v>
      </c>
      <c r="AC31" s="252">
        <v>93.756428513000003</v>
      </c>
      <c r="AD31" s="252">
        <v>94.648168642000002</v>
      </c>
      <c r="AE31" s="252">
        <v>93.650692821000007</v>
      </c>
      <c r="AF31" s="252">
        <v>96.221045634000006</v>
      </c>
      <c r="AG31" s="252">
        <v>96.624234129000001</v>
      </c>
      <c r="AH31" s="252">
        <v>95.639225401000004</v>
      </c>
      <c r="AI31" s="252">
        <v>97.082413482999996</v>
      </c>
      <c r="AJ31" s="252">
        <v>95.910408383999993</v>
      </c>
      <c r="AK31" s="252">
        <v>94.564504468999999</v>
      </c>
      <c r="AL31" s="252">
        <v>97.295017006999998</v>
      </c>
      <c r="AM31" s="252">
        <v>94.383707552000004</v>
      </c>
      <c r="AN31" s="252">
        <v>96.730444285999994</v>
      </c>
      <c r="AO31" s="252">
        <v>96.019274623000001</v>
      </c>
      <c r="AP31" s="252">
        <v>96.362108655</v>
      </c>
      <c r="AQ31" s="252">
        <v>95.807665194999998</v>
      </c>
      <c r="AR31" s="252">
        <v>97.135592716999994</v>
      </c>
      <c r="AS31" s="252">
        <v>97.006098987000001</v>
      </c>
      <c r="AT31" s="252">
        <v>98.301529063000004</v>
      </c>
      <c r="AU31" s="252">
        <v>97.892796359000002</v>
      </c>
      <c r="AV31" s="252">
        <v>97.252927685000003</v>
      </c>
      <c r="AW31" s="252">
        <v>97.833216143000001</v>
      </c>
      <c r="AX31" s="252">
        <v>98.325866591999997</v>
      </c>
      <c r="AY31" s="252">
        <v>95.757721070000002</v>
      </c>
      <c r="AZ31" s="252">
        <v>97.023877553999995</v>
      </c>
      <c r="BA31" s="252">
        <v>97.764406371000007</v>
      </c>
      <c r="BB31" s="252">
        <v>97.415313712</v>
      </c>
      <c r="BC31" s="252">
        <v>97.587694013000004</v>
      </c>
      <c r="BD31" s="252">
        <v>99.147860664999996</v>
      </c>
      <c r="BE31" s="409">
        <v>99.272380988999998</v>
      </c>
      <c r="BF31" s="409">
        <v>99.171336009000001</v>
      </c>
      <c r="BG31" s="409">
        <v>99.694491764999995</v>
      </c>
      <c r="BH31" s="409">
        <v>99.195468734000002</v>
      </c>
      <c r="BI31" s="409">
        <v>99.128021141999994</v>
      </c>
      <c r="BJ31" s="409">
        <v>99.390641384000006</v>
      </c>
      <c r="BK31" s="409">
        <v>98.227197040999997</v>
      </c>
      <c r="BL31" s="409">
        <v>99.719862953000003</v>
      </c>
      <c r="BM31" s="409">
        <v>99.100170130999999</v>
      </c>
      <c r="BN31" s="409">
        <v>98.895945354000006</v>
      </c>
      <c r="BO31" s="409">
        <v>98.691410650999998</v>
      </c>
      <c r="BP31" s="409">
        <v>100.4954154</v>
      </c>
      <c r="BQ31" s="409">
        <v>100.74446537999999</v>
      </c>
      <c r="BR31" s="409">
        <v>100.57905074999999</v>
      </c>
      <c r="BS31" s="409">
        <v>101.01688261</v>
      </c>
      <c r="BT31" s="409">
        <v>100.81065854000001</v>
      </c>
      <c r="BU31" s="409">
        <v>100.76299775</v>
      </c>
      <c r="BV31" s="409">
        <v>100.97638341</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322</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748</v>
      </c>
      <c r="B34" s="173" t="s">
        <v>1131</v>
      </c>
      <c r="C34" s="252">
        <v>110.14418888</v>
      </c>
      <c r="D34" s="252">
        <v>110.41209668</v>
      </c>
      <c r="E34" s="252">
        <v>110.68477303</v>
      </c>
      <c r="F34" s="252">
        <v>110.96287608999999</v>
      </c>
      <c r="G34" s="252">
        <v>111.26122985000001</v>
      </c>
      <c r="H34" s="252">
        <v>111.57116000000001</v>
      </c>
      <c r="I34" s="252">
        <v>111.92313771000001</v>
      </c>
      <c r="J34" s="252">
        <v>112.23868216</v>
      </c>
      <c r="K34" s="252">
        <v>112.53795846</v>
      </c>
      <c r="L34" s="252">
        <v>112.84429111</v>
      </c>
      <c r="M34" s="252">
        <v>113.10769222</v>
      </c>
      <c r="N34" s="252">
        <v>113.34627535</v>
      </c>
      <c r="O34" s="252">
        <v>113.5112438</v>
      </c>
      <c r="P34" s="252">
        <v>113.73363732</v>
      </c>
      <c r="Q34" s="252">
        <v>113.97081747</v>
      </c>
      <c r="R34" s="252">
        <v>114.23387664000001</v>
      </c>
      <c r="S34" s="252">
        <v>114.50780164</v>
      </c>
      <c r="T34" s="252">
        <v>114.79512092</v>
      </c>
      <c r="U34" s="252">
        <v>115.11774731</v>
      </c>
      <c r="V34" s="252">
        <v>115.42062122</v>
      </c>
      <c r="W34" s="252">
        <v>115.71573814</v>
      </c>
      <c r="X34" s="252">
        <v>116.02084026</v>
      </c>
      <c r="Y34" s="252">
        <v>116.30062784</v>
      </c>
      <c r="Z34" s="252">
        <v>116.56792679</v>
      </c>
      <c r="AA34" s="252">
        <v>116.82647736</v>
      </c>
      <c r="AB34" s="252">
        <v>117.0614435</v>
      </c>
      <c r="AC34" s="252">
        <v>117.2849128</v>
      </c>
      <c r="AD34" s="252">
        <v>117.49149629</v>
      </c>
      <c r="AE34" s="252">
        <v>117.70816551999999</v>
      </c>
      <c r="AF34" s="252">
        <v>117.9224519</v>
      </c>
      <c r="AG34" s="252">
        <v>118.12849335</v>
      </c>
      <c r="AH34" s="252">
        <v>118.34586855000001</v>
      </c>
      <c r="AI34" s="252">
        <v>118.56172951000001</v>
      </c>
      <c r="AJ34" s="252">
        <v>118.79389589</v>
      </c>
      <c r="AK34" s="252">
        <v>119.00301269000001</v>
      </c>
      <c r="AL34" s="252">
        <v>119.20341519</v>
      </c>
      <c r="AM34" s="252">
        <v>119.35756683</v>
      </c>
      <c r="AN34" s="252">
        <v>119.56806086</v>
      </c>
      <c r="AO34" s="252">
        <v>119.80017242</v>
      </c>
      <c r="AP34" s="252">
        <v>120.09186156</v>
      </c>
      <c r="AQ34" s="252">
        <v>120.34624759</v>
      </c>
      <c r="AR34" s="252">
        <v>120.59706171000001</v>
      </c>
      <c r="AS34" s="252">
        <v>120.81757673</v>
      </c>
      <c r="AT34" s="252">
        <v>121.08561713</v>
      </c>
      <c r="AU34" s="252">
        <v>121.36584849</v>
      </c>
      <c r="AV34" s="252">
        <v>121.69993054</v>
      </c>
      <c r="AW34" s="252">
        <v>121.98508432</v>
      </c>
      <c r="AX34" s="252">
        <v>122.25882583000001</v>
      </c>
      <c r="AY34" s="252">
        <v>122.49540781</v>
      </c>
      <c r="AZ34" s="252">
        <v>122.76081265000001</v>
      </c>
      <c r="BA34" s="252">
        <v>123.03740550000001</v>
      </c>
      <c r="BB34" s="252">
        <v>123.34747197999999</v>
      </c>
      <c r="BC34" s="252">
        <v>123.64720971</v>
      </c>
      <c r="BD34" s="252">
        <v>123.94904356000001</v>
      </c>
      <c r="BE34" s="409">
        <v>124.24840335</v>
      </c>
      <c r="BF34" s="409">
        <v>124.5630136</v>
      </c>
      <c r="BG34" s="409">
        <v>124.87813237</v>
      </c>
      <c r="BH34" s="409">
        <v>125.21244959000001</v>
      </c>
      <c r="BI34" s="409">
        <v>125.52848944</v>
      </c>
      <c r="BJ34" s="409">
        <v>125.83992816</v>
      </c>
      <c r="BK34" s="409">
        <v>126.12364334999999</v>
      </c>
      <c r="BL34" s="409">
        <v>126.43712436</v>
      </c>
      <c r="BM34" s="409">
        <v>126.76685128</v>
      </c>
      <c r="BN34" s="409">
        <v>127.16900296</v>
      </c>
      <c r="BO34" s="409">
        <v>127.51020869</v>
      </c>
      <c r="BP34" s="409">
        <v>127.83454747</v>
      </c>
      <c r="BQ34" s="409">
        <v>128.10886094</v>
      </c>
      <c r="BR34" s="409">
        <v>128.42912555999999</v>
      </c>
      <c r="BS34" s="409">
        <v>128.75203719999999</v>
      </c>
      <c r="BT34" s="409">
        <v>129.08276143000001</v>
      </c>
      <c r="BU34" s="409">
        <v>129.42121331999999</v>
      </c>
      <c r="BV34" s="409">
        <v>129.76747779999999</v>
      </c>
    </row>
    <row r="35" spans="1:74" ht="11.1" customHeight="1" x14ac:dyDescent="0.2">
      <c r="A35" s="162" t="s">
        <v>749</v>
      </c>
      <c r="B35" s="173" t="s">
        <v>1037</v>
      </c>
      <c r="C35" s="484">
        <v>2.3224471782</v>
      </c>
      <c r="D35" s="484">
        <v>2.3180086313000001</v>
      </c>
      <c r="E35" s="484">
        <v>2.3594236549000001</v>
      </c>
      <c r="F35" s="484">
        <v>2.5039278997999999</v>
      </c>
      <c r="G35" s="484">
        <v>2.6039780993999999</v>
      </c>
      <c r="H35" s="484">
        <v>2.7112340985999999</v>
      </c>
      <c r="I35" s="484">
        <v>2.850775284</v>
      </c>
      <c r="J35" s="484">
        <v>2.9552501925999999</v>
      </c>
      <c r="K35" s="484">
        <v>3.0464389941999999</v>
      </c>
      <c r="L35" s="484">
        <v>3.1739953730999999</v>
      </c>
      <c r="M35" s="484">
        <v>3.2064354564999999</v>
      </c>
      <c r="N35" s="484">
        <v>3.1918672986000001</v>
      </c>
      <c r="O35" s="484">
        <v>3.0569519410999999</v>
      </c>
      <c r="P35" s="484">
        <v>3.0083122608999999</v>
      </c>
      <c r="Q35" s="484">
        <v>2.9688315306000002</v>
      </c>
      <c r="R35" s="484">
        <v>2.9478332499</v>
      </c>
      <c r="S35" s="484">
        <v>2.9179722253999998</v>
      </c>
      <c r="T35" s="484">
        <v>2.8896006114000001</v>
      </c>
      <c r="U35" s="484">
        <v>2.8542888137000002</v>
      </c>
      <c r="V35" s="484">
        <v>2.8349754274999999</v>
      </c>
      <c r="W35" s="484">
        <v>2.8237402983000002</v>
      </c>
      <c r="X35" s="484">
        <v>2.8149843620000001</v>
      </c>
      <c r="Y35" s="484">
        <v>2.8229164268</v>
      </c>
      <c r="Z35" s="484">
        <v>2.8423090483000002</v>
      </c>
      <c r="AA35" s="484">
        <v>2.9206212927999999</v>
      </c>
      <c r="AB35" s="484">
        <v>2.9259647878999999</v>
      </c>
      <c r="AC35" s="484">
        <v>2.9078455389000002</v>
      </c>
      <c r="AD35" s="484">
        <v>2.8517106696000001</v>
      </c>
      <c r="AE35" s="484">
        <v>2.794887192</v>
      </c>
      <c r="AF35" s="484">
        <v>2.7242716825</v>
      </c>
      <c r="AG35" s="484">
        <v>2.6153621926000001</v>
      </c>
      <c r="AH35" s="484">
        <v>2.5344234865000002</v>
      </c>
      <c r="AI35" s="484">
        <v>2.4594678419</v>
      </c>
      <c r="AJ35" s="484">
        <v>2.3901357888999999</v>
      </c>
      <c r="AK35" s="484">
        <v>2.323620172</v>
      </c>
      <c r="AL35" s="484">
        <v>2.2609035500000001</v>
      </c>
      <c r="AM35" s="484">
        <v>2.1665375249999999</v>
      </c>
      <c r="AN35" s="484">
        <v>2.1412834816999999</v>
      </c>
      <c r="AO35" s="484">
        <v>2.1445721893999998</v>
      </c>
      <c r="AP35" s="484">
        <v>2.2132370017</v>
      </c>
      <c r="AQ35" s="484">
        <v>2.2412056630000001</v>
      </c>
      <c r="AR35" s="484">
        <v>2.2681090629999998</v>
      </c>
      <c r="AS35" s="484">
        <v>2.2764053790999998</v>
      </c>
      <c r="AT35" s="484">
        <v>2.3150352505999998</v>
      </c>
      <c r="AU35" s="484">
        <v>2.3651130882000002</v>
      </c>
      <c r="AV35" s="484">
        <v>2.4462828075999998</v>
      </c>
      <c r="AW35" s="484">
        <v>2.5058791047</v>
      </c>
      <c r="AX35" s="484">
        <v>2.5631905202</v>
      </c>
      <c r="AY35" s="484">
        <v>2.6289418068999999</v>
      </c>
      <c r="AZ35" s="484">
        <v>2.6702379999999999</v>
      </c>
      <c r="BA35" s="484">
        <v>2.7021940019000001</v>
      </c>
      <c r="BB35" s="484">
        <v>2.7109334297999998</v>
      </c>
      <c r="BC35" s="484">
        <v>2.7428874532999998</v>
      </c>
      <c r="BD35" s="484">
        <v>2.7794888205000001</v>
      </c>
      <c r="BE35" s="485">
        <v>2.8396750875999999</v>
      </c>
      <c r="BF35" s="485">
        <v>2.8718493177000002</v>
      </c>
      <c r="BG35" s="485">
        <v>2.8939639246</v>
      </c>
      <c r="BH35" s="485">
        <v>2.8862128692</v>
      </c>
      <c r="BI35" s="485">
        <v>2.9047855650000001</v>
      </c>
      <c r="BJ35" s="485">
        <v>2.9291155993000002</v>
      </c>
      <c r="BK35" s="485">
        <v>2.9619359678000001</v>
      </c>
      <c r="BL35" s="485">
        <v>2.9946948303999998</v>
      </c>
      <c r="BM35" s="485">
        <v>3.0311479384000002</v>
      </c>
      <c r="BN35" s="485">
        <v>3.0981834634999998</v>
      </c>
      <c r="BO35" s="485">
        <v>3.1242103957</v>
      </c>
      <c r="BP35" s="485">
        <v>3.1347590897000002</v>
      </c>
      <c r="BQ35" s="485">
        <v>3.1070480474000002</v>
      </c>
      <c r="BR35" s="485">
        <v>3.1037399081000001</v>
      </c>
      <c r="BS35" s="485">
        <v>3.1021482816999999</v>
      </c>
      <c r="BT35" s="485">
        <v>3.0909960219000001</v>
      </c>
      <c r="BU35" s="485">
        <v>3.1010680509999999</v>
      </c>
      <c r="BV35" s="485">
        <v>3.1210679239000001</v>
      </c>
    </row>
    <row r="36" spans="1:74" ht="11.1" customHeight="1" x14ac:dyDescent="0.2">
      <c r="A36" s="162" t="s">
        <v>1038</v>
      </c>
      <c r="B36" s="173" t="s">
        <v>1132</v>
      </c>
      <c r="C36" s="252">
        <v>105.16585384</v>
      </c>
      <c r="D36" s="252">
        <v>105.33477573</v>
      </c>
      <c r="E36" s="252">
        <v>105.49207806</v>
      </c>
      <c r="F36" s="252">
        <v>105.58918434</v>
      </c>
      <c r="G36" s="252">
        <v>105.76789484</v>
      </c>
      <c r="H36" s="252">
        <v>105.97514174</v>
      </c>
      <c r="I36" s="252">
        <v>106.26098376</v>
      </c>
      <c r="J36" s="252">
        <v>106.49214636000001</v>
      </c>
      <c r="K36" s="252">
        <v>106.7109178</v>
      </c>
      <c r="L36" s="252">
        <v>106.95875478000001</v>
      </c>
      <c r="M36" s="252">
        <v>107.13207543</v>
      </c>
      <c r="N36" s="252">
        <v>107.26851385000001</v>
      </c>
      <c r="O36" s="252">
        <v>107.29617822</v>
      </c>
      <c r="P36" s="252">
        <v>107.41256627</v>
      </c>
      <c r="Q36" s="252">
        <v>107.5478548</v>
      </c>
      <c r="R36" s="252">
        <v>107.68668373</v>
      </c>
      <c r="S36" s="252">
        <v>107.88113509</v>
      </c>
      <c r="T36" s="252">
        <v>108.1107918</v>
      </c>
      <c r="U36" s="252">
        <v>108.44968391</v>
      </c>
      <c r="V36" s="252">
        <v>108.69901227</v>
      </c>
      <c r="W36" s="252">
        <v>108.92437722</v>
      </c>
      <c r="X36" s="252">
        <v>109.08565211</v>
      </c>
      <c r="Y36" s="252">
        <v>109.30437117</v>
      </c>
      <c r="Z36" s="252">
        <v>109.53616958000001</v>
      </c>
      <c r="AA36" s="252">
        <v>109.83152601</v>
      </c>
      <c r="AB36" s="252">
        <v>110.04599668</v>
      </c>
      <c r="AC36" s="252">
        <v>110.23884459</v>
      </c>
      <c r="AD36" s="252">
        <v>110.38704138</v>
      </c>
      <c r="AE36" s="252">
        <v>110.56327735000001</v>
      </c>
      <c r="AF36" s="252">
        <v>110.73896227</v>
      </c>
      <c r="AG36" s="252">
        <v>110.93918746999999</v>
      </c>
      <c r="AH36" s="252">
        <v>111.09738381</v>
      </c>
      <c r="AI36" s="252">
        <v>111.23354556</v>
      </c>
      <c r="AJ36" s="252">
        <v>111.3138713</v>
      </c>
      <c r="AK36" s="252">
        <v>111.43846963</v>
      </c>
      <c r="AL36" s="252">
        <v>111.57077580000001</v>
      </c>
      <c r="AM36" s="252">
        <v>111.71574153</v>
      </c>
      <c r="AN36" s="252">
        <v>111.85897237</v>
      </c>
      <c r="AO36" s="252">
        <v>112.00773696</v>
      </c>
      <c r="AP36" s="252">
        <v>112.14765909</v>
      </c>
      <c r="AQ36" s="252">
        <v>112.32285444999999</v>
      </c>
      <c r="AR36" s="252">
        <v>112.51637518</v>
      </c>
      <c r="AS36" s="252">
        <v>112.74860398</v>
      </c>
      <c r="AT36" s="252">
        <v>112.96748993999999</v>
      </c>
      <c r="AU36" s="252">
        <v>113.18615353</v>
      </c>
      <c r="AV36" s="252">
        <v>113.43677443</v>
      </c>
      <c r="AW36" s="252">
        <v>113.64058946</v>
      </c>
      <c r="AX36" s="252">
        <v>113.82628385</v>
      </c>
      <c r="AY36" s="252">
        <v>113.96143013</v>
      </c>
      <c r="AZ36" s="252">
        <v>114.13267355000001</v>
      </c>
      <c r="BA36" s="252">
        <v>114.31250894</v>
      </c>
      <c r="BB36" s="252">
        <v>114.50950163</v>
      </c>
      <c r="BC36" s="252">
        <v>114.71159077</v>
      </c>
      <c r="BD36" s="252">
        <v>114.92093534999999</v>
      </c>
      <c r="BE36" s="409">
        <v>115.15366643999999</v>
      </c>
      <c r="BF36" s="409">
        <v>115.36905101000001</v>
      </c>
      <c r="BG36" s="409">
        <v>115.57619251</v>
      </c>
      <c r="BH36" s="409">
        <v>115.77075015</v>
      </c>
      <c r="BI36" s="409">
        <v>115.9742504</v>
      </c>
      <c r="BJ36" s="409">
        <v>116.17882668999999</v>
      </c>
      <c r="BK36" s="409">
        <v>116.38926325</v>
      </c>
      <c r="BL36" s="409">
        <v>116.58813422999999</v>
      </c>
      <c r="BM36" s="409">
        <v>116.78698952000001</v>
      </c>
      <c r="BN36" s="409">
        <v>116.99640583999999</v>
      </c>
      <c r="BO36" s="409">
        <v>117.19909223000001</v>
      </c>
      <c r="BP36" s="409">
        <v>117.39885311</v>
      </c>
      <c r="BQ36" s="409">
        <v>117.58901073</v>
      </c>
      <c r="BR36" s="409">
        <v>117.79112765000001</v>
      </c>
      <c r="BS36" s="409">
        <v>117.99203839</v>
      </c>
      <c r="BT36" s="409">
        <v>118.19500289</v>
      </c>
      <c r="BU36" s="409">
        <v>118.39999883</v>
      </c>
      <c r="BV36" s="409">
        <v>118.60704853</v>
      </c>
    </row>
    <row r="37" spans="1:74" ht="11.1" customHeight="1" x14ac:dyDescent="0.2">
      <c r="A37" s="162" t="s">
        <v>1039</v>
      </c>
      <c r="B37" s="173" t="s">
        <v>1037</v>
      </c>
      <c r="C37" s="484">
        <v>0.81446490532000004</v>
      </c>
      <c r="D37" s="484">
        <v>0.85736863384999995</v>
      </c>
      <c r="E37" s="484">
        <v>0.91203962849999998</v>
      </c>
      <c r="F37" s="484">
        <v>0.93987581466000003</v>
      </c>
      <c r="G37" s="484">
        <v>1.0529646042</v>
      </c>
      <c r="H37" s="484">
        <v>1.2095648435999999</v>
      </c>
      <c r="I37" s="484">
        <v>1.4737757171000001</v>
      </c>
      <c r="J37" s="484">
        <v>1.6737431589</v>
      </c>
      <c r="K37" s="484">
        <v>1.8666254603000001</v>
      </c>
      <c r="L37" s="484">
        <v>2.1743440632</v>
      </c>
      <c r="M37" s="484">
        <v>2.2708874212999999</v>
      </c>
      <c r="N37" s="484">
        <v>2.2747679939999998</v>
      </c>
      <c r="O37" s="484">
        <v>2.0256806755999999</v>
      </c>
      <c r="P37" s="484">
        <v>1.9725589405999999</v>
      </c>
      <c r="Q37" s="484">
        <v>1.9487498807999999</v>
      </c>
      <c r="R37" s="484">
        <v>1.9864718103000001</v>
      </c>
      <c r="S37" s="484">
        <v>1.9979978368</v>
      </c>
      <c r="T37" s="484">
        <v>2.0152368032000001</v>
      </c>
      <c r="U37" s="484">
        <v>2.0597401521999998</v>
      </c>
      <c r="V37" s="484">
        <v>2.0723273861</v>
      </c>
      <c r="W37" s="484">
        <v>2.0742576893</v>
      </c>
      <c r="X37" s="484">
        <v>1.9885210254000001</v>
      </c>
      <c r="Y37" s="484">
        <v>2.0276800684</v>
      </c>
      <c r="Z37" s="484">
        <v>2.1139993860000001</v>
      </c>
      <c r="AA37" s="484">
        <v>2.3629432344999999</v>
      </c>
      <c r="AB37" s="484">
        <v>2.4516967655999999</v>
      </c>
      <c r="AC37" s="484">
        <v>2.5021324599999999</v>
      </c>
      <c r="AD37" s="484">
        <v>2.5076059142</v>
      </c>
      <c r="AE37" s="484">
        <v>2.4862013734000001</v>
      </c>
      <c r="AF37" s="484">
        <v>2.4309973380000001</v>
      </c>
      <c r="AG37" s="484">
        <v>2.2955378711000001</v>
      </c>
      <c r="AH37" s="484">
        <v>2.2064336038999999</v>
      </c>
      <c r="AI37" s="484">
        <v>2.1199738719000001</v>
      </c>
      <c r="AJ37" s="484">
        <v>2.0426326889999999</v>
      </c>
      <c r="AK37" s="484">
        <v>1.9524365194</v>
      </c>
      <c r="AL37" s="484">
        <v>1.8574743230999999</v>
      </c>
      <c r="AM37" s="484">
        <v>1.7155507108000001</v>
      </c>
      <c r="AN37" s="484">
        <v>1.6474708237</v>
      </c>
      <c r="AO37" s="484">
        <v>1.6045998812</v>
      </c>
      <c r="AP37" s="484">
        <v>1.594949639</v>
      </c>
      <c r="AQ37" s="484">
        <v>1.5914661136999999</v>
      </c>
      <c r="AR37" s="484">
        <v>1.6050474640000001</v>
      </c>
      <c r="AS37" s="484">
        <v>1.6309985229999999</v>
      </c>
      <c r="AT37" s="484">
        <v>1.683303486</v>
      </c>
      <c r="AU37" s="484">
        <v>1.7554128682000001</v>
      </c>
      <c r="AV37" s="484">
        <v>1.9071326012000001</v>
      </c>
      <c r="AW37" s="484">
        <v>1.9760858509999999</v>
      </c>
      <c r="AX37" s="484">
        <v>2.0215939450999998</v>
      </c>
      <c r="AY37" s="484">
        <v>2.0101809847999998</v>
      </c>
      <c r="AZ37" s="484">
        <v>2.0326497977</v>
      </c>
      <c r="BA37" s="484">
        <v>2.0576899761999998</v>
      </c>
      <c r="BB37" s="484">
        <v>2.1060114471000002</v>
      </c>
      <c r="BC37" s="484">
        <v>2.1266698868999998</v>
      </c>
      <c r="BD37" s="484">
        <v>2.1370757501000002</v>
      </c>
      <c r="BE37" s="485">
        <v>2.1331195021</v>
      </c>
      <c r="BF37" s="485">
        <v>2.1258869001999998</v>
      </c>
      <c r="BG37" s="485">
        <v>2.1116001392000001</v>
      </c>
      <c r="BH37" s="485">
        <v>2.0575124203000001</v>
      </c>
      <c r="BI37" s="485">
        <v>2.0535452585999998</v>
      </c>
      <c r="BJ37" s="485">
        <v>2.0667834903000002</v>
      </c>
      <c r="BK37" s="485">
        <v>2.1303989635999998</v>
      </c>
      <c r="BL37" s="485">
        <v>2.1514090600000002</v>
      </c>
      <c r="BM37" s="485">
        <v>2.1646629987999999</v>
      </c>
      <c r="BN37" s="485">
        <v>2.1717885177</v>
      </c>
      <c r="BO37" s="485">
        <v>2.1684831025000002</v>
      </c>
      <c r="BP37" s="485">
        <v>2.1561935193999999</v>
      </c>
      <c r="BQ37" s="485">
        <v>2.1148647375</v>
      </c>
      <c r="BR37" s="485">
        <v>2.099416283</v>
      </c>
      <c r="BS37" s="485">
        <v>2.0902625613999999</v>
      </c>
      <c r="BT37" s="485">
        <v>2.0940114301000001</v>
      </c>
      <c r="BU37" s="485">
        <v>2.0916267379</v>
      </c>
      <c r="BV37" s="485">
        <v>2.0900726171000001</v>
      </c>
    </row>
    <row r="38" spans="1:74" ht="11.1" customHeight="1" x14ac:dyDescent="0.2">
      <c r="A38" s="162" t="s">
        <v>1040</v>
      </c>
      <c r="B38" s="173" t="s">
        <v>1133</v>
      </c>
      <c r="C38" s="252">
        <v>116.13389989</v>
      </c>
      <c r="D38" s="252">
        <v>116.52648582</v>
      </c>
      <c r="E38" s="252">
        <v>116.94483545</v>
      </c>
      <c r="F38" s="252">
        <v>117.45221402</v>
      </c>
      <c r="G38" s="252">
        <v>117.90193513</v>
      </c>
      <c r="H38" s="252">
        <v>118.34180513</v>
      </c>
      <c r="I38" s="252">
        <v>118.77740401</v>
      </c>
      <c r="J38" s="252">
        <v>119.19987989000001</v>
      </c>
      <c r="K38" s="252">
        <v>119.60129277999999</v>
      </c>
      <c r="L38" s="252">
        <v>119.98145993999999</v>
      </c>
      <c r="M38" s="252">
        <v>120.35976340000001</v>
      </c>
      <c r="N38" s="252">
        <v>120.72905141</v>
      </c>
      <c r="O38" s="252">
        <v>121.07042688999999</v>
      </c>
      <c r="P38" s="252">
        <v>121.42890893000001</v>
      </c>
      <c r="Q38" s="252">
        <v>121.79700937</v>
      </c>
      <c r="R38" s="252">
        <v>122.22038649</v>
      </c>
      <c r="S38" s="252">
        <v>122.5962407</v>
      </c>
      <c r="T38" s="252">
        <v>122.95715156</v>
      </c>
      <c r="U38" s="252">
        <v>123.25714279</v>
      </c>
      <c r="V38" s="252">
        <v>123.62837292</v>
      </c>
      <c r="W38" s="252">
        <v>124.01305472</v>
      </c>
      <c r="X38" s="252">
        <v>124.50439543</v>
      </c>
      <c r="Y38" s="252">
        <v>124.86250695</v>
      </c>
      <c r="Z38" s="252">
        <v>125.17482024</v>
      </c>
      <c r="AA38" s="252">
        <v>125.38400892</v>
      </c>
      <c r="AB38" s="252">
        <v>125.64459832999999</v>
      </c>
      <c r="AC38" s="252">
        <v>125.90699709</v>
      </c>
      <c r="AD38" s="252">
        <v>126.18890066</v>
      </c>
      <c r="AE38" s="252">
        <v>126.45738647</v>
      </c>
      <c r="AF38" s="252">
        <v>126.72112074</v>
      </c>
      <c r="AG38" s="252">
        <v>126.93357091</v>
      </c>
      <c r="AH38" s="252">
        <v>127.22748905</v>
      </c>
      <c r="AI38" s="252">
        <v>127.54691359</v>
      </c>
      <c r="AJ38" s="252">
        <v>127.97738950999999</v>
      </c>
      <c r="AK38" s="252">
        <v>128.29654024999999</v>
      </c>
      <c r="AL38" s="252">
        <v>128.58549894000001</v>
      </c>
      <c r="AM38" s="252">
        <v>128.75089302999999</v>
      </c>
      <c r="AN38" s="252">
        <v>129.04905588</v>
      </c>
      <c r="AO38" s="252">
        <v>129.3900634</v>
      </c>
      <c r="AP38" s="252">
        <v>129.88099739</v>
      </c>
      <c r="AQ38" s="252">
        <v>130.23872463000001</v>
      </c>
      <c r="AR38" s="252">
        <v>130.56392940000001</v>
      </c>
      <c r="AS38" s="252">
        <v>130.76756664000001</v>
      </c>
      <c r="AT38" s="252">
        <v>131.09924047000001</v>
      </c>
      <c r="AU38" s="252">
        <v>131.45956405999999</v>
      </c>
      <c r="AV38" s="252">
        <v>131.90239450000001</v>
      </c>
      <c r="AW38" s="252">
        <v>132.29406520000001</v>
      </c>
      <c r="AX38" s="252">
        <v>132.68345323</v>
      </c>
      <c r="AY38" s="252">
        <v>133.05381745</v>
      </c>
      <c r="AZ38" s="252">
        <v>133.44333939000001</v>
      </c>
      <c r="BA38" s="252">
        <v>133.84759449000001</v>
      </c>
      <c r="BB38" s="252">
        <v>134.30715330000001</v>
      </c>
      <c r="BC38" s="252">
        <v>134.73584382000001</v>
      </c>
      <c r="BD38" s="252">
        <v>135.15981246000001</v>
      </c>
      <c r="BE38" s="409">
        <v>135.54658395999999</v>
      </c>
      <c r="BF38" s="409">
        <v>135.99265008</v>
      </c>
      <c r="BG38" s="409">
        <v>136.45119822000001</v>
      </c>
      <c r="BH38" s="409">
        <v>136.97187604999999</v>
      </c>
      <c r="BI38" s="409">
        <v>137.43781007999999</v>
      </c>
      <c r="BJ38" s="409">
        <v>137.89166725999999</v>
      </c>
      <c r="BK38" s="409">
        <v>138.27243597</v>
      </c>
      <c r="BL38" s="409">
        <v>138.73935639999999</v>
      </c>
      <c r="BM38" s="409">
        <v>139.24479173</v>
      </c>
      <c r="BN38" s="409">
        <v>139.90671058999999</v>
      </c>
      <c r="BO38" s="409">
        <v>140.43438369</v>
      </c>
      <c r="BP38" s="409">
        <v>140.92650757999999</v>
      </c>
      <c r="BQ38" s="409">
        <v>141.31396183999999</v>
      </c>
      <c r="BR38" s="409">
        <v>141.79377388</v>
      </c>
      <c r="BS38" s="409">
        <v>142.28173613999999</v>
      </c>
      <c r="BT38" s="409">
        <v>142.78558752999999</v>
      </c>
      <c r="BU38" s="409">
        <v>143.30515532999999</v>
      </c>
      <c r="BV38" s="409">
        <v>143.84061226</v>
      </c>
    </row>
    <row r="39" spans="1:74" ht="11.1" customHeight="1" x14ac:dyDescent="0.2">
      <c r="A39" s="162" t="s">
        <v>1041</v>
      </c>
      <c r="B39" s="173" t="s">
        <v>1037</v>
      </c>
      <c r="C39" s="484">
        <v>4.0763761807999996</v>
      </c>
      <c r="D39" s="484">
        <v>4.0164148512000004</v>
      </c>
      <c r="E39" s="484">
        <v>4.0425638637999999</v>
      </c>
      <c r="F39" s="484">
        <v>4.3249555080000004</v>
      </c>
      <c r="G39" s="484">
        <v>4.4091212470999999</v>
      </c>
      <c r="H39" s="484">
        <v>4.4575727525</v>
      </c>
      <c r="I39" s="484">
        <v>4.450621581</v>
      </c>
      <c r="J39" s="484">
        <v>4.4425389261000001</v>
      </c>
      <c r="K39" s="484">
        <v>4.4141292890999999</v>
      </c>
      <c r="L39" s="484">
        <v>4.3300871291999998</v>
      </c>
      <c r="M39" s="484">
        <v>4.2881909601999997</v>
      </c>
      <c r="N39" s="484">
        <v>4.2525858458999997</v>
      </c>
      <c r="O39" s="484">
        <v>4.2507200792999997</v>
      </c>
      <c r="P39" s="484">
        <v>4.2071320326999997</v>
      </c>
      <c r="Q39" s="484">
        <v>4.1491134693999996</v>
      </c>
      <c r="R39" s="484">
        <v>4.0596701456000002</v>
      </c>
      <c r="S39" s="484">
        <v>3.9815339413999999</v>
      </c>
      <c r="T39" s="484">
        <v>3.9000135448000002</v>
      </c>
      <c r="U39" s="484">
        <v>3.7715412434000002</v>
      </c>
      <c r="V39" s="484">
        <v>3.7151824564</v>
      </c>
      <c r="W39" s="484">
        <v>3.6887242859999998</v>
      </c>
      <c r="X39" s="484">
        <v>3.7696953281000001</v>
      </c>
      <c r="Y39" s="484">
        <v>3.7410704605</v>
      </c>
      <c r="Z39" s="484">
        <v>3.6824349921000001</v>
      </c>
      <c r="AA39" s="484">
        <v>3.5628700965000002</v>
      </c>
      <c r="AB39" s="484">
        <v>3.4717345574</v>
      </c>
      <c r="AC39" s="484">
        <v>3.3744570139999999</v>
      </c>
      <c r="AD39" s="484">
        <v>3.2470149108999999</v>
      </c>
      <c r="AE39" s="484">
        <v>3.1494813745000001</v>
      </c>
      <c r="AF39" s="484">
        <v>3.061203946</v>
      </c>
      <c r="AG39" s="484">
        <v>2.9827302823999999</v>
      </c>
      <c r="AH39" s="484">
        <v>2.9112379720999999</v>
      </c>
      <c r="AI39" s="484">
        <v>2.8495861860999998</v>
      </c>
      <c r="AJ39" s="484">
        <v>2.7894549987000001</v>
      </c>
      <c r="AK39" s="484">
        <v>2.7502517583000001</v>
      </c>
      <c r="AL39" s="484">
        <v>2.7247322469999999</v>
      </c>
      <c r="AM39" s="484">
        <v>2.6852579816</v>
      </c>
      <c r="AN39" s="484">
        <v>2.7095932506999998</v>
      </c>
      <c r="AO39" s="484">
        <v>2.7663802551000001</v>
      </c>
      <c r="AP39" s="484">
        <v>2.9258490306999998</v>
      </c>
      <c r="AQ39" s="484">
        <v>2.9902074295999999</v>
      </c>
      <c r="AR39" s="484">
        <v>3.0324926406000001</v>
      </c>
      <c r="AS39" s="484">
        <v>3.0204741771000001</v>
      </c>
      <c r="AT39" s="484">
        <v>3.0431720694000002</v>
      </c>
      <c r="AU39" s="484">
        <v>3.0676167378999999</v>
      </c>
      <c r="AV39" s="484">
        <v>3.0669519047999998</v>
      </c>
      <c r="AW39" s="484">
        <v>3.1158478250999999</v>
      </c>
      <c r="AX39" s="484">
        <v>3.1869490157000002</v>
      </c>
      <c r="AY39" s="484">
        <v>3.3420540391000002</v>
      </c>
      <c r="AZ39" s="484">
        <v>3.4051264251000002</v>
      </c>
      <c r="BA39" s="484">
        <v>3.4450335471</v>
      </c>
      <c r="BB39" s="484">
        <v>3.4078548807</v>
      </c>
      <c r="BC39" s="484">
        <v>3.4529815945000002</v>
      </c>
      <c r="BD39" s="484">
        <v>3.5200250837999998</v>
      </c>
      <c r="BE39" s="485">
        <v>3.6545891631999998</v>
      </c>
      <c r="BF39" s="485">
        <v>3.7325995148</v>
      </c>
      <c r="BG39" s="485">
        <v>3.7970871077999999</v>
      </c>
      <c r="BH39" s="485">
        <v>3.8433582408000002</v>
      </c>
      <c r="BI39" s="485">
        <v>3.8881146116999998</v>
      </c>
      <c r="BJ39" s="485">
        <v>3.9252927922</v>
      </c>
      <c r="BK39" s="485">
        <v>3.9221862421</v>
      </c>
      <c r="BL39" s="485">
        <v>3.9687383719999998</v>
      </c>
      <c r="BM39" s="485">
        <v>4.0323453412000001</v>
      </c>
      <c r="BN39" s="485">
        <v>4.1692174637999999</v>
      </c>
      <c r="BO39" s="485">
        <v>4.2294163975999997</v>
      </c>
      <c r="BP39" s="485">
        <v>4.2665752577999996</v>
      </c>
      <c r="BQ39" s="485">
        <v>4.2549046303000004</v>
      </c>
      <c r="BR39" s="485">
        <v>4.2657627430999998</v>
      </c>
      <c r="BS39" s="485">
        <v>4.2729840401999999</v>
      </c>
      <c r="BT39" s="485">
        <v>4.2444563440999996</v>
      </c>
      <c r="BU39" s="485">
        <v>4.2690910500000001</v>
      </c>
      <c r="BV39" s="485">
        <v>4.3142164597999999</v>
      </c>
    </row>
    <row r="40" spans="1:74" ht="11.1" customHeight="1" x14ac:dyDescent="0.2">
      <c r="B40" s="172"/>
      <c r="AY40" s="646"/>
      <c r="AZ40" s="646"/>
      <c r="BA40" s="646"/>
      <c r="BB40" s="646"/>
      <c r="BC40" s="646"/>
      <c r="BD40" s="646"/>
      <c r="BF40" s="494"/>
    </row>
    <row r="41" spans="1:74" ht="11.1" customHeight="1" x14ac:dyDescent="0.2">
      <c r="B41" s="254" t="s">
        <v>1072</v>
      </c>
      <c r="AY41" s="646"/>
      <c r="AZ41" s="646"/>
      <c r="BA41" s="646"/>
      <c r="BB41" s="646"/>
      <c r="BC41" s="646"/>
      <c r="BD41" s="646"/>
      <c r="BF41" s="494"/>
    </row>
    <row r="42" spans="1:74" ht="11.1" customHeight="1" x14ac:dyDescent="0.2">
      <c r="A42" s="162" t="s">
        <v>1073</v>
      </c>
      <c r="B42" s="173" t="s">
        <v>1134</v>
      </c>
      <c r="C42" s="252">
        <v>103.16298768</v>
      </c>
      <c r="D42" s="252">
        <v>103.88442268999999</v>
      </c>
      <c r="E42" s="252">
        <v>104.71715248</v>
      </c>
      <c r="F42" s="252">
        <v>104.85301152</v>
      </c>
      <c r="G42" s="252">
        <v>105.25346376</v>
      </c>
      <c r="H42" s="252">
        <v>105.86931747</v>
      </c>
      <c r="I42" s="252">
        <v>107.02380485</v>
      </c>
      <c r="J42" s="252">
        <v>107.01293129</v>
      </c>
      <c r="K42" s="252">
        <v>106.98660166000001</v>
      </c>
      <c r="L42" s="252">
        <v>105.87886626</v>
      </c>
      <c r="M42" s="252">
        <v>106.62039555</v>
      </c>
      <c r="N42" s="252">
        <v>106.83375436999999</v>
      </c>
      <c r="O42" s="252">
        <v>107.69245026</v>
      </c>
      <c r="P42" s="252">
        <v>108.40432</v>
      </c>
      <c r="Q42" s="252">
        <v>108.25202004</v>
      </c>
      <c r="R42" s="252">
        <v>107.94950188999999</v>
      </c>
      <c r="S42" s="252">
        <v>107.78259989999999</v>
      </c>
      <c r="T42" s="252">
        <v>108.00659247999999</v>
      </c>
      <c r="U42" s="252">
        <v>107.93315037000001</v>
      </c>
      <c r="V42" s="252">
        <v>108.80904928</v>
      </c>
      <c r="W42" s="252">
        <v>110.23491235</v>
      </c>
      <c r="X42" s="252">
        <v>111.569034</v>
      </c>
      <c r="Y42" s="252">
        <v>113.3332312</v>
      </c>
      <c r="Z42" s="252">
        <v>115.58531442</v>
      </c>
      <c r="AA42" s="252">
        <v>117.54754763</v>
      </c>
      <c r="AB42" s="252">
        <v>119.00584003</v>
      </c>
      <c r="AC42" s="252">
        <v>120.38371787</v>
      </c>
      <c r="AD42" s="252">
        <v>119.48513500999999</v>
      </c>
      <c r="AE42" s="252">
        <v>118.70255001</v>
      </c>
      <c r="AF42" s="252">
        <v>119.64490813</v>
      </c>
      <c r="AG42" s="252">
        <v>120.91485994</v>
      </c>
      <c r="AH42" s="252">
        <v>122.87514787000001</v>
      </c>
      <c r="AI42" s="252">
        <v>123.90146532</v>
      </c>
      <c r="AJ42" s="252">
        <v>123.16253229</v>
      </c>
      <c r="AK42" s="252">
        <v>124.59096243</v>
      </c>
      <c r="AL42" s="252">
        <v>125.58789422</v>
      </c>
      <c r="AM42" s="252">
        <v>127.3937593</v>
      </c>
      <c r="AN42" s="252">
        <v>129.78450144999999</v>
      </c>
      <c r="AO42" s="252">
        <v>128.33711203999999</v>
      </c>
      <c r="AP42" s="252">
        <v>127.10002363</v>
      </c>
      <c r="AQ42" s="252">
        <v>127.89867622</v>
      </c>
      <c r="AR42" s="252">
        <v>128.29181962000001</v>
      </c>
      <c r="AS42" s="252">
        <v>128.6337575</v>
      </c>
      <c r="AT42" s="252">
        <v>127.88197212</v>
      </c>
      <c r="AU42" s="252">
        <v>128.23505582999999</v>
      </c>
      <c r="AV42" s="252">
        <v>128.91300472</v>
      </c>
      <c r="AW42" s="252">
        <v>131.73955670999999</v>
      </c>
      <c r="AX42" s="252">
        <v>133.53078762000001</v>
      </c>
      <c r="AY42" s="252">
        <v>132.99265073000001</v>
      </c>
      <c r="AZ42" s="252">
        <v>131.71760456999999</v>
      </c>
      <c r="BA42" s="252">
        <v>131.53147300000001</v>
      </c>
      <c r="BB42" s="252">
        <v>130.89651282</v>
      </c>
      <c r="BC42" s="252">
        <v>130.97745777</v>
      </c>
      <c r="BD42" s="252">
        <v>131.44313073999999</v>
      </c>
      <c r="BE42" s="409">
        <v>131.76435547</v>
      </c>
      <c r="BF42" s="409">
        <v>132.15097899</v>
      </c>
      <c r="BG42" s="409">
        <v>132.58948113</v>
      </c>
      <c r="BH42" s="409">
        <v>133.01777124</v>
      </c>
      <c r="BI42" s="409">
        <v>133.42258502999999</v>
      </c>
      <c r="BJ42" s="409">
        <v>133.90957179</v>
      </c>
      <c r="BK42" s="409">
        <v>134.23628740999999</v>
      </c>
      <c r="BL42" s="409">
        <v>134.54944925000001</v>
      </c>
      <c r="BM42" s="409">
        <v>134.86842082999999</v>
      </c>
      <c r="BN42" s="409">
        <v>135.10016776000001</v>
      </c>
      <c r="BO42" s="409">
        <v>135.28098249000001</v>
      </c>
      <c r="BP42" s="409">
        <v>135.29833056999999</v>
      </c>
      <c r="BQ42" s="409">
        <v>135.26258852999999</v>
      </c>
      <c r="BR42" s="409">
        <v>135.28326018000001</v>
      </c>
      <c r="BS42" s="409">
        <v>135.32620366</v>
      </c>
      <c r="BT42" s="409">
        <v>135.34686629000001</v>
      </c>
      <c r="BU42" s="409">
        <v>135.35987534</v>
      </c>
      <c r="BV42" s="409">
        <v>135.34154412000001</v>
      </c>
    </row>
    <row r="43" spans="1:74" ht="11.1" customHeight="1" x14ac:dyDescent="0.2">
      <c r="A43" s="162" t="s">
        <v>1074</v>
      </c>
      <c r="B43" s="477" t="s">
        <v>13</v>
      </c>
      <c r="C43" s="478">
        <v>2.1845747042000001</v>
      </c>
      <c r="D43" s="478">
        <v>4.0725554939000004</v>
      </c>
      <c r="E43" s="478">
        <v>4.3526189009999996</v>
      </c>
      <c r="F43" s="478">
        <v>4.1846486062999997</v>
      </c>
      <c r="G43" s="478">
        <v>3.2466940051000002</v>
      </c>
      <c r="H43" s="478">
        <v>2.6422164253</v>
      </c>
      <c r="I43" s="478">
        <v>3.846961265</v>
      </c>
      <c r="J43" s="478">
        <v>4.3076901557999996</v>
      </c>
      <c r="K43" s="478">
        <v>3.9217562429999999</v>
      </c>
      <c r="L43" s="478">
        <v>2.7638727813999999</v>
      </c>
      <c r="M43" s="478">
        <v>3.0091907103</v>
      </c>
      <c r="N43" s="478">
        <v>3.5972748197</v>
      </c>
      <c r="O43" s="478">
        <v>4.3905887998999997</v>
      </c>
      <c r="P43" s="478">
        <v>4.3508903305000004</v>
      </c>
      <c r="Q43" s="478">
        <v>3.3756337661</v>
      </c>
      <c r="R43" s="478">
        <v>2.95317257</v>
      </c>
      <c r="S43" s="478">
        <v>2.4029006277999998</v>
      </c>
      <c r="T43" s="478">
        <v>2.0187860438</v>
      </c>
      <c r="U43" s="478">
        <v>0.84966659011000001</v>
      </c>
      <c r="V43" s="478">
        <v>1.6784121046</v>
      </c>
      <c r="W43" s="478">
        <v>3.0361845717999998</v>
      </c>
      <c r="X43" s="478">
        <v>5.3742242858999996</v>
      </c>
      <c r="Y43" s="478">
        <v>6.2960145821999998</v>
      </c>
      <c r="Z43" s="478">
        <v>8.1917555959000001</v>
      </c>
      <c r="AA43" s="478">
        <v>9.1511497264999999</v>
      </c>
      <c r="AB43" s="478">
        <v>9.7796102879000006</v>
      </c>
      <c r="AC43" s="478">
        <v>11.206902034000001</v>
      </c>
      <c r="AD43" s="478">
        <v>10.686138340999999</v>
      </c>
      <c r="AE43" s="478">
        <v>10.131459172</v>
      </c>
      <c r="AF43" s="478">
        <v>10.775560444</v>
      </c>
      <c r="AG43" s="478">
        <v>12.027546249</v>
      </c>
      <c r="AH43" s="478">
        <v>12.927324221999999</v>
      </c>
      <c r="AI43" s="478">
        <v>12.397663023</v>
      </c>
      <c r="AJ43" s="478">
        <v>10.391322645000001</v>
      </c>
      <c r="AK43" s="478">
        <v>9.9333012178000004</v>
      </c>
      <c r="AL43" s="478">
        <v>8.6538500568999996</v>
      </c>
      <c r="AM43" s="478">
        <v>8.3763650234</v>
      </c>
      <c r="AN43" s="478">
        <v>9.0572541791999992</v>
      </c>
      <c r="AO43" s="478">
        <v>6.6067025616999997</v>
      </c>
      <c r="AP43" s="478">
        <v>6.3730845023000002</v>
      </c>
      <c r="AQ43" s="478">
        <v>7.7472018991000002</v>
      </c>
      <c r="AR43" s="478">
        <v>7.2271454101000003</v>
      </c>
      <c r="AS43" s="478">
        <v>6.3837460138999997</v>
      </c>
      <c r="AT43" s="478">
        <v>4.0747249028999999</v>
      </c>
      <c r="AU43" s="478">
        <v>3.4976103753999999</v>
      </c>
      <c r="AV43" s="478">
        <v>4.6690112029000002</v>
      </c>
      <c r="AW43" s="478">
        <v>5.737650736</v>
      </c>
      <c r="AX43" s="478">
        <v>6.3245692958999999</v>
      </c>
      <c r="AY43" s="478">
        <v>4.3949495378999996</v>
      </c>
      <c r="AZ43" s="478">
        <v>1.4894714709000001</v>
      </c>
      <c r="BA43" s="478">
        <v>2.4890391454</v>
      </c>
      <c r="BB43" s="478">
        <v>2.9870090399000002</v>
      </c>
      <c r="BC43" s="478">
        <v>2.4072036122</v>
      </c>
      <c r="BD43" s="478">
        <v>2.4563616978999998</v>
      </c>
      <c r="BE43" s="479">
        <v>2.4337297127999999</v>
      </c>
      <c r="BF43" s="479">
        <v>3.3382397827000001</v>
      </c>
      <c r="BG43" s="479">
        <v>3.3956590706999998</v>
      </c>
      <c r="BH43" s="479">
        <v>3.1841368689</v>
      </c>
      <c r="BI43" s="479">
        <v>1.2775421159</v>
      </c>
      <c r="BJ43" s="479">
        <v>0.28366804143000002</v>
      </c>
      <c r="BK43" s="479">
        <v>0.93511684824999997</v>
      </c>
      <c r="BL43" s="479">
        <v>2.1499363652999999</v>
      </c>
      <c r="BM43" s="479">
        <v>2.5369957098999998</v>
      </c>
      <c r="BN43" s="479">
        <v>3.2114338591</v>
      </c>
      <c r="BO43" s="479">
        <v>3.285698767</v>
      </c>
      <c r="BP43" s="479">
        <v>2.9329793168</v>
      </c>
      <c r="BQ43" s="479">
        <v>2.6549160771000002</v>
      </c>
      <c r="BR43" s="479">
        <v>2.3702292784000001</v>
      </c>
      <c r="BS43" s="479">
        <v>2.0640570482</v>
      </c>
      <c r="BT43" s="479">
        <v>1.7509653292</v>
      </c>
      <c r="BU43" s="479">
        <v>1.4519957857000001</v>
      </c>
      <c r="BV43" s="479">
        <v>1.0693577136000001</v>
      </c>
    </row>
    <row r="44" spans="1:74" ht="11.1" customHeight="1" x14ac:dyDescent="0.2"/>
    <row r="45" spans="1:74" ht="12.75" x14ac:dyDescent="0.2">
      <c r="B45" s="822" t="s">
        <v>1018</v>
      </c>
      <c r="C45" s="819"/>
      <c r="D45" s="819"/>
      <c r="E45" s="819"/>
      <c r="F45" s="819"/>
      <c r="G45" s="819"/>
      <c r="H45" s="819"/>
      <c r="I45" s="819"/>
      <c r="J45" s="819"/>
      <c r="K45" s="819"/>
      <c r="L45" s="819"/>
      <c r="M45" s="819"/>
      <c r="N45" s="819"/>
      <c r="O45" s="819"/>
      <c r="P45" s="819"/>
      <c r="Q45" s="819"/>
    </row>
    <row r="46" spans="1:74" ht="12.75" customHeight="1" x14ac:dyDescent="0.2">
      <c r="B46" s="834" t="s">
        <v>811</v>
      </c>
      <c r="C46" s="809"/>
      <c r="D46" s="809"/>
      <c r="E46" s="809"/>
      <c r="F46" s="809"/>
      <c r="G46" s="809"/>
      <c r="H46" s="809"/>
      <c r="I46" s="809"/>
      <c r="J46" s="809"/>
      <c r="K46" s="809"/>
      <c r="L46" s="809"/>
      <c r="M46" s="809"/>
      <c r="N46" s="809"/>
      <c r="O46" s="809"/>
      <c r="P46" s="809"/>
      <c r="Q46" s="805"/>
    </row>
    <row r="47" spans="1:74" ht="12.75" customHeight="1" x14ac:dyDescent="0.2">
      <c r="B47" s="834" t="s">
        <v>1268</v>
      </c>
      <c r="C47" s="805"/>
      <c r="D47" s="805"/>
      <c r="E47" s="805"/>
      <c r="F47" s="805"/>
      <c r="G47" s="805"/>
      <c r="H47" s="805"/>
      <c r="I47" s="805"/>
      <c r="J47" s="805"/>
      <c r="K47" s="805"/>
      <c r="L47" s="805"/>
      <c r="M47" s="805"/>
      <c r="N47" s="805"/>
      <c r="O47" s="805"/>
      <c r="P47" s="805"/>
      <c r="Q47" s="805"/>
    </row>
    <row r="48" spans="1:74" ht="12.75" customHeight="1" x14ac:dyDescent="0.2">
      <c r="B48" s="834" t="s">
        <v>1269</v>
      </c>
      <c r="C48" s="805"/>
      <c r="D48" s="805"/>
      <c r="E48" s="805"/>
      <c r="F48" s="805"/>
      <c r="G48" s="805"/>
      <c r="H48" s="805"/>
      <c r="I48" s="805"/>
      <c r="J48" s="805"/>
      <c r="K48" s="805"/>
      <c r="L48" s="805"/>
      <c r="M48" s="805"/>
      <c r="N48" s="805"/>
      <c r="O48" s="805"/>
      <c r="P48" s="805"/>
      <c r="Q48" s="805"/>
    </row>
    <row r="49" spans="2:17" ht="23.85" customHeight="1" x14ac:dyDescent="0.2">
      <c r="B49" s="836" t="s">
        <v>321</v>
      </c>
      <c r="C49" s="836"/>
      <c r="D49" s="836"/>
      <c r="E49" s="836"/>
      <c r="F49" s="836"/>
      <c r="G49" s="836"/>
      <c r="H49" s="836"/>
      <c r="I49" s="836"/>
      <c r="J49" s="836"/>
      <c r="K49" s="836"/>
      <c r="L49" s="836"/>
      <c r="M49" s="836"/>
      <c r="N49" s="836"/>
      <c r="O49" s="836"/>
      <c r="P49" s="836"/>
      <c r="Q49" s="836"/>
    </row>
    <row r="50" spans="2:17" ht="12.75" x14ac:dyDescent="0.2">
      <c r="B50" s="808" t="s">
        <v>1043</v>
      </c>
      <c r="C50" s="809"/>
      <c r="D50" s="809"/>
      <c r="E50" s="809"/>
      <c r="F50" s="809"/>
      <c r="G50" s="809"/>
      <c r="H50" s="809"/>
      <c r="I50" s="809"/>
      <c r="J50" s="809"/>
      <c r="K50" s="809"/>
      <c r="L50" s="809"/>
      <c r="M50" s="809"/>
      <c r="N50" s="809"/>
      <c r="O50" s="809"/>
      <c r="P50" s="809"/>
      <c r="Q50" s="805"/>
    </row>
    <row r="51" spans="2:17" ht="14.85" customHeight="1" x14ac:dyDescent="0.2">
      <c r="B51" s="833" t="s">
        <v>1067</v>
      </c>
      <c r="C51" s="805"/>
      <c r="D51" s="805"/>
      <c r="E51" s="805"/>
      <c r="F51" s="805"/>
      <c r="G51" s="805"/>
      <c r="H51" s="805"/>
      <c r="I51" s="805"/>
      <c r="J51" s="805"/>
      <c r="K51" s="805"/>
      <c r="L51" s="805"/>
      <c r="M51" s="805"/>
      <c r="N51" s="805"/>
      <c r="O51" s="805"/>
      <c r="P51" s="805"/>
      <c r="Q51" s="805"/>
    </row>
    <row r="52" spans="2:17" ht="12.75" x14ac:dyDescent="0.2">
      <c r="B52" s="803" t="s">
        <v>1047</v>
      </c>
      <c r="C52" s="804"/>
      <c r="D52" s="804"/>
      <c r="E52" s="804"/>
      <c r="F52" s="804"/>
      <c r="G52" s="804"/>
      <c r="H52" s="804"/>
      <c r="I52" s="804"/>
      <c r="J52" s="804"/>
      <c r="K52" s="804"/>
      <c r="L52" s="804"/>
      <c r="M52" s="804"/>
      <c r="N52" s="804"/>
      <c r="O52" s="804"/>
      <c r="P52" s="804"/>
      <c r="Q52" s="805"/>
    </row>
    <row r="53" spans="2:17" ht="13.35" customHeight="1" x14ac:dyDescent="0.2">
      <c r="B53" s="825" t="s">
        <v>1156</v>
      </c>
      <c r="C53" s="805"/>
      <c r="D53" s="805"/>
      <c r="E53" s="805"/>
      <c r="F53" s="805"/>
      <c r="G53" s="805"/>
      <c r="H53" s="805"/>
      <c r="I53" s="805"/>
      <c r="J53" s="805"/>
      <c r="K53" s="805"/>
      <c r="L53" s="805"/>
      <c r="M53" s="805"/>
      <c r="N53" s="805"/>
      <c r="O53" s="805"/>
      <c r="P53" s="805"/>
      <c r="Q53" s="805"/>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S5" activePane="bottomRight" state="frozen"/>
      <selection activeCell="BC15" sqref="BC15"/>
      <selection pane="topRight" activeCell="BC15" sqref="BC15"/>
      <selection pane="bottomLeft" activeCell="BC15" sqref="BC15"/>
      <selection pane="bottomRight" activeCell="BB6" sqref="BB6"/>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7" customWidth="1"/>
    <col min="59" max="62" width="6.5703125" style="408" customWidth="1"/>
    <col min="63" max="74" width="6.5703125" style="47" customWidth="1"/>
    <col min="75" max="16384" width="9.5703125" style="47"/>
  </cols>
  <sheetData>
    <row r="1" spans="1:74" ht="13.35" customHeight="1" x14ac:dyDescent="0.2">
      <c r="A1" s="811" t="s">
        <v>997</v>
      </c>
      <c r="B1" s="843" t="s">
        <v>1125</v>
      </c>
      <c r="C1" s="844"/>
      <c r="D1" s="844"/>
      <c r="E1" s="844"/>
      <c r="F1" s="844"/>
      <c r="G1" s="844"/>
      <c r="H1" s="844"/>
      <c r="I1" s="844"/>
      <c r="J1" s="844"/>
      <c r="K1" s="844"/>
      <c r="L1" s="844"/>
      <c r="M1" s="844"/>
      <c r="N1" s="844"/>
      <c r="O1" s="844"/>
      <c r="P1" s="844"/>
      <c r="Q1" s="844"/>
      <c r="R1" s="844"/>
      <c r="S1" s="844"/>
      <c r="T1" s="844"/>
      <c r="U1" s="844"/>
      <c r="V1" s="844"/>
      <c r="W1" s="844"/>
      <c r="X1" s="844"/>
      <c r="Y1" s="844"/>
      <c r="Z1" s="844"/>
      <c r="AA1" s="844"/>
      <c r="AB1" s="844"/>
      <c r="AC1" s="844"/>
      <c r="AD1" s="844"/>
      <c r="AE1" s="844"/>
      <c r="AF1" s="844"/>
      <c r="AG1" s="844"/>
      <c r="AH1" s="844"/>
      <c r="AI1" s="844"/>
      <c r="AJ1" s="844"/>
      <c r="AK1" s="844"/>
      <c r="AL1" s="844"/>
      <c r="AM1" s="301"/>
    </row>
    <row r="2" spans="1:74" ht="12.75" x14ac:dyDescent="0.2">
      <c r="A2" s="812"/>
      <c r="B2" s="542" t="str">
        <f>"U.S. Energy Information Administration  |  Short-Term Energy Outlook  - "&amp;Dates!D1</f>
        <v>U.S. Energy Information Administration  |  Short-Term Energy Outlook  - July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57"/>
      <c r="B5" s="59" t="s">
        <v>969</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938</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6"/>
      <c r="BT6" s="429"/>
      <c r="BU6" s="429"/>
      <c r="BV6" s="429"/>
    </row>
    <row r="7" spans="1:74" ht="11.1" customHeight="1" x14ac:dyDescent="0.2">
      <c r="A7" s="61" t="s">
        <v>637</v>
      </c>
      <c r="B7" s="175" t="s">
        <v>129</v>
      </c>
      <c r="C7" s="216">
        <v>7.0701559999999999</v>
      </c>
      <c r="D7" s="216">
        <v>7.1282959999999997</v>
      </c>
      <c r="E7" s="216">
        <v>7.1970499999999999</v>
      </c>
      <c r="F7" s="216">
        <v>7.378152</v>
      </c>
      <c r="G7" s="216">
        <v>7.2989009999999999</v>
      </c>
      <c r="H7" s="216">
        <v>7.2638439999999997</v>
      </c>
      <c r="I7" s="216">
        <v>7.4667519999999996</v>
      </c>
      <c r="J7" s="216">
        <v>7.5206020000000002</v>
      </c>
      <c r="K7" s="216">
        <v>7.7449060000000003</v>
      </c>
      <c r="L7" s="216">
        <v>7.7096840000000002</v>
      </c>
      <c r="M7" s="216">
        <v>7.8848339999999997</v>
      </c>
      <c r="N7" s="216">
        <v>7.9278519999999997</v>
      </c>
      <c r="O7" s="216">
        <v>8.0325430000000004</v>
      </c>
      <c r="P7" s="216">
        <v>8.1266320000000007</v>
      </c>
      <c r="Q7" s="216">
        <v>8.2615859999999994</v>
      </c>
      <c r="R7" s="216">
        <v>8.604927</v>
      </c>
      <c r="S7" s="216">
        <v>8.6044750000000008</v>
      </c>
      <c r="T7" s="216">
        <v>8.7181829999999998</v>
      </c>
      <c r="U7" s="216">
        <v>8.8146009999999997</v>
      </c>
      <c r="V7" s="216">
        <v>8.8756419999999991</v>
      </c>
      <c r="W7" s="216">
        <v>9.0467919999999999</v>
      </c>
      <c r="X7" s="216">
        <v>9.2332599999999996</v>
      </c>
      <c r="Y7" s="216">
        <v>9.3066999999999993</v>
      </c>
      <c r="Z7" s="216">
        <v>9.4956370000000003</v>
      </c>
      <c r="AA7" s="216">
        <v>9.3789049999999996</v>
      </c>
      <c r="AB7" s="216">
        <v>9.5166229999999992</v>
      </c>
      <c r="AC7" s="216">
        <v>9.5655160000000006</v>
      </c>
      <c r="AD7" s="216">
        <v>9.6267099999999992</v>
      </c>
      <c r="AE7" s="216">
        <v>9.471527</v>
      </c>
      <c r="AF7" s="216">
        <v>9.3196119999999993</v>
      </c>
      <c r="AG7" s="216">
        <v>9.4181849999999994</v>
      </c>
      <c r="AH7" s="216">
        <v>9.3843969999999999</v>
      </c>
      <c r="AI7" s="216">
        <v>9.4225169999999991</v>
      </c>
      <c r="AJ7" s="216">
        <v>9.3579840000000001</v>
      </c>
      <c r="AK7" s="216">
        <v>9.3044100000000007</v>
      </c>
      <c r="AL7" s="216">
        <v>9.2251659999999998</v>
      </c>
      <c r="AM7" s="216">
        <v>9.1936230000000005</v>
      </c>
      <c r="AN7" s="216">
        <v>9.1466539999999998</v>
      </c>
      <c r="AO7" s="216">
        <v>9.1742799999999995</v>
      </c>
      <c r="AP7" s="216">
        <v>8.9471039999999995</v>
      </c>
      <c r="AQ7" s="216">
        <v>8.882377</v>
      </c>
      <c r="AR7" s="216">
        <v>8.7110869999999991</v>
      </c>
      <c r="AS7" s="216">
        <v>8.6909430000000008</v>
      </c>
      <c r="AT7" s="216">
        <v>8.7588430000000006</v>
      </c>
      <c r="AU7" s="216">
        <v>8.566827</v>
      </c>
      <c r="AV7" s="216">
        <v>8.7851379999999999</v>
      </c>
      <c r="AW7" s="216">
        <v>8.8628680000000006</v>
      </c>
      <c r="AX7" s="216">
        <v>8.7801919999999996</v>
      </c>
      <c r="AY7" s="216">
        <v>8.8579519999999992</v>
      </c>
      <c r="AZ7" s="216">
        <v>9.0753579999999996</v>
      </c>
      <c r="BA7" s="216">
        <v>9.1071690000000007</v>
      </c>
      <c r="BB7" s="216">
        <v>9.0827480000000005</v>
      </c>
      <c r="BC7" s="216">
        <v>9.2376802621999996</v>
      </c>
      <c r="BD7" s="216">
        <v>9.2243703486000008</v>
      </c>
      <c r="BE7" s="327">
        <v>9.4247119999999995</v>
      </c>
      <c r="BF7" s="327">
        <v>9.4231730000000002</v>
      </c>
      <c r="BG7" s="327">
        <v>9.3831880000000005</v>
      </c>
      <c r="BH7" s="327">
        <v>9.6098789999999994</v>
      </c>
      <c r="BI7" s="327">
        <v>9.7639239999999994</v>
      </c>
      <c r="BJ7" s="327">
        <v>9.7878209999999992</v>
      </c>
      <c r="BK7" s="327">
        <v>9.8150890000000004</v>
      </c>
      <c r="BL7" s="327">
        <v>9.8640460000000001</v>
      </c>
      <c r="BM7" s="327">
        <v>9.9067109999999996</v>
      </c>
      <c r="BN7" s="327">
        <v>9.9313929999999999</v>
      </c>
      <c r="BO7" s="327">
        <v>9.9260509999999993</v>
      </c>
      <c r="BP7" s="327">
        <v>9.8880169999999996</v>
      </c>
      <c r="BQ7" s="327">
        <v>9.8723480000000006</v>
      </c>
      <c r="BR7" s="327">
        <v>9.8199889999999996</v>
      </c>
      <c r="BS7" s="327">
        <v>9.711271</v>
      </c>
      <c r="BT7" s="327">
        <v>9.9153339999999996</v>
      </c>
      <c r="BU7" s="327">
        <v>10.064019999999999</v>
      </c>
      <c r="BV7" s="327">
        <v>10.13086</v>
      </c>
    </row>
    <row r="8" spans="1:74" ht="11.1" customHeight="1" x14ac:dyDescent="0.2">
      <c r="A8" s="61" t="s">
        <v>638</v>
      </c>
      <c r="B8" s="175" t="s">
        <v>528</v>
      </c>
      <c r="C8" s="216">
        <v>0.54876999999999998</v>
      </c>
      <c r="D8" s="216">
        <v>0.54095000000000004</v>
      </c>
      <c r="E8" s="216">
        <v>0.53312000000000004</v>
      </c>
      <c r="F8" s="216">
        <v>0.52253000000000005</v>
      </c>
      <c r="G8" s="216">
        <v>0.51537999999999995</v>
      </c>
      <c r="H8" s="216">
        <v>0.48557</v>
      </c>
      <c r="I8" s="216">
        <v>0.49297000000000002</v>
      </c>
      <c r="J8" s="216">
        <v>0.42824000000000001</v>
      </c>
      <c r="K8" s="216">
        <v>0.51127</v>
      </c>
      <c r="L8" s="216">
        <v>0.52078000000000002</v>
      </c>
      <c r="M8" s="216">
        <v>0.53593000000000002</v>
      </c>
      <c r="N8" s="216">
        <v>0.54617000000000004</v>
      </c>
      <c r="O8" s="216">
        <v>0.54190000000000005</v>
      </c>
      <c r="P8" s="216">
        <v>0.51554</v>
      </c>
      <c r="Q8" s="216">
        <v>0.53017999999999998</v>
      </c>
      <c r="R8" s="216">
        <v>0.53681000000000001</v>
      </c>
      <c r="S8" s="216">
        <v>0.52417000000000002</v>
      </c>
      <c r="T8" s="216">
        <v>0.48465000000000003</v>
      </c>
      <c r="U8" s="216">
        <v>0.42248000000000002</v>
      </c>
      <c r="V8" s="216">
        <v>0.39802999999999999</v>
      </c>
      <c r="W8" s="216">
        <v>0.47761999999999999</v>
      </c>
      <c r="X8" s="216">
        <v>0.50019999999999998</v>
      </c>
      <c r="Y8" s="216">
        <v>0.51292000000000004</v>
      </c>
      <c r="Z8" s="216">
        <v>0.51466000000000001</v>
      </c>
      <c r="AA8" s="216">
        <v>0.50033799999999995</v>
      </c>
      <c r="AB8" s="216">
        <v>0.487819</v>
      </c>
      <c r="AC8" s="216">
        <v>0.50595999999999997</v>
      </c>
      <c r="AD8" s="216">
        <v>0.50990999999999997</v>
      </c>
      <c r="AE8" s="216">
        <v>0.472603</v>
      </c>
      <c r="AF8" s="216">
        <v>0.44660499999999997</v>
      </c>
      <c r="AG8" s="216">
        <v>0.44970199999999999</v>
      </c>
      <c r="AH8" s="216">
        <v>0.407833</v>
      </c>
      <c r="AI8" s="216">
        <v>0.472437</v>
      </c>
      <c r="AJ8" s="216">
        <v>0.49702200000000002</v>
      </c>
      <c r="AK8" s="216">
        <v>0.52284900000000001</v>
      </c>
      <c r="AL8" s="216">
        <v>0.52227599999999996</v>
      </c>
      <c r="AM8" s="216">
        <v>0.51570800000000006</v>
      </c>
      <c r="AN8" s="216">
        <v>0.50741199999999997</v>
      </c>
      <c r="AO8" s="216">
        <v>0.51107999999999998</v>
      </c>
      <c r="AP8" s="216">
        <v>0.48888999999999999</v>
      </c>
      <c r="AQ8" s="216">
        <v>0.50519000000000003</v>
      </c>
      <c r="AR8" s="216">
        <v>0.47010200000000002</v>
      </c>
      <c r="AS8" s="216">
        <v>0.43818699999999999</v>
      </c>
      <c r="AT8" s="216">
        <v>0.45891900000000002</v>
      </c>
      <c r="AU8" s="216">
        <v>0.45197700000000002</v>
      </c>
      <c r="AV8" s="216">
        <v>0.49488100000000002</v>
      </c>
      <c r="AW8" s="216">
        <v>0.51294799999999996</v>
      </c>
      <c r="AX8" s="216">
        <v>0.51917800000000003</v>
      </c>
      <c r="AY8" s="216">
        <v>0.51586500000000002</v>
      </c>
      <c r="AZ8" s="216">
        <v>0.51336899999999996</v>
      </c>
      <c r="BA8" s="216">
        <v>0.52583299999999999</v>
      </c>
      <c r="BB8" s="216">
        <v>0.52532800000000002</v>
      </c>
      <c r="BC8" s="216">
        <v>0.45900308365999998</v>
      </c>
      <c r="BD8" s="216">
        <v>0.44218566614999999</v>
      </c>
      <c r="BE8" s="327">
        <v>0.43259862609999999</v>
      </c>
      <c r="BF8" s="327">
        <v>0.42660207190999999</v>
      </c>
      <c r="BG8" s="327">
        <v>0.44246273133000003</v>
      </c>
      <c r="BH8" s="327">
        <v>0.48082857231999998</v>
      </c>
      <c r="BI8" s="327">
        <v>0.49703411818999998</v>
      </c>
      <c r="BJ8" s="327">
        <v>0.50180133816000005</v>
      </c>
      <c r="BK8" s="327">
        <v>0.50774729297999999</v>
      </c>
      <c r="BL8" s="327">
        <v>0.50252429862000003</v>
      </c>
      <c r="BM8" s="327">
        <v>0.50896811362000005</v>
      </c>
      <c r="BN8" s="327">
        <v>0.50266329304000001</v>
      </c>
      <c r="BO8" s="327">
        <v>0.48178329683999999</v>
      </c>
      <c r="BP8" s="327">
        <v>0.46389164174999997</v>
      </c>
      <c r="BQ8" s="327">
        <v>0.42523157455999999</v>
      </c>
      <c r="BR8" s="327">
        <v>0.451103476</v>
      </c>
      <c r="BS8" s="327">
        <v>0.43307508376999998</v>
      </c>
      <c r="BT8" s="327">
        <v>0.47877612179000001</v>
      </c>
      <c r="BU8" s="327">
        <v>0.49246961938</v>
      </c>
      <c r="BV8" s="327">
        <v>0.50297429293999996</v>
      </c>
    </row>
    <row r="9" spans="1:74" ht="11.1" customHeight="1" x14ac:dyDescent="0.2">
      <c r="A9" s="61" t="s">
        <v>639</v>
      </c>
      <c r="B9" s="175" t="s">
        <v>248</v>
      </c>
      <c r="C9" s="216">
        <v>1.3321799999999999</v>
      </c>
      <c r="D9" s="216">
        <v>1.31531</v>
      </c>
      <c r="E9" s="216">
        <v>1.25457</v>
      </c>
      <c r="F9" s="216">
        <v>1.3359399999999999</v>
      </c>
      <c r="G9" s="216">
        <v>1.2002600000000001</v>
      </c>
      <c r="H9" s="216">
        <v>1.12188</v>
      </c>
      <c r="I9" s="216">
        <v>1.23756</v>
      </c>
      <c r="J9" s="216">
        <v>1.1850099999999999</v>
      </c>
      <c r="K9" s="216">
        <v>1.3191900000000001</v>
      </c>
      <c r="L9" s="216">
        <v>1.1768099999999999</v>
      </c>
      <c r="M9" s="216">
        <v>1.3026</v>
      </c>
      <c r="N9" s="216">
        <v>1.2853000000000001</v>
      </c>
      <c r="O9" s="216">
        <v>1.30324</v>
      </c>
      <c r="P9" s="216">
        <v>1.3305400000000001</v>
      </c>
      <c r="Q9" s="216">
        <v>1.3234300000000001</v>
      </c>
      <c r="R9" s="216">
        <v>1.4247799999999999</v>
      </c>
      <c r="S9" s="216">
        <v>1.4131199999999999</v>
      </c>
      <c r="T9" s="216">
        <v>1.41157</v>
      </c>
      <c r="U9" s="216">
        <v>1.4281200000000001</v>
      </c>
      <c r="V9" s="216">
        <v>1.4359900000000001</v>
      </c>
      <c r="W9" s="216">
        <v>1.4221600000000001</v>
      </c>
      <c r="X9" s="216">
        <v>1.4282300000000001</v>
      </c>
      <c r="Y9" s="216">
        <v>1.38856</v>
      </c>
      <c r="Z9" s="216">
        <v>1.4521999999999999</v>
      </c>
      <c r="AA9" s="216">
        <v>1.4517199999999999</v>
      </c>
      <c r="AB9" s="216">
        <v>1.4557100000000001</v>
      </c>
      <c r="AC9" s="216">
        <v>1.3807</v>
      </c>
      <c r="AD9" s="216">
        <v>1.50404</v>
      </c>
      <c r="AE9" s="216">
        <v>1.40402</v>
      </c>
      <c r="AF9" s="216">
        <v>1.4129799999999999</v>
      </c>
      <c r="AG9" s="216">
        <v>1.5661</v>
      </c>
      <c r="AH9" s="216">
        <v>1.6293599999999999</v>
      </c>
      <c r="AI9" s="216">
        <v>1.6612</v>
      </c>
      <c r="AJ9" s="216">
        <v>1.57755</v>
      </c>
      <c r="AK9" s="216">
        <v>1.5238499999999999</v>
      </c>
      <c r="AL9" s="216">
        <v>1.6047800000000001</v>
      </c>
      <c r="AM9" s="216">
        <v>1.610622</v>
      </c>
      <c r="AN9" s="216">
        <v>1.5741039999999999</v>
      </c>
      <c r="AO9" s="216">
        <v>1.636388</v>
      </c>
      <c r="AP9" s="216">
        <v>1.5928990000000001</v>
      </c>
      <c r="AQ9" s="216">
        <v>1.600857</v>
      </c>
      <c r="AR9" s="216">
        <v>1.5448789999999999</v>
      </c>
      <c r="AS9" s="216">
        <v>1.559229</v>
      </c>
      <c r="AT9" s="216">
        <v>1.6449640000000001</v>
      </c>
      <c r="AU9" s="216">
        <v>1.506076</v>
      </c>
      <c r="AV9" s="216">
        <v>1.5917410000000001</v>
      </c>
      <c r="AW9" s="216">
        <v>1.6819789999999999</v>
      </c>
      <c r="AX9" s="216">
        <v>1.7302569999999999</v>
      </c>
      <c r="AY9" s="216">
        <v>1.758059</v>
      </c>
      <c r="AZ9" s="216">
        <v>1.75116</v>
      </c>
      <c r="BA9" s="216">
        <v>1.760405</v>
      </c>
      <c r="BB9" s="216">
        <v>1.658903</v>
      </c>
      <c r="BC9" s="216">
        <v>1.7423730962999999</v>
      </c>
      <c r="BD9" s="216">
        <v>1.6388771290999999</v>
      </c>
      <c r="BE9" s="327">
        <v>1.7448525342000001</v>
      </c>
      <c r="BF9" s="327">
        <v>1.6641724965</v>
      </c>
      <c r="BG9" s="327">
        <v>1.5569981767000001</v>
      </c>
      <c r="BH9" s="327">
        <v>1.7016655365</v>
      </c>
      <c r="BI9" s="327">
        <v>1.8223967726999999</v>
      </c>
      <c r="BJ9" s="327">
        <v>1.8688303210999999</v>
      </c>
      <c r="BK9" s="327">
        <v>1.9008454418</v>
      </c>
      <c r="BL9" s="327">
        <v>1.9310834225</v>
      </c>
      <c r="BM9" s="327">
        <v>1.9413100556</v>
      </c>
      <c r="BN9" s="327">
        <v>1.9496575234</v>
      </c>
      <c r="BO9" s="327">
        <v>1.9527373830999999</v>
      </c>
      <c r="BP9" s="327">
        <v>1.9190022519000001</v>
      </c>
      <c r="BQ9" s="327">
        <v>1.9267708586000001</v>
      </c>
      <c r="BR9" s="327">
        <v>1.8296341159</v>
      </c>
      <c r="BS9" s="327">
        <v>1.7146852974</v>
      </c>
      <c r="BT9" s="327">
        <v>1.8450632692</v>
      </c>
      <c r="BU9" s="327">
        <v>1.9520574499000001</v>
      </c>
      <c r="BV9" s="327">
        <v>1.9826095372000001</v>
      </c>
    </row>
    <row r="10" spans="1:74" ht="11.1" customHeight="1" x14ac:dyDescent="0.2">
      <c r="A10" s="61" t="s">
        <v>640</v>
      </c>
      <c r="B10" s="175" t="s">
        <v>128</v>
      </c>
      <c r="C10" s="216">
        <v>5.1892060000000004</v>
      </c>
      <c r="D10" s="216">
        <v>5.2720359999999999</v>
      </c>
      <c r="E10" s="216">
        <v>5.4093600000000004</v>
      </c>
      <c r="F10" s="216">
        <v>5.5196820000000004</v>
      </c>
      <c r="G10" s="216">
        <v>5.5832610000000003</v>
      </c>
      <c r="H10" s="216">
        <v>5.6563939999999997</v>
      </c>
      <c r="I10" s="216">
        <v>5.7362219999999997</v>
      </c>
      <c r="J10" s="216">
        <v>5.9073520000000004</v>
      </c>
      <c r="K10" s="216">
        <v>5.9144459999999999</v>
      </c>
      <c r="L10" s="216">
        <v>6.0120940000000003</v>
      </c>
      <c r="M10" s="216">
        <v>6.0463040000000001</v>
      </c>
      <c r="N10" s="216">
        <v>6.0963820000000002</v>
      </c>
      <c r="O10" s="216">
        <v>6.1874029999999998</v>
      </c>
      <c r="P10" s="216">
        <v>6.2805520000000001</v>
      </c>
      <c r="Q10" s="216">
        <v>6.4079759999999997</v>
      </c>
      <c r="R10" s="216">
        <v>6.6433369999999998</v>
      </c>
      <c r="S10" s="216">
        <v>6.6671849999999999</v>
      </c>
      <c r="T10" s="216">
        <v>6.8219630000000002</v>
      </c>
      <c r="U10" s="216">
        <v>6.9640009999999997</v>
      </c>
      <c r="V10" s="216">
        <v>7.0416220000000003</v>
      </c>
      <c r="W10" s="216">
        <v>7.1470120000000001</v>
      </c>
      <c r="X10" s="216">
        <v>7.3048299999999999</v>
      </c>
      <c r="Y10" s="216">
        <v>7.4052199999999999</v>
      </c>
      <c r="Z10" s="216">
        <v>7.5287769999999998</v>
      </c>
      <c r="AA10" s="216">
        <v>7.4268470000000004</v>
      </c>
      <c r="AB10" s="216">
        <v>7.5730940000000002</v>
      </c>
      <c r="AC10" s="216">
        <v>7.6788559999999997</v>
      </c>
      <c r="AD10" s="216">
        <v>7.6127599999999997</v>
      </c>
      <c r="AE10" s="216">
        <v>7.5949039999999997</v>
      </c>
      <c r="AF10" s="216">
        <v>7.4600270000000002</v>
      </c>
      <c r="AG10" s="216">
        <v>7.4023830000000004</v>
      </c>
      <c r="AH10" s="216">
        <v>7.3472039999999996</v>
      </c>
      <c r="AI10" s="216">
        <v>7.2888799999999998</v>
      </c>
      <c r="AJ10" s="216">
        <v>7.2834120000000002</v>
      </c>
      <c r="AK10" s="216">
        <v>7.2577109999999996</v>
      </c>
      <c r="AL10" s="216">
        <v>7.0981100000000001</v>
      </c>
      <c r="AM10" s="216">
        <v>7.0672930000000003</v>
      </c>
      <c r="AN10" s="216">
        <v>7.0651380000000001</v>
      </c>
      <c r="AO10" s="216">
        <v>7.0268119999999996</v>
      </c>
      <c r="AP10" s="216">
        <v>6.8653149999999998</v>
      </c>
      <c r="AQ10" s="216">
        <v>6.7763299999999997</v>
      </c>
      <c r="AR10" s="216">
        <v>6.6961060000000003</v>
      </c>
      <c r="AS10" s="216">
        <v>6.6935269999999996</v>
      </c>
      <c r="AT10" s="216">
        <v>6.65496</v>
      </c>
      <c r="AU10" s="216">
        <v>6.6087740000000004</v>
      </c>
      <c r="AV10" s="216">
        <v>6.6985159999999997</v>
      </c>
      <c r="AW10" s="216">
        <v>6.6679409999999999</v>
      </c>
      <c r="AX10" s="216">
        <v>6.5307570000000004</v>
      </c>
      <c r="AY10" s="216">
        <v>6.584028</v>
      </c>
      <c r="AZ10" s="216">
        <v>6.810829</v>
      </c>
      <c r="BA10" s="216">
        <v>6.8209309999999999</v>
      </c>
      <c r="BB10" s="216">
        <v>6.898517</v>
      </c>
      <c r="BC10" s="216">
        <v>7.0363040822</v>
      </c>
      <c r="BD10" s="216">
        <v>7.1433075532999997</v>
      </c>
      <c r="BE10" s="327">
        <v>7.2472610829999997</v>
      </c>
      <c r="BF10" s="327">
        <v>7.3323987476000001</v>
      </c>
      <c r="BG10" s="327">
        <v>7.3837270456999997</v>
      </c>
      <c r="BH10" s="327">
        <v>7.4273847068999999</v>
      </c>
      <c r="BI10" s="327">
        <v>7.4444927848000004</v>
      </c>
      <c r="BJ10" s="327">
        <v>7.4171897712000003</v>
      </c>
      <c r="BK10" s="327">
        <v>7.4064966577</v>
      </c>
      <c r="BL10" s="327">
        <v>7.4304381953999998</v>
      </c>
      <c r="BM10" s="327">
        <v>7.4564329062999999</v>
      </c>
      <c r="BN10" s="327">
        <v>7.4790717837000003</v>
      </c>
      <c r="BO10" s="327">
        <v>7.4915307011000003</v>
      </c>
      <c r="BP10" s="327">
        <v>7.5051227647000003</v>
      </c>
      <c r="BQ10" s="327">
        <v>7.5203454474000004</v>
      </c>
      <c r="BR10" s="327">
        <v>7.5392514483999999</v>
      </c>
      <c r="BS10" s="327">
        <v>7.5635108360999999</v>
      </c>
      <c r="BT10" s="327">
        <v>7.5914948393000001</v>
      </c>
      <c r="BU10" s="327">
        <v>7.619496839</v>
      </c>
      <c r="BV10" s="327">
        <v>7.6452763287999996</v>
      </c>
    </row>
    <row r="11" spans="1:74" ht="11.1" customHeight="1" x14ac:dyDescent="0.2">
      <c r="A11" s="61" t="s">
        <v>935</v>
      </c>
      <c r="B11" s="175" t="s">
        <v>130</v>
      </c>
      <c r="C11" s="216">
        <v>7.8466019999999999</v>
      </c>
      <c r="D11" s="216">
        <v>7.1602059999999996</v>
      </c>
      <c r="E11" s="216">
        <v>7.3899460000000001</v>
      </c>
      <c r="F11" s="216">
        <v>7.6218690000000002</v>
      </c>
      <c r="G11" s="216">
        <v>7.6108450000000003</v>
      </c>
      <c r="H11" s="216">
        <v>7.6068939999999996</v>
      </c>
      <c r="I11" s="216">
        <v>7.9539140000000002</v>
      </c>
      <c r="J11" s="216">
        <v>8.0286000000000008</v>
      </c>
      <c r="K11" s="216">
        <v>7.8179160000000003</v>
      </c>
      <c r="L11" s="216">
        <v>7.3594629999999999</v>
      </c>
      <c r="M11" s="216">
        <v>7.1556509999999998</v>
      </c>
      <c r="N11" s="216">
        <v>7.5511439999999999</v>
      </c>
      <c r="O11" s="216">
        <v>7.3410010000000003</v>
      </c>
      <c r="P11" s="216">
        <v>6.952318</v>
      </c>
      <c r="Q11" s="216">
        <v>7.0223620000000002</v>
      </c>
      <c r="R11" s="216">
        <v>7.2730370000000004</v>
      </c>
      <c r="S11" s="216">
        <v>6.8583850000000002</v>
      </c>
      <c r="T11" s="216">
        <v>6.6730520000000002</v>
      </c>
      <c r="U11" s="216">
        <v>7.2093360000000004</v>
      </c>
      <c r="V11" s="216">
        <v>7.0810719999999998</v>
      </c>
      <c r="W11" s="216">
        <v>7.1457249999999997</v>
      </c>
      <c r="X11" s="216">
        <v>6.7724690000000001</v>
      </c>
      <c r="Y11" s="216">
        <v>6.7741899999999999</v>
      </c>
      <c r="Z11" s="216">
        <v>6.8040180000000001</v>
      </c>
      <c r="AA11" s="216">
        <v>6.6765330000000001</v>
      </c>
      <c r="AB11" s="216">
        <v>6.6581149999999996</v>
      </c>
      <c r="AC11" s="216">
        <v>7.1546649999999996</v>
      </c>
      <c r="AD11" s="216">
        <v>6.6086640000000001</v>
      </c>
      <c r="AE11" s="216">
        <v>6.7182659999999998</v>
      </c>
      <c r="AF11" s="216">
        <v>6.8754379999999999</v>
      </c>
      <c r="AG11" s="216">
        <v>6.8137549999999996</v>
      </c>
      <c r="AH11" s="216">
        <v>7.2554559999999997</v>
      </c>
      <c r="AI11" s="216">
        <v>6.8174530000000004</v>
      </c>
      <c r="AJ11" s="216">
        <v>6.6022540000000003</v>
      </c>
      <c r="AK11" s="216">
        <v>7.0506919999999997</v>
      </c>
      <c r="AL11" s="216">
        <v>7.5096030000000003</v>
      </c>
      <c r="AM11" s="216">
        <v>7.3108709999999997</v>
      </c>
      <c r="AN11" s="216">
        <v>7.5359379999999998</v>
      </c>
      <c r="AO11" s="216">
        <v>7.534135</v>
      </c>
      <c r="AP11" s="216">
        <v>7.045471</v>
      </c>
      <c r="AQ11" s="216">
        <v>7.2842450000000003</v>
      </c>
      <c r="AR11" s="216">
        <v>7.2276959999999999</v>
      </c>
      <c r="AS11" s="216">
        <v>7.6181089999999996</v>
      </c>
      <c r="AT11" s="216">
        <v>7.3783399999999997</v>
      </c>
      <c r="AU11" s="216">
        <v>7.3652670000000002</v>
      </c>
      <c r="AV11" s="216">
        <v>7.116479</v>
      </c>
      <c r="AW11" s="216">
        <v>7.4563199999999998</v>
      </c>
      <c r="AX11" s="216">
        <v>7.4184840000000003</v>
      </c>
      <c r="AY11" s="216">
        <v>7.6893880000000001</v>
      </c>
      <c r="AZ11" s="216">
        <v>6.7734670000000001</v>
      </c>
      <c r="BA11" s="216">
        <v>7.2147019999999999</v>
      </c>
      <c r="BB11" s="216">
        <v>7.1299520000000003</v>
      </c>
      <c r="BC11" s="216">
        <v>7.3353870967999999</v>
      </c>
      <c r="BD11" s="216">
        <v>7.2905008000000002</v>
      </c>
      <c r="BE11" s="327">
        <v>7.1225540000000001</v>
      </c>
      <c r="BF11" s="327">
        <v>6.9771340000000004</v>
      </c>
      <c r="BG11" s="327">
        <v>6.8036089999999998</v>
      </c>
      <c r="BH11" s="327">
        <v>6.1232439999999997</v>
      </c>
      <c r="BI11" s="327">
        <v>6.0920160000000001</v>
      </c>
      <c r="BJ11" s="327">
        <v>5.9792100000000001</v>
      </c>
      <c r="BK11" s="327">
        <v>6.1421479999999997</v>
      </c>
      <c r="BL11" s="327">
        <v>5.9737679999999997</v>
      </c>
      <c r="BM11" s="327">
        <v>6.3580690000000004</v>
      </c>
      <c r="BN11" s="327">
        <v>6.6986800000000004</v>
      </c>
      <c r="BO11" s="327">
        <v>6.7443600000000004</v>
      </c>
      <c r="BP11" s="327">
        <v>6.6610019999999999</v>
      </c>
      <c r="BQ11" s="327">
        <v>6.5659159999999996</v>
      </c>
      <c r="BR11" s="327">
        <v>6.5576829999999999</v>
      </c>
      <c r="BS11" s="327">
        <v>6.4299429999999997</v>
      </c>
      <c r="BT11" s="327">
        <v>5.7073780000000003</v>
      </c>
      <c r="BU11" s="327">
        <v>5.9906199999999998</v>
      </c>
      <c r="BV11" s="327">
        <v>5.9997490000000004</v>
      </c>
    </row>
    <row r="12" spans="1:74" ht="11.1" customHeight="1" x14ac:dyDescent="0.2">
      <c r="A12" s="61" t="s">
        <v>937</v>
      </c>
      <c r="B12" s="175" t="s">
        <v>134</v>
      </c>
      <c r="C12" s="216">
        <v>-1.7322580644999998E-2</v>
      </c>
      <c r="D12" s="216">
        <v>-5.8571428571000004E-3</v>
      </c>
      <c r="E12" s="216">
        <v>0</v>
      </c>
      <c r="F12" s="216">
        <v>0</v>
      </c>
      <c r="G12" s="216">
        <v>0</v>
      </c>
      <c r="H12" s="216">
        <v>0</v>
      </c>
      <c r="I12" s="216">
        <v>0</v>
      </c>
      <c r="J12" s="216">
        <v>0</v>
      </c>
      <c r="K12" s="216">
        <v>0</v>
      </c>
      <c r="L12" s="216">
        <v>0</v>
      </c>
      <c r="M12" s="216">
        <v>0</v>
      </c>
      <c r="N12" s="216">
        <v>0</v>
      </c>
      <c r="O12" s="216">
        <v>0</v>
      </c>
      <c r="P12" s="216">
        <v>0</v>
      </c>
      <c r="Q12" s="216">
        <v>1.2903225805999999E-3</v>
      </c>
      <c r="R12" s="216">
        <v>8.7133333332999996E-2</v>
      </c>
      <c r="S12" s="216">
        <v>7.5580645161000007E-2</v>
      </c>
      <c r="T12" s="216">
        <v>0</v>
      </c>
      <c r="U12" s="216">
        <v>0</v>
      </c>
      <c r="V12" s="216">
        <v>0</v>
      </c>
      <c r="W12" s="216">
        <v>9.9999999998000004E-5</v>
      </c>
      <c r="X12" s="216">
        <v>9.6774193549999994E-5</v>
      </c>
      <c r="Y12" s="216">
        <v>1E-4</v>
      </c>
      <c r="Z12" s="216">
        <v>1.2903225807E-4</v>
      </c>
      <c r="AA12" s="216">
        <v>9.6774193546000006E-5</v>
      </c>
      <c r="AB12" s="216">
        <v>1.0714285713999999E-4</v>
      </c>
      <c r="AC12" s="216">
        <v>9.6774193546000006E-5</v>
      </c>
      <c r="AD12" s="216">
        <v>1E-4</v>
      </c>
      <c r="AE12" s="216">
        <v>-4.5096774194000003E-2</v>
      </c>
      <c r="AF12" s="216">
        <v>-5.1533333333000003E-2</v>
      </c>
      <c r="AG12" s="216">
        <v>-4.0096774193999998E-2</v>
      </c>
      <c r="AH12" s="216">
        <v>1.2903225807E-4</v>
      </c>
      <c r="AI12" s="216">
        <v>6.6666666664999994E-5</v>
      </c>
      <c r="AJ12" s="216">
        <v>6.4516129034000001E-5</v>
      </c>
      <c r="AK12" s="216">
        <v>9.9999999998000004E-5</v>
      </c>
      <c r="AL12" s="216">
        <v>1.2903225807E-4</v>
      </c>
      <c r="AM12" s="216">
        <v>9.6774193549999994E-5</v>
      </c>
      <c r="AN12" s="216">
        <v>6.8965517240000005E-5</v>
      </c>
      <c r="AO12" s="216">
        <v>6.4516129034000001E-5</v>
      </c>
      <c r="AP12" s="216">
        <v>1.6666666666999999E-4</v>
      </c>
      <c r="AQ12" s="216">
        <v>9.6774193546000006E-5</v>
      </c>
      <c r="AR12" s="216">
        <v>1.3333333332999999E-4</v>
      </c>
      <c r="AS12" s="216">
        <v>1.2903225807E-4</v>
      </c>
      <c r="AT12" s="216">
        <v>9.6774193549999994E-5</v>
      </c>
      <c r="AU12" s="216">
        <v>9.9999999998000004E-5</v>
      </c>
      <c r="AV12" s="216">
        <v>9.6774193549999994E-5</v>
      </c>
      <c r="AW12" s="216">
        <v>1E-4</v>
      </c>
      <c r="AX12" s="216">
        <v>6.4516129031E-5</v>
      </c>
      <c r="AY12" s="216">
        <v>1.2903225807E-4</v>
      </c>
      <c r="AZ12" s="216">
        <v>9.0357142857000004E-3</v>
      </c>
      <c r="BA12" s="216">
        <v>0.10693548387</v>
      </c>
      <c r="BB12" s="216">
        <v>9.0766666667000007E-2</v>
      </c>
      <c r="BC12" s="216">
        <v>0.11369124424</v>
      </c>
      <c r="BD12" s="216">
        <v>0.11142300102</v>
      </c>
      <c r="BE12" s="327">
        <v>5.6710000000000003E-2</v>
      </c>
      <c r="BF12" s="327">
        <v>0</v>
      </c>
      <c r="BG12" s="327">
        <v>0</v>
      </c>
      <c r="BH12" s="327">
        <v>6.2293500000000002E-2</v>
      </c>
      <c r="BI12" s="327">
        <v>6.4369999999999997E-2</v>
      </c>
      <c r="BJ12" s="327">
        <v>6.2293500000000002E-2</v>
      </c>
      <c r="BK12" s="327">
        <v>6.2293500000000002E-2</v>
      </c>
      <c r="BL12" s="327">
        <v>6.8967799999999996E-2</v>
      </c>
      <c r="BM12" s="327">
        <v>6.2293500000000002E-2</v>
      </c>
      <c r="BN12" s="327">
        <v>6.4369999999999997E-2</v>
      </c>
      <c r="BO12" s="327">
        <v>6.2293500000000002E-2</v>
      </c>
      <c r="BP12" s="327">
        <v>6.4369999999999997E-2</v>
      </c>
      <c r="BQ12" s="327">
        <v>6.2293500000000002E-2</v>
      </c>
      <c r="BR12" s="327">
        <v>6.2293500000000002E-2</v>
      </c>
      <c r="BS12" s="327">
        <v>6.4369999999999997E-2</v>
      </c>
      <c r="BT12" s="327">
        <v>6.2293500000000002E-2</v>
      </c>
      <c r="BU12" s="327">
        <v>6.4369999999999997E-2</v>
      </c>
      <c r="BV12" s="327">
        <v>6.2293500000000002E-2</v>
      </c>
    </row>
    <row r="13" spans="1:74" ht="11.1" customHeight="1" x14ac:dyDescent="0.2">
      <c r="A13" s="61" t="s">
        <v>936</v>
      </c>
      <c r="B13" s="175" t="s">
        <v>529</v>
      </c>
      <c r="C13" s="216">
        <v>-0.37090322581000001</v>
      </c>
      <c r="D13" s="216">
        <v>-0.26803571429</v>
      </c>
      <c r="E13" s="216">
        <v>-0.25232258065000002</v>
      </c>
      <c r="F13" s="216">
        <v>-9.7799999999999998E-2</v>
      </c>
      <c r="G13" s="216">
        <v>0.13712903226000001</v>
      </c>
      <c r="H13" s="216">
        <v>0.48323333333000001</v>
      </c>
      <c r="I13" s="216">
        <v>0.30374193548</v>
      </c>
      <c r="J13" s="216">
        <v>7.3032258064999994E-2</v>
      </c>
      <c r="K13" s="216">
        <v>-0.22963333332999999</v>
      </c>
      <c r="L13" s="216">
        <v>-0.27680645161</v>
      </c>
      <c r="M13" s="216">
        <v>0.28083333332999999</v>
      </c>
      <c r="N13" s="216">
        <v>0.54777419355000001</v>
      </c>
      <c r="O13" s="216">
        <v>-0.29183870967999997</v>
      </c>
      <c r="P13" s="216">
        <v>-0.32271428570999999</v>
      </c>
      <c r="Q13" s="216">
        <v>-0.31332258065000002</v>
      </c>
      <c r="R13" s="216">
        <v>-0.34506666667000002</v>
      </c>
      <c r="S13" s="216">
        <v>-3.9032258065000002E-3</v>
      </c>
      <c r="T13" s="216">
        <v>0.37183333333000002</v>
      </c>
      <c r="U13" s="216">
        <v>0.50219354838999997</v>
      </c>
      <c r="V13" s="216">
        <v>0.24712903225999999</v>
      </c>
      <c r="W13" s="216">
        <v>-3.5966666666999998E-2</v>
      </c>
      <c r="X13" s="216">
        <v>-0.63103225805999996</v>
      </c>
      <c r="Y13" s="216">
        <v>-0.16706666667</v>
      </c>
      <c r="Z13" s="216">
        <v>-0.13341935484</v>
      </c>
      <c r="AA13" s="216">
        <v>-0.91445161289999999</v>
      </c>
      <c r="AB13" s="216">
        <v>-0.93214285714</v>
      </c>
      <c r="AC13" s="216">
        <v>-0.89958064516000003</v>
      </c>
      <c r="AD13" s="216">
        <v>-0.31709999999999999</v>
      </c>
      <c r="AE13" s="216">
        <v>0.12103225805999999</v>
      </c>
      <c r="AF13" s="216">
        <v>0.33836666666999998</v>
      </c>
      <c r="AG13" s="216">
        <v>0.45164516128999999</v>
      </c>
      <c r="AH13" s="216">
        <v>-3.3677419355000002E-2</v>
      </c>
      <c r="AI13" s="216">
        <v>-0.10920000000000001</v>
      </c>
      <c r="AJ13" s="216">
        <v>-0.84141935483999997</v>
      </c>
      <c r="AK13" s="216">
        <v>-2.6033333333000001E-2</v>
      </c>
      <c r="AL13" s="216">
        <v>0.21851612903000001</v>
      </c>
      <c r="AM13" s="216">
        <v>-0.62845161289999996</v>
      </c>
      <c r="AN13" s="216">
        <v>-0.67962068966</v>
      </c>
      <c r="AO13" s="216">
        <v>-0.42264516129000002</v>
      </c>
      <c r="AP13" s="216">
        <v>-0.15913333332999999</v>
      </c>
      <c r="AQ13" s="216">
        <v>-8.6870967741999996E-2</v>
      </c>
      <c r="AR13" s="216">
        <v>0.36706666666999999</v>
      </c>
      <c r="AS13" s="216">
        <v>0.25661290323000002</v>
      </c>
      <c r="AT13" s="216">
        <v>0.20632258065</v>
      </c>
      <c r="AU13" s="216">
        <v>0.48513333333000003</v>
      </c>
      <c r="AV13" s="216">
        <v>-0.63741935484000001</v>
      </c>
      <c r="AW13" s="216">
        <v>6.1000000000000004E-3</v>
      </c>
      <c r="AX13" s="216">
        <v>0.13896774194</v>
      </c>
      <c r="AY13" s="216">
        <v>-0.64929032257999997</v>
      </c>
      <c r="AZ13" s="216">
        <v>-0.68246428570999995</v>
      </c>
      <c r="BA13" s="216">
        <v>-0.46177419354999999</v>
      </c>
      <c r="BB13" s="216">
        <v>0.46833333332999999</v>
      </c>
      <c r="BC13" s="216">
        <v>0.35799078341000001</v>
      </c>
      <c r="BD13" s="216">
        <v>0.33795425525</v>
      </c>
      <c r="BE13" s="327">
        <v>0.37817849999999997</v>
      </c>
      <c r="BF13" s="327">
        <v>0.16594970000000001</v>
      </c>
      <c r="BG13" s="327">
        <v>6.7797300000000005E-2</v>
      </c>
      <c r="BH13" s="327">
        <v>-0.27917839999999999</v>
      </c>
      <c r="BI13" s="327">
        <v>7.6091199999999998E-2</v>
      </c>
      <c r="BJ13" s="327">
        <v>0.4238017</v>
      </c>
      <c r="BK13" s="327">
        <v>-0.3708861</v>
      </c>
      <c r="BL13" s="327">
        <v>-0.3782565</v>
      </c>
      <c r="BM13" s="327">
        <v>-0.45086779999999999</v>
      </c>
      <c r="BN13" s="327">
        <v>-0.27054689999999998</v>
      </c>
      <c r="BO13" s="327">
        <v>4.9179399999999998E-2</v>
      </c>
      <c r="BP13" s="327">
        <v>0.35142810000000002</v>
      </c>
      <c r="BQ13" s="327">
        <v>0.45477050000000002</v>
      </c>
      <c r="BR13" s="327">
        <v>0.20890410000000001</v>
      </c>
      <c r="BS13" s="327">
        <v>2.37722E-2</v>
      </c>
      <c r="BT13" s="327">
        <v>-0.22944310000000001</v>
      </c>
      <c r="BU13" s="327">
        <v>5.5068899999999997E-2</v>
      </c>
      <c r="BV13" s="327">
        <v>0.33571489999999998</v>
      </c>
    </row>
    <row r="14" spans="1:74" ht="11.1" customHeight="1" x14ac:dyDescent="0.2">
      <c r="A14" s="61" t="s">
        <v>642</v>
      </c>
      <c r="B14" s="175" t="s">
        <v>131</v>
      </c>
      <c r="C14" s="216">
        <v>3.8692806452000003E-2</v>
      </c>
      <c r="D14" s="216">
        <v>0.21574785714</v>
      </c>
      <c r="E14" s="216">
        <v>0.36793858065000001</v>
      </c>
      <c r="F14" s="216">
        <v>-3.7788000000000002E-2</v>
      </c>
      <c r="G14" s="216">
        <v>0.25796296773999999</v>
      </c>
      <c r="H14" s="216">
        <v>0.47906166667</v>
      </c>
      <c r="I14" s="216">
        <v>0.31726906451999998</v>
      </c>
      <c r="J14" s="216">
        <v>0.17095874193999999</v>
      </c>
      <c r="K14" s="216">
        <v>0.30261133333000001</v>
      </c>
      <c r="L14" s="216">
        <v>0.19878845161</v>
      </c>
      <c r="M14" s="216">
        <v>0.31164766666999999</v>
      </c>
      <c r="N14" s="216">
        <v>4.2519806452E-2</v>
      </c>
      <c r="O14" s="216">
        <v>0.22935870967999999</v>
      </c>
      <c r="P14" s="216">
        <v>0.37133528571000002</v>
      </c>
      <c r="Q14" s="216">
        <v>0.14382525805999999</v>
      </c>
      <c r="R14" s="216">
        <v>0.24410233333</v>
      </c>
      <c r="S14" s="216">
        <v>0.41101058065000001</v>
      </c>
      <c r="T14" s="216">
        <v>5.4231666667000002E-2</v>
      </c>
      <c r="U14" s="216">
        <v>8.3204516128999994E-3</v>
      </c>
      <c r="V14" s="216">
        <v>0.25651096773999998</v>
      </c>
      <c r="W14" s="216">
        <v>-8.3150333332999996E-2</v>
      </c>
      <c r="X14" s="216">
        <v>-1.3761516129E-2</v>
      </c>
      <c r="Y14" s="216">
        <v>0.12950966667</v>
      </c>
      <c r="Z14" s="216">
        <v>0.30266732258000001</v>
      </c>
      <c r="AA14" s="216">
        <v>0.31504583871000003</v>
      </c>
      <c r="AB14" s="216">
        <v>9.8868714285999998E-2</v>
      </c>
      <c r="AC14" s="216">
        <v>-0.18069712902999999</v>
      </c>
      <c r="AD14" s="216">
        <v>0.35442600000000002</v>
      </c>
      <c r="AE14" s="216">
        <v>0.13588351612999999</v>
      </c>
      <c r="AF14" s="216">
        <v>0.21924966667000001</v>
      </c>
      <c r="AG14" s="216">
        <v>0.23515661290000001</v>
      </c>
      <c r="AH14" s="216">
        <v>9.3920387096999999E-2</v>
      </c>
      <c r="AI14" s="216">
        <v>3.6763333332999998E-2</v>
      </c>
      <c r="AJ14" s="216">
        <v>0.32098783870999997</v>
      </c>
      <c r="AK14" s="216">
        <v>0.12886433333</v>
      </c>
      <c r="AL14" s="216">
        <v>-0.21186616128999999</v>
      </c>
      <c r="AM14" s="216">
        <v>0.11760283871</v>
      </c>
      <c r="AN14" s="216">
        <v>-0.11928127585999999</v>
      </c>
      <c r="AO14" s="216">
        <v>-0.18083435483999999</v>
      </c>
      <c r="AP14" s="216">
        <v>0.10819166667000001</v>
      </c>
      <c r="AQ14" s="216">
        <v>0.19592619354999999</v>
      </c>
      <c r="AR14" s="216">
        <v>0.12601699999999999</v>
      </c>
      <c r="AS14" s="216">
        <v>7.4399064515999994E-2</v>
      </c>
      <c r="AT14" s="216">
        <v>0.24878464516000001</v>
      </c>
      <c r="AU14" s="216">
        <v>-6.1127333333000002E-2</v>
      </c>
      <c r="AV14" s="216">
        <v>0.19006058065000001</v>
      </c>
      <c r="AW14" s="216">
        <v>-0.10668800000000001</v>
      </c>
      <c r="AX14" s="216">
        <v>0.17596874194000001</v>
      </c>
      <c r="AY14" s="216">
        <v>0.23127329031999999</v>
      </c>
      <c r="AZ14" s="216">
        <v>0.37081757142999999</v>
      </c>
      <c r="BA14" s="216">
        <v>6.1290709677000003E-2</v>
      </c>
      <c r="BB14" s="216">
        <v>0.19819999999999999</v>
      </c>
      <c r="BC14" s="216">
        <v>0.1742506134</v>
      </c>
      <c r="BD14" s="216">
        <v>0.14700259512</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643</v>
      </c>
      <c r="B15" s="175" t="s">
        <v>180</v>
      </c>
      <c r="C15" s="216">
        <v>14.567225000000001</v>
      </c>
      <c r="D15" s="216">
        <v>14.230357</v>
      </c>
      <c r="E15" s="216">
        <v>14.702612</v>
      </c>
      <c r="F15" s="216">
        <v>14.864433</v>
      </c>
      <c r="G15" s="216">
        <v>15.304838</v>
      </c>
      <c r="H15" s="216">
        <v>15.833033</v>
      </c>
      <c r="I15" s="216">
        <v>16.041677</v>
      </c>
      <c r="J15" s="216">
        <v>15.793193</v>
      </c>
      <c r="K15" s="216">
        <v>15.6358</v>
      </c>
      <c r="L15" s="216">
        <v>14.991129000000001</v>
      </c>
      <c r="M15" s="216">
        <v>15.632966</v>
      </c>
      <c r="N15" s="216">
        <v>16.069289999999999</v>
      </c>
      <c r="O15" s="216">
        <v>15.311064</v>
      </c>
      <c r="P15" s="216">
        <v>15.127571</v>
      </c>
      <c r="Q15" s="216">
        <v>15.115741</v>
      </c>
      <c r="R15" s="216">
        <v>15.864133000000001</v>
      </c>
      <c r="S15" s="216">
        <v>15.945548</v>
      </c>
      <c r="T15" s="216">
        <v>15.817299999999999</v>
      </c>
      <c r="U15" s="216">
        <v>16.534451000000001</v>
      </c>
      <c r="V15" s="216">
        <v>16.460353999999999</v>
      </c>
      <c r="W15" s="216">
        <v>16.073499999999999</v>
      </c>
      <c r="X15" s="216">
        <v>15.361032</v>
      </c>
      <c r="Y15" s="216">
        <v>16.043433</v>
      </c>
      <c r="Z15" s="216">
        <v>16.469031999999999</v>
      </c>
      <c r="AA15" s="216">
        <v>15.456129000000001</v>
      </c>
      <c r="AB15" s="216">
        <v>15.341571</v>
      </c>
      <c r="AC15" s="216">
        <v>15.64</v>
      </c>
      <c r="AD15" s="216">
        <v>16.2728</v>
      </c>
      <c r="AE15" s="216">
        <v>16.401612</v>
      </c>
      <c r="AF15" s="216">
        <v>16.701132999999999</v>
      </c>
      <c r="AG15" s="216">
        <v>16.878644999999999</v>
      </c>
      <c r="AH15" s="216">
        <v>16.700225</v>
      </c>
      <c r="AI15" s="216">
        <v>16.1676</v>
      </c>
      <c r="AJ15" s="216">
        <v>15.439871</v>
      </c>
      <c r="AK15" s="216">
        <v>16.458033</v>
      </c>
      <c r="AL15" s="216">
        <v>16.741548000000002</v>
      </c>
      <c r="AM15" s="216">
        <v>15.993741999999999</v>
      </c>
      <c r="AN15" s="216">
        <v>15.883759</v>
      </c>
      <c r="AO15" s="216">
        <v>16.105</v>
      </c>
      <c r="AP15" s="216">
        <v>15.941800000000001</v>
      </c>
      <c r="AQ15" s="216">
        <v>16.275773999999998</v>
      </c>
      <c r="AR15" s="216">
        <v>16.431999999999999</v>
      </c>
      <c r="AS15" s="216">
        <v>16.640193</v>
      </c>
      <c r="AT15" s="216">
        <v>16.592386999999999</v>
      </c>
      <c r="AU15" s="216">
        <v>16.356200000000001</v>
      </c>
      <c r="AV15" s="216">
        <v>15.454355</v>
      </c>
      <c r="AW15" s="216">
        <v>16.218699999999998</v>
      </c>
      <c r="AX15" s="216">
        <v>16.513677000000001</v>
      </c>
      <c r="AY15" s="216">
        <v>16.129452000000001</v>
      </c>
      <c r="AZ15" s="216">
        <v>15.546214000000001</v>
      </c>
      <c r="BA15" s="216">
        <v>16.028323</v>
      </c>
      <c r="BB15" s="216">
        <v>16.97</v>
      </c>
      <c r="BC15" s="216">
        <v>17.219000000000001</v>
      </c>
      <c r="BD15" s="216">
        <v>17.111250999999999</v>
      </c>
      <c r="BE15" s="327">
        <v>17.208130000000001</v>
      </c>
      <c r="BF15" s="327">
        <v>16.76257</v>
      </c>
      <c r="BG15" s="327">
        <v>16.46865</v>
      </c>
      <c r="BH15" s="327">
        <v>15.664239999999999</v>
      </c>
      <c r="BI15" s="327">
        <v>16.144860000000001</v>
      </c>
      <c r="BJ15" s="327">
        <v>16.414149999999999</v>
      </c>
      <c r="BK15" s="327">
        <v>15.85647</v>
      </c>
      <c r="BL15" s="327">
        <v>15.697699999999999</v>
      </c>
      <c r="BM15" s="327">
        <v>16.070720000000001</v>
      </c>
      <c r="BN15" s="327">
        <v>16.544650000000001</v>
      </c>
      <c r="BO15" s="327">
        <v>16.968910000000001</v>
      </c>
      <c r="BP15" s="327">
        <v>17.213190000000001</v>
      </c>
      <c r="BQ15" s="327">
        <v>17.1813</v>
      </c>
      <c r="BR15" s="327">
        <v>16.845179999999999</v>
      </c>
      <c r="BS15" s="327">
        <v>16.44341</v>
      </c>
      <c r="BT15" s="327">
        <v>15.60356</v>
      </c>
      <c r="BU15" s="327">
        <v>16.32254</v>
      </c>
      <c r="BV15" s="327">
        <v>16.689640000000001</v>
      </c>
    </row>
    <row r="16" spans="1:74" ht="11.1" customHeight="1" x14ac:dyDescent="0.2">
      <c r="A16" s="57"/>
      <c r="B16" s="44" t="s">
        <v>939</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645</v>
      </c>
      <c r="B17" s="175" t="s">
        <v>530</v>
      </c>
      <c r="C17" s="216">
        <v>1.0608029999999999</v>
      </c>
      <c r="D17" s="216">
        <v>0.966283</v>
      </c>
      <c r="E17" s="216">
        <v>1.0118339999999999</v>
      </c>
      <c r="F17" s="216">
        <v>1.0929009999999999</v>
      </c>
      <c r="G17" s="216">
        <v>1.03948</v>
      </c>
      <c r="H17" s="216">
        <v>1.0871310000000001</v>
      </c>
      <c r="I17" s="216">
        <v>1.131902</v>
      </c>
      <c r="J17" s="216">
        <v>1.114933</v>
      </c>
      <c r="K17" s="216">
        <v>1.135928</v>
      </c>
      <c r="L17" s="216">
        <v>1.0848340000000001</v>
      </c>
      <c r="M17" s="216">
        <v>1.126263</v>
      </c>
      <c r="N17" s="216">
        <v>1.179098</v>
      </c>
      <c r="O17" s="216">
        <v>1.107288</v>
      </c>
      <c r="P17" s="216">
        <v>1.064354</v>
      </c>
      <c r="Q17" s="216">
        <v>0.99148099999999995</v>
      </c>
      <c r="R17" s="216">
        <v>1.0779650000000001</v>
      </c>
      <c r="S17" s="216">
        <v>1.0128980000000001</v>
      </c>
      <c r="T17" s="216">
        <v>1.121499</v>
      </c>
      <c r="U17" s="216">
        <v>1.1071880000000001</v>
      </c>
      <c r="V17" s="216">
        <v>1.1626719999999999</v>
      </c>
      <c r="W17" s="216">
        <v>1.0154289999999999</v>
      </c>
      <c r="X17" s="216">
        <v>1.028383</v>
      </c>
      <c r="Y17" s="216">
        <v>1.1776960000000001</v>
      </c>
      <c r="Z17" s="216">
        <v>1.0999989999999999</v>
      </c>
      <c r="AA17" s="216">
        <v>1.0750580000000001</v>
      </c>
      <c r="AB17" s="216">
        <v>1.0212110000000001</v>
      </c>
      <c r="AC17" s="216">
        <v>1.0135749999999999</v>
      </c>
      <c r="AD17" s="216">
        <v>1.067199</v>
      </c>
      <c r="AE17" s="216">
        <v>1.0830610000000001</v>
      </c>
      <c r="AF17" s="216">
        <v>1.027965</v>
      </c>
      <c r="AG17" s="216">
        <v>1.091677</v>
      </c>
      <c r="AH17" s="216">
        <v>1.098579</v>
      </c>
      <c r="AI17" s="216">
        <v>1.0465310000000001</v>
      </c>
      <c r="AJ17" s="216">
        <v>1.040835</v>
      </c>
      <c r="AK17" s="216">
        <v>1.0652999999999999</v>
      </c>
      <c r="AL17" s="216">
        <v>1.10816</v>
      </c>
      <c r="AM17" s="216">
        <v>1.106096</v>
      </c>
      <c r="AN17" s="216">
        <v>1.057758</v>
      </c>
      <c r="AO17" s="216">
        <v>1.041066</v>
      </c>
      <c r="AP17" s="216">
        <v>1.066368</v>
      </c>
      <c r="AQ17" s="216">
        <v>1.139645</v>
      </c>
      <c r="AR17" s="216">
        <v>1.105899</v>
      </c>
      <c r="AS17" s="216">
        <v>1.184126</v>
      </c>
      <c r="AT17" s="216">
        <v>1.1416790000000001</v>
      </c>
      <c r="AU17" s="216">
        <v>1.1174679999999999</v>
      </c>
      <c r="AV17" s="216">
        <v>1.079356</v>
      </c>
      <c r="AW17" s="216">
        <v>1.1099000000000001</v>
      </c>
      <c r="AX17" s="216">
        <v>1.1458060000000001</v>
      </c>
      <c r="AY17" s="216">
        <v>1.1245799999999999</v>
      </c>
      <c r="AZ17" s="216">
        <v>1.0450360000000001</v>
      </c>
      <c r="BA17" s="216">
        <v>1.1084540000000001</v>
      </c>
      <c r="BB17" s="216">
        <v>1.1277299999999999</v>
      </c>
      <c r="BC17" s="216">
        <v>1.0932660000000001</v>
      </c>
      <c r="BD17" s="216">
        <v>1.09771</v>
      </c>
      <c r="BE17" s="327">
        <v>1.1378710000000001</v>
      </c>
      <c r="BF17" s="327">
        <v>1.1251519999999999</v>
      </c>
      <c r="BG17" s="327">
        <v>1.084414</v>
      </c>
      <c r="BH17" s="327">
        <v>1.0528580000000001</v>
      </c>
      <c r="BI17" s="327">
        <v>1.086762</v>
      </c>
      <c r="BJ17" s="327">
        <v>1.1182730000000001</v>
      </c>
      <c r="BK17" s="327">
        <v>1.085378</v>
      </c>
      <c r="BL17" s="327">
        <v>1.0389349999999999</v>
      </c>
      <c r="BM17" s="327">
        <v>1.0376939999999999</v>
      </c>
      <c r="BN17" s="327">
        <v>1.0794189999999999</v>
      </c>
      <c r="BO17" s="327">
        <v>1.103027</v>
      </c>
      <c r="BP17" s="327">
        <v>1.1190180000000001</v>
      </c>
      <c r="BQ17" s="327">
        <v>1.130873</v>
      </c>
      <c r="BR17" s="327">
        <v>1.12616</v>
      </c>
      <c r="BS17" s="327">
        <v>1.0804450000000001</v>
      </c>
      <c r="BT17" s="327">
        <v>1.0533509999999999</v>
      </c>
      <c r="BU17" s="327">
        <v>1.0938490000000001</v>
      </c>
      <c r="BV17" s="327">
        <v>1.1331070000000001</v>
      </c>
    </row>
    <row r="18" spans="1:74" ht="11.1" customHeight="1" x14ac:dyDescent="0.2">
      <c r="A18" s="61" t="s">
        <v>644</v>
      </c>
      <c r="B18" s="175" t="s">
        <v>1122</v>
      </c>
      <c r="C18" s="216">
        <v>2.3787410000000002</v>
      </c>
      <c r="D18" s="216">
        <v>2.4896769999999999</v>
      </c>
      <c r="E18" s="216">
        <v>2.4845480000000002</v>
      </c>
      <c r="F18" s="216">
        <v>2.5131990000000002</v>
      </c>
      <c r="G18" s="216">
        <v>2.5563539999999998</v>
      </c>
      <c r="H18" s="216">
        <v>2.541566</v>
      </c>
      <c r="I18" s="216">
        <v>2.6183860000000001</v>
      </c>
      <c r="J18" s="216">
        <v>2.715096</v>
      </c>
      <c r="K18" s="216">
        <v>2.791166</v>
      </c>
      <c r="L18" s="216">
        <v>2.766451</v>
      </c>
      <c r="M18" s="216">
        <v>2.746899</v>
      </c>
      <c r="N18" s="216">
        <v>2.6598060000000001</v>
      </c>
      <c r="O18" s="216">
        <v>2.6954829999999999</v>
      </c>
      <c r="P18" s="216">
        <v>2.710178</v>
      </c>
      <c r="Q18" s="216">
        <v>2.829418</v>
      </c>
      <c r="R18" s="216">
        <v>2.9502000000000002</v>
      </c>
      <c r="S18" s="216">
        <v>2.9555479999999998</v>
      </c>
      <c r="T18" s="216">
        <v>3.094033</v>
      </c>
      <c r="U18" s="216">
        <v>3.114805</v>
      </c>
      <c r="V18" s="216">
        <v>3.1418379999999999</v>
      </c>
      <c r="W18" s="216">
        <v>3.194766</v>
      </c>
      <c r="X18" s="216">
        <v>3.1963219999999999</v>
      </c>
      <c r="Y18" s="216">
        <v>3.1153330000000001</v>
      </c>
      <c r="Z18" s="216">
        <v>3.1563539999999999</v>
      </c>
      <c r="AA18" s="216">
        <v>3.0547740000000001</v>
      </c>
      <c r="AB18" s="216">
        <v>3.1617139999999999</v>
      </c>
      <c r="AC18" s="216">
        <v>3.2362250000000001</v>
      </c>
      <c r="AD18" s="216">
        <v>3.3753329999999999</v>
      </c>
      <c r="AE18" s="216">
        <v>3.3367089999999999</v>
      </c>
      <c r="AF18" s="216">
        <v>3.3187660000000001</v>
      </c>
      <c r="AG18" s="216">
        <v>3.355064</v>
      </c>
      <c r="AH18" s="216">
        <v>3.4187419999999999</v>
      </c>
      <c r="AI18" s="216">
        <v>3.437033</v>
      </c>
      <c r="AJ18" s="216">
        <v>3.4885160000000002</v>
      </c>
      <c r="AK18" s="216">
        <v>3.4981330000000002</v>
      </c>
      <c r="AL18" s="216">
        <v>3.4172579999999999</v>
      </c>
      <c r="AM18" s="216">
        <v>3.303258</v>
      </c>
      <c r="AN18" s="216">
        <v>3.3288959999999999</v>
      </c>
      <c r="AO18" s="216">
        <v>3.5091610000000002</v>
      </c>
      <c r="AP18" s="216">
        <v>3.503533</v>
      </c>
      <c r="AQ18" s="216">
        <v>3.593162</v>
      </c>
      <c r="AR18" s="216">
        <v>3.617667</v>
      </c>
      <c r="AS18" s="216">
        <v>3.5727099999999998</v>
      </c>
      <c r="AT18" s="216">
        <v>3.3992900000000001</v>
      </c>
      <c r="AU18" s="216">
        <v>3.4203999999999999</v>
      </c>
      <c r="AV18" s="216">
        <v>3.5409359999999999</v>
      </c>
      <c r="AW18" s="216">
        <v>3.5979000000000001</v>
      </c>
      <c r="AX18" s="216">
        <v>3.3443870000000002</v>
      </c>
      <c r="AY18" s="216">
        <v>3.3648069999999999</v>
      </c>
      <c r="AZ18" s="216">
        <v>3.6042860000000001</v>
      </c>
      <c r="BA18" s="216">
        <v>3.6442909999999999</v>
      </c>
      <c r="BB18" s="216">
        <v>3.633</v>
      </c>
      <c r="BC18" s="216">
        <v>3.6987661780000001</v>
      </c>
      <c r="BD18" s="216">
        <v>3.7999550314000001</v>
      </c>
      <c r="BE18" s="327">
        <v>3.8026309999999999</v>
      </c>
      <c r="BF18" s="327">
        <v>3.857262</v>
      </c>
      <c r="BG18" s="327">
        <v>4.0048370000000002</v>
      </c>
      <c r="BH18" s="327">
        <v>4.0275290000000004</v>
      </c>
      <c r="BI18" s="327">
        <v>4.0393819999999998</v>
      </c>
      <c r="BJ18" s="327">
        <v>3.9915970000000001</v>
      </c>
      <c r="BK18" s="327">
        <v>3.9928979999999998</v>
      </c>
      <c r="BL18" s="327">
        <v>4.0807180000000001</v>
      </c>
      <c r="BM18" s="327">
        <v>4.1372689999999999</v>
      </c>
      <c r="BN18" s="327">
        <v>4.1319710000000001</v>
      </c>
      <c r="BO18" s="327">
        <v>4.2019140000000004</v>
      </c>
      <c r="BP18" s="327">
        <v>4.1501789999999996</v>
      </c>
      <c r="BQ18" s="327">
        <v>4.2189560000000004</v>
      </c>
      <c r="BR18" s="327">
        <v>4.2377190000000002</v>
      </c>
      <c r="BS18" s="327">
        <v>4.3087900000000001</v>
      </c>
      <c r="BT18" s="327">
        <v>4.3558760000000003</v>
      </c>
      <c r="BU18" s="327">
        <v>4.386647</v>
      </c>
      <c r="BV18" s="327">
        <v>4.327369</v>
      </c>
    </row>
    <row r="19" spans="1:74" ht="11.1" customHeight="1" x14ac:dyDescent="0.2">
      <c r="A19" s="61" t="s">
        <v>1095</v>
      </c>
      <c r="B19" s="175" t="s">
        <v>1096</v>
      </c>
      <c r="C19" s="216">
        <v>0.89124400000000004</v>
      </c>
      <c r="D19" s="216">
        <v>0.90458000000000005</v>
      </c>
      <c r="E19" s="216">
        <v>0.94930599999999998</v>
      </c>
      <c r="F19" s="216">
        <v>0.97013400000000005</v>
      </c>
      <c r="G19" s="216">
        <v>1.009749</v>
      </c>
      <c r="H19" s="216">
        <v>1.031541</v>
      </c>
      <c r="I19" s="216">
        <v>1.0189029999999999</v>
      </c>
      <c r="J19" s="216">
        <v>1.0019400000000001</v>
      </c>
      <c r="K19" s="216">
        <v>0.99647799999999997</v>
      </c>
      <c r="L19" s="216">
        <v>1.050038</v>
      </c>
      <c r="M19" s="216">
        <v>1.0820510000000001</v>
      </c>
      <c r="N19" s="216">
        <v>1.1012470000000001</v>
      </c>
      <c r="O19" s="216">
        <v>1.0002610000000001</v>
      </c>
      <c r="P19" s="216">
        <v>0.99921499999999996</v>
      </c>
      <c r="Q19" s="216">
        <v>1.024624</v>
      </c>
      <c r="R19" s="216">
        <v>1.038589</v>
      </c>
      <c r="S19" s="216">
        <v>1.055396</v>
      </c>
      <c r="T19" s="216">
        <v>1.0887180000000001</v>
      </c>
      <c r="U19" s="216">
        <v>1.085769</v>
      </c>
      <c r="V19" s="216">
        <v>1.048373</v>
      </c>
      <c r="W19" s="216">
        <v>1.0567059999999999</v>
      </c>
      <c r="X19" s="216">
        <v>1.0411379999999999</v>
      </c>
      <c r="Y19" s="216">
        <v>1.0571809999999999</v>
      </c>
      <c r="Z19" s="216">
        <v>1.1324650000000001</v>
      </c>
      <c r="AA19" s="216">
        <v>1.053428</v>
      </c>
      <c r="AB19" s="216">
        <v>1.046316</v>
      </c>
      <c r="AC19" s="216">
        <v>1.049733</v>
      </c>
      <c r="AD19" s="216">
        <v>1.0624279999999999</v>
      </c>
      <c r="AE19" s="216">
        <v>1.1037509999999999</v>
      </c>
      <c r="AF19" s="216">
        <v>1.1436120000000001</v>
      </c>
      <c r="AG19" s="216">
        <v>1.120201</v>
      </c>
      <c r="AH19" s="216">
        <v>1.0991850000000001</v>
      </c>
      <c r="AI19" s="216">
        <v>1.0871660000000001</v>
      </c>
      <c r="AJ19" s="216">
        <v>1.1006659999999999</v>
      </c>
      <c r="AK19" s="216">
        <v>1.1148610000000001</v>
      </c>
      <c r="AL19" s="216">
        <v>1.1218950000000001</v>
      </c>
      <c r="AM19" s="216">
        <v>1.102986</v>
      </c>
      <c r="AN19" s="216">
        <v>1.122681</v>
      </c>
      <c r="AO19" s="216">
        <v>1.1383000000000001</v>
      </c>
      <c r="AP19" s="216">
        <v>1.086184</v>
      </c>
      <c r="AQ19" s="216">
        <v>1.137953</v>
      </c>
      <c r="AR19" s="216">
        <v>1.1703110000000001</v>
      </c>
      <c r="AS19" s="216">
        <v>1.170528</v>
      </c>
      <c r="AT19" s="216">
        <v>1.180267</v>
      </c>
      <c r="AU19" s="216">
        <v>1.1550720000000001</v>
      </c>
      <c r="AV19" s="216">
        <v>1.141723</v>
      </c>
      <c r="AW19" s="216">
        <v>1.186364</v>
      </c>
      <c r="AX19" s="216">
        <v>1.2011480000000001</v>
      </c>
      <c r="AY19" s="216">
        <v>1.1631689999999999</v>
      </c>
      <c r="AZ19" s="216">
        <v>1.1506149999999999</v>
      </c>
      <c r="BA19" s="216">
        <v>1.1693150000000001</v>
      </c>
      <c r="BB19" s="216">
        <v>1.1349050000000001</v>
      </c>
      <c r="BC19" s="216">
        <v>1.1389832128999999</v>
      </c>
      <c r="BD19" s="216">
        <v>1.1484877</v>
      </c>
      <c r="BE19" s="327">
        <v>1.1702950000000001</v>
      </c>
      <c r="BF19" s="327">
        <v>1.1787380000000001</v>
      </c>
      <c r="BG19" s="327">
        <v>1.182715</v>
      </c>
      <c r="BH19" s="327">
        <v>1.145286</v>
      </c>
      <c r="BI19" s="327">
        <v>1.1942889999999999</v>
      </c>
      <c r="BJ19" s="327">
        <v>1.1992430000000001</v>
      </c>
      <c r="BK19" s="327">
        <v>1.1517040000000001</v>
      </c>
      <c r="BL19" s="327">
        <v>1.1177250000000001</v>
      </c>
      <c r="BM19" s="327">
        <v>1.15343</v>
      </c>
      <c r="BN19" s="327">
        <v>1.1253040000000001</v>
      </c>
      <c r="BO19" s="327">
        <v>1.149033</v>
      </c>
      <c r="BP19" s="327">
        <v>1.1786319999999999</v>
      </c>
      <c r="BQ19" s="327">
        <v>1.163559</v>
      </c>
      <c r="BR19" s="327">
        <v>1.1571359999999999</v>
      </c>
      <c r="BS19" s="327">
        <v>1.1632400000000001</v>
      </c>
      <c r="BT19" s="327">
        <v>1.133308</v>
      </c>
      <c r="BU19" s="327">
        <v>1.177349</v>
      </c>
      <c r="BV19" s="327">
        <v>1.1646099999999999</v>
      </c>
    </row>
    <row r="20" spans="1:74" ht="11.1" customHeight="1" x14ac:dyDescent="0.2">
      <c r="A20" s="61" t="s">
        <v>986</v>
      </c>
      <c r="B20" s="175" t="s">
        <v>120</v>
      </c>
      <c r="C20" s="216">
        <v>0.79928999999999994</v>
      </c>
      <c r="D20" s="216">
        <v>0.80335699999999999</v>
      </c>
      <c r="E20" s="216">
        <v>0.82645100000000005</v>
      </c>
      <c r="F20" s="216">
        <v>0.85336599999999996</v>
      </c>
      <c r="G20" s="216">
        <v>0.87732200000000005</v>
      </c>
      <c r="H20" s="216">
        <v>0.890733</v>
      </c>
      <c r="I20" s="216">
        <v>0.868483</v>
      </c>
      <c r="J20" s="216">
        <v>0.84770900000000005</v>
      </c>
      <c r="K20" s="216">
        <v>0.85213300000000003</v>
      </c>
      <c r="L20" s="216">
        <v>0.90306399999999998</v>
      </c>
      <c r="M20" s="216">
        <v>0.93049999999999999</v>
      </c>
      <c r="N20" s="216">
        <v>0.94854799999999995</v>
      </c>
      <c r="O20" s="216">
        <v>0.90948300000000004</v>
      </c>
      <c r="P20" s="216">
        <v>0.90246400000000004</v>
      </c>
      <c r="Q20" s="216">
        <v>0.90709600000000001</v>
      </c>
      <c r="R20" s="216">
        <v>0.92443299999999995</v>
      </c>
      <c r="S20" s="216">
        <v>0.931871</v>
      </c>
      <c r="T20" s="216">
        <v>0.95430000000000004</v>
      </c>
      <c r="U20" s="216">
        <v>0.94880600000000004</v>
      </c>
      <c r="V20" s="216">
        <v>0.92467699999999997</v>
      </c>
      <c r="W20" s="216">
        <v>0.92689999999999995</v>
      </c>
      <c r="X20" s="216">
        <v>0.92400000000000004</v>
      </c>
      <c r="Y20" s="216">
        <v>0.95293300000000003</v>
      </c>
      <c r="Z20" s="216">
        <v>0.99454799999999999</v>
      </c>
      <c r="AA20" s="216">
        <v>0.95983799999999997</v>
      </c>
      <c r="AB20" s="216">
        <v>0.95764199999999999</v>
      </c>
      <c r="AC20" s="216">
        <v>0.95125800000000005</v>
      </c>
      <c r="AD20" s="216">
        <v>0.93033299999999997</v>
      </c>
      <c r="AE20" s="216">
        <v>0.95696700000000001</v>
      </c>
      <c r="AF20" s="216">
        <v>0.98946599999999996</v>
      </c>
      <c r="AG20" s="216">
        <v>0.97599999999999998</v>
      </c>
      <c r="AH20" s="216">
        <v>0.96006400000000003</v>
      </c>
      <c r="AI20" s="216">
        <v>0.95236600000000005</v>
      </c>
      <c r="AJ20" s="216">
        <v>0.96406400000000003</v>
      </c>
      <c r="AK20" s="216">
        <v>0.98916599999999999</v>
      </c>
      <c r="AL20" s="216">
        <v>1.0026120000000001</v>
      </c>
      <c r="AM20" s="216">
        <v>0.97803200000000001</v>
      </c>
      <c r="AN20" s="216">
        <v>0.98889700000000003</v>
      </c>
      <c r="AO20" s="216">
        <v>0.99393600000000004</v>
      </c>
      <c r="AP20" s="216">
        <v>0.93530000000000002</v>
      </c>
      <c r="AQ20" s="216">
        <v>0.97509699999999999</v>
      </c>
      <c r="AR20" s="216">
        <v>1.0085999999999999</v>
      </c>
      <c r="AS20" s="216">
        <v>1.0080960000000001</v>
      </c>
      <c r="AT20" s="216">
        <v>1.0215810000000001</v>
      </c>
      <c r="AU20" s="216">
        <v>0.99586699999999995</v>
      </c>
      <c r="AV20" s="216">
        <v>0.993452</v>
      </c>
      <c r="AW20" s="216">
        <v>1.0188330000000001</v>
      </c>
      <c r="AX20" s="216">
        <v>1.047323</v>
      </c>
      <c r="AY20" s="216">
        <v>1.0400320000000001</v>
      </c>
      <c r="AZ20" s="216">
        <v>1.0266789999999999</v>
      </c>
      <c r="BA20" s="216">
        <v>1.037452</v>
      </c>
      <c r="BB20" s="216">
        <v>0.98333300000000001</v>
      </c>
      <c r="BC20" s="216">
        <v>1.0034516129</v>
      </c>
      <c r="BD20" s="216">
        <v>1.0058878</v>
      </c>
      <c r="BE20" s="327">
        <v>1.0271809999999999</v>
      </c>
      <c r="BF20" s="327">
        <v>1.0315430000000001</v>
      </c>
      <c r="BG20" s="327">
        <v>1.0371699999999999</v>
      </c>
      <c r="BH20" s="327">
        <v>0.99588620000000005</v>
      </c>
      <c r="BI20" s="327">
        <v>1.04901</v>
      </c>
      <c r="BJ20" s="327">
        <v>1.0559019999999999</v>
      </c>
      <c r="BK20" s="327">
        <v>1.0151920000000001</v>
      </c>
      <c r="BL20" s="327">
        <v>0.98738099999999995</v>
      </c>
      <c r="BM20" s="327">
        <v>1.019747</v>
      </c>
      <c r="BN20" s="327">
        <v>0.99100900000000003</v>
      </c>
      <c r="BO20" s="327">
        <v>1.010748</v>
      </c>
      <c r="BP20" s="327">
        <v>1.038152</v>
      </c>
      <c r="BQ20" s="327">
        <v>1.01997</v>
      </c>
      <c r="BR20" s="327">
        <v>1.014756</v>
      </c>
      <c r="BS20" s="327">
        <v>1.018184</v>
      </c>
      <c r="BT20" s="327">
        <v>0.99036120000000005</v>
      </c>
      <c r="BU20" s="327">
        <v>1.0368790000000001</v>
      </c>
      <c r="BV20" s="327">
        <v>1.0307569999999999</v>
      </c>
    </row>
    <row r="21" spans="1:74" ht="11.1" customHeight="1" x14ac:dyDescent="0.2">
      <c r="A21" s="61" t="s">
        <v>1097</v>
      </c>
      <c r="B21" s="175" t="s">
        <v>1098</v>
      </c>
      <c r="C21" s="216">
        <v>0.1870623871</v>
      </c>
      <c r="D21" s="216">
        <v>0.18373271428999999</v>
      </c>
      <c r="E21" s="216">
        <v>0.18606809677</v>
      </c>
      <c r="F21" s="216">
        <v>0.21381933333</v>
      </c>
      <c r="G21" s="216">
        <v>0.20962322581000001</v>
      </c>
      <c r="H21" s="216">
        <v>0.19007166667</v>
      </c>
      <c r="I21" s="216">
        <v>0.22227180645</v>
      </c>
      <c r="J21" s="216">
        <v>0.23579154838999999</v>
      </c>
      <c r="K21" s="216">
        <v>0.21546899999999999</v>
      </c>
      <c r="L21" s="216">
        <v>0.21167612902999999</v>
      </c>
      <c r="M21" s="216">
        <v>0.21961733333</v>
      </c>
      <c r="N21" s="216">
        <v>0.21815951613000001</v>
      </c>
      <c r="O21" s="216">
        <v>0.20629812903</v>
      </c>
      <c r="P21" s="216">
        <v>0.19332614285999999</v>
      </c>
      <c r="Q21" s="216">
        <v>0.20402251613</v>
      </c>
      <c r="R21" s="216">
        <v>0.22350300000000001</v>
      </c>
      <c r="S21" s="216">
        <v>0.21993954838999999</v>
      </c>
      <c r="T21" s="216">
        <v>0.23743</v>
      </c>
      <c r="U21" s="216">
        <v>0.22543338709999999</v>
      </c>
      <c r="V21" s="216">
        <v>0.21519503226</v>
      </c>
      <c r="W21" s="216">
        <v>0.21179899999999999</v>
      </c>
      <c r="X21" s="216">
        <v>0.22620477419000001</v>
      </c>
      <c r="Y21" s="216">
        <v>0.24238933333000001</v>
      </c>
      <c r="Z21" s="216">
        <v>0.24140722580999999</v>
      </c>
      <c r="AA21" s="216">
        <v>0.2069583871</v>
      </c>
      <c r="AB21" s="216">
        <v>0.20239414285999999</v>
      </c>
      <c r="AC21" s="216">
        <v>0.19996541935000001</v>
      </c>
      <c r="AD21" s="216">
        <v>0.19642599999999999</v>
      </c>
      <c r="AE21" s="216">
        <v>0.22484129032</v>
      </c>
      <c r="AF21" s="216">
        <v>0.21409366666999999</v>
      </c>
      <c r="AG21" s="216">
        <v>0.23070667742000001</v>
      </c>
      <c r="AH21" s="216">
        <v>0.20385941934999999</v>
      </c>
      <c r="AI21" s="216">
        <v>0.20773166667000001</v>
      </c>
      <c r="AJ21" s="216">
        <v>0.20078129032</v>
      </c>
      <c r="AK21" s="216">
        <v>0.23482666666999999</v>
      </c>
      <c r="AL21" s="216">
        <v>0.22046403226</v>
      </c>
      <c r="AM21" s="216">
        <v>0.22717577419000001</v>
      </c>
      <c r="AN21" s="216">
        <v>0.2125017931</v>
      </c>
      <c r="AO21" s="216">
        <v>0.19866145161000001</v>
      </c>
      <c r="AP21" s="216">
        <v>0.23108866667</v>
      </c>
      <c r="AQ21" s="216">
        <v>0.23339351613000001</v>
      </c>
      <c r="AR21" s="216">
        <v>0.20403866667000001</v>
      </c>
      <c r="AS21" s="216">
        <v>0.22451493548000001</v>
      </c>
      <c r="AT21" s="216">
        <v>0.216805</v>
      </c>
      <c r="AU21" s="216">
        <v>0.21563966667000001</v>
      </c>
      <c r="AV21" s="216">
        <v>0.18858048387000001</v>
      </c>
      <c r="AW21" s="216">
        <v>0.19847600000000001</v>
      </c>
      <c r="AX21" s="216">
        <v>0.23430306451999999</v>
      </c>
      <c r="AY21" s="216">
        <v>0.19553858064999999</v>
      </c>
      <c r="AZ21" s="216">
        <v>0.21194914285999999</v>
      </c>
      <c r="BA21" s="216">
        <v>0.22766900000000001</v>
      </c>
      <c r="BB21" s="216">
        <v>0.20320333333000001</v>
      </c>
      <c r="BC21" s="216">
        <v>0.2346094</v>
      </c>
      <c r="BD21" s="216">
        <v>0.23823179999999999</v>
      </c>
      <c r="BE21" s="327">
        <v>0.2365293</v>
      </c>
      <c r="BF21" s="327">
        <v>0.23267009999999999</v>
      </c>
      <c r="BG21" s="327">
        <v>0.2263985</v>
      </c>
      <c r="BH21" s="327">
        <v>0.22150539999999999</v>
      </c>
      <c r="BI21" s="327">
        <v>0.2306491</v>
      </c>
      <c r="BJ21" s="327">
        <v>0.2427675</v>
      </c>
      <c r="BK21" s="327">
        <v>0.23209460000000001</v>
      </c>
      <c r="BL21" s="327">
        <v>0.2279301</v>
      </c>
      <c r="BM21" s="327">
        <v>0.23383280000000001</v>
      </c>
      <c r="BN21" s="327">
        <v>0.2433574</v>
      </c>
      <c r="BO21" s="327">
        <v>0.2459404</v>
      </c>
      <c r="BP21" s="327">
        <v>0.2500269</v>
      </c>
      <c r="BQ21" s="327">
        <v>0.24747830000000001</v>
      </c>
      <c r="BR21" s="327">
        <v>0.24332390000000001</v>
      </c>
      <c r="BS21" s="327">
        <v>0.236572</v>
      </c>
      <c r="BT21" s="327">
        <v>0.230768</v>
      </c>
      <c r="BU21" s="327">
        <v>0.24102409999999999</v>
      </c>
      <c r="BV21" s="327">
        <v>0.25419930000000002</v>
      </c>
    </row>
    <row r="22" spans="1:74" ht="11.1" customHeight="1" x14ac:dyDescent="0.2">
      <c r="A22" s="61" t="s">
        <v>646</v>
      </c>
      <c r="B22" s="175" t="s">
        <v>132</v>
      </c>
      <c r="C22" s="216">
        <v>-0.63896500000000001</v>
      </c>
      <c r="D22" s="216">
        <v>-1.1536850000000001</v>
      </c>
      <c r="E22" s="216">
        <v>-0.96693399999999996</v>
      </c>
      <c r="F22" s="216">
        <v>-0.68905700000000003</v>
      </c>
      <c r="G22" s="216">
        <v>-0.90831799999999996</v>
      </c>
      <c r="H22" s="216">
        <v>-1.3188489999999999</v>
      </c>
      <c r="I22" s="216">
        <v>-1.504672</v>
      </c>
      <c r="J22" s="216">
        <v>-1.5043150000000001</v>
      </c>
      <c r="K22" s="216">
        <v>-1.413176</v>
      </c>
      <c r="L22" s="216">
        <v>-1.8247930000000001</v>
      </c>
      <c r="M22" s="216">
        <v>-1.7368779999999999</v>
      </c>
      <c r="N22" s="216">
        <v>-2.6133890000000002</v>
      </c>
      <c r="O22" s="216">
        <v>-1.9472389999999999</v>
      </c>
      <c r="P22" s="216">
        <v>-1.455044</v>
      </c>
      <c r="Q22" s="216">
        <v>-1.759333</v>
      </c>
      <c r="R22" s="216">
        <v>-1.647138</v>
      </c>
      <c r="S22" s="216">
        <v>-1.5838890000000001</v>
      </c>
      <c r="T22" s="216">
        <v>-1.991042</v>
      </c>
      <c r="U22" s="216">
        <v>-2.177689</v>
      </c>
      <c r="V22" s="216">
        <v>-2.2196639999999999</v>
      </c>
      <c r="W22" s="216">
        <v>-1.9115580000000001</v>
      </c>
      <c r="X22" s="216">
        <v>-1.9820059999999999</v>
      </c>
      <c r="Y22" s="216">
        <v>-2.1183360000000002</v>
      </c>
      <c r="Z22" s="216">
        <v>-2.2939229999999999</v>
      </c>
      <c r="AA22" s="216">
        <v>-1.7904009999999999</v>
      </c>
      <c r="AB22" s="216">
        <v>-2.0263589999999998</v>
      </c>
      <c r="AC22" s="216">
        <v>-1.628253</v>
      </c>
      <c r="AD22" s="216">
        <v>-2.1734960000000001</v>
      </c>
      <c r="AE22" s="216">
        <v>-2.068784</v>
      </c>
      <c r="AF22" s="216">
        <v>-1.928199</v>
      </c>
      <c r="AG22" s="216">
        <v>-2.2021980000000001</v>
      </c>
      <c r="AH22" s="216">
        <v>-1.905246</v>
      </c>
      <c r="AI22" s="216">
        <v>-2.3105739999999999</v>
      </c>
      <c r="AJ22" s="216">
        <v>-2.377948</v>
      </c>
      <c r="AK22" s="216">
        <v>-2.8039480000000001</v>
      </c>
      <c r="AL22" s="216">
        <v>-3.0352100000000002</v>
      </c>
      <c r="AM22" s="216">
        <v>-2.4542329999999999</v>
      </c>
      <c r="AN22" s="216">
        <v>-2.463622</v>
      </c>
      <c r="AO22" s="216">
        <v>-2.5345430000000002</v>
      </c>
      <c r="AP22" s="216">
        <v>-2.3710040000000001</v>
      </c>
      <c r="AQ22" s="216">
        <v>-2.7593380000000001</v>
      </c>
      <c r="AR22" s="216">
        <v>-2.391016</v>
      </c>
      <c r="AS22" s="216">
        <v>-2.3199369999999999</v>
      </c>
      <c r="AT22" s="216">
        <v>-2.18207</v>
      </c>
      <c r="AU22" s="216">
        <v>-2.421694</v>
      </c>
      <c r="AV22" s="216">
        <v>-2.3356270000000001</v>
      </c>
      <c r="AW22" s="216">
        <v>-2.5357470000000002</v>
      </c>
      <c r="AX22" s="216">
        <v>-3.0637439999999998</v>
      </c>
      <c r="AY22" s="216">
        <v>-2.682706</v>
      </c>
      <c r="AZ22" s="216">
        <v>-3.1635</v>
      </c>
      <c r="BA22" s="216">
        <v>-3.041194</v>
      </c>
      <c r="BB22" s="216">
        <v>-2.9518779999999998</v>
      </c>
      <c r="BC22" s="216">
        <v>-2.9475583543999999</v>
      </c>
      <c r="BD22" s="216">
        <v>-2.9679127546999999</v>
      </c>
      <c r="BE22" s="327">
        <v>-2.828487</v>
      </c>
      <c r="BF22" s="327">
        <v>-2.543914</v>
      </c>
      <c r="BG22" s="327">
        <v>-2.6631649999999998</v>
      </c>
      <c r="BH22" s="327">
        <v>-2.71204</v>
      </c>
      <c r="BI22" s="327">
        <v>-2.8665569999999998</v>
      </c>
      <c r="BJ22" s="327">
        <v>-3.0447890000000002</v>
      </c>
      <c r="BK22" s="327">
        <v>-2.6686640000000001</v>
      </c>
      <c r="BL22" s="327">
        <v>-2.978901</v>
      </c>
      <c r="BM22" s="327">
        <v>-2.6899109999999999</v>
      </c>
      <c r="BN22" s="327">
        <v>-2.9045749999999999</v>
      </c>
      <c r="BO22" s="327">
        <v>-3.0839470000000002</v>
      </c>
      <c r="BP22" s="327">
        <v>-2.839871</v>
      </c>
      <c r="BQ22" s="327">
        <v>-2.7688139999999999</v>
      </c>
      <c r="BR22" s="327">
        <v>-2.5172829999999999</v>
      </c>
      <c r="BS22" s="327">
        <v>-2.641956</v>
      </c>
      <c r="BT22" s="327">
        <v>-2.50014</v>
      </c>
      <c r="BU22" s="327">
        <v>-2.944976</v>
      </c>
      <c r="BV22" s="327">
        <v>-3.2736209999999999</v>
      </c>
    </row>
    <row r="23" spans="1:74" ht="11.1" customHeight="1" x14ac:dyDescent="0.2">
      <c r="A23" s="639" t="s">
        <v>1211</v>
      </c>
      <c r="B23" s="66" t="s">
        <v>1212</v>
      </c>
      <c r="C23" s="216">
        <v>-3.2476999999999999E-2</v>
      </c>
      <c r="D23" s="216">
        <v>-0.16773099999999999</v>
      </c>
      <c r="E23" s="216">
        <v>-0.22839200000000001</v>
      </c>
      <c r="F23" s="216">
        <v>-0.239231</v>
      </c>
      <c r="G23" s="216">
        <v>-0.301201</v>
      </c>
      <c r="H23" s="216">
        <v>-0.193636</v>
      </c>
      <c r="I23" s="216">
        <v>-0.39596700000000001</v>
      </c>
      <c r="J23" s="216">
        <v>-0.38475500000000001</v>
      </c>
      <c r="K23" s="216">
        <v>-0.29233199999999998</v>
      </c>
      <c r="L23" s="216">
        <v>-0.45204699999999998</v>
      </c>
      <c r="M23" s="216">
        <v>-0.28495599999999999</v>
      </c>
      <c r="N23" s="216">
        <v>-0.451934</v>
      </c>
      <c r="O23" s="216">
        <v>-0.38011600000000001</v>
      </c>
      <c r="P23" s="216">
        <v>-0.27188800000000002</v>
      </c>
      <c r="Q23" s="216">
        <v>-0.42430299999999999</v>
      </c>
      <c r="R23" s="216">
        <v>-0.53062200000000004</v>
      </c>
      <c r="S23" s="216">
        <v>-0.62198200000000003</v>
      </c>
      <c r="T23" s="216">
        <v>-0.554948</v>
      </c>
      <c r="U23" s="216">
        <v>-0.68006100000000003</v>
      </c>
      <c r="V23" s="216">
        <v>-0.65225</v>
      </c>
      <c r="W23" s="216">
        <v>-0.66003599999999996</v>
      </c>
      <c r="X23" s="216">
        <v>-0.688222</v>
      </c>
      <c r="Y23" s="216">
        <v>-0.58038699999999999</v>
      </c>
      <c r="Z23" s="216">
        <v>-0.65510000000000002</v>
      </c>
      <c r="AA23" s="216">
        <v>-0.61226100000000006</v>
      </c>
      <c r="AB23" s="216">
        <v>-0.82393000000000005</v>
      </c>
      <c r="AC23" s="216">
        <v>-0.58382400000000001</v>
      </c>
      <c r="AD23" s="216">
        <v>-0.75287999999999999</v>
      </c>
      <c r="AE23" s="216">
        <v>-0.830731</v>
      </c>
      <c r="AF23" s="216">
        <v>-0.79992099999999999</v>
      </c>
      <c r="AG23" s="216">
        <v>-0.87431800000000004</v>
      </c>
      <c r="AH23" s="216">
        <v>-0.850576</v>
      </c>
      <c r="AI23" s="216">
        <v>-1.0215000000000001</v>
      </c>
      <c r="AJ23" s="216">
        <v>-0.79430599999999996</v>
      </c>
      <c r="AK23" s="216">
        <v>-0.90520500000000004</v>
      </c>
      <c r="AL23" s="216">
        <v>-0.88553599999999999</v>
      </c>
      <c r="AM23" s="216">
        <v>-1.0459579999999999</v>
      </c>
      <c r="AN23" s="216">
        <v>-1.0255289999999999</v>
      </c>
      <c r="AO23" s="216">
        <v>-0.93508400000000003</v>
      </c>
      <c r="AP23" s="216">
        <v>-1.030459</v>
      </c>
      <c r="AQ23" s="216">
        <v>-1.2313499999999999</v>
      </c>
      <c r="AR23" s="216">
        <v>-1.027873</v>
      </c>
      <c r="AS23" s="216">
        <v>-1.0145839999999999</v>
      </c>
      <c r="AT23" s="216">
        <v>-0.89032500000000003</v>
      </c>
      <c r="AU23" s="216">
        <v>-0.87587499999999996</v>
      </c>
      <c r="AV23" s="216">
        <v>-1.0551919999999999</v>
      </c>
      <c r="AW23" s="216">
        <v>-1.0706519999999999</v>
      </c>
      <c r="AX23" s="216">
        <v>-1.243743</v>
      </c>
      <c r="AY23" s="216">
        <v>-1.1181350000000001</v>
      </c>
      <c r="AZ23" s="216">
        <v>-1.1353580000000001</v>
      </c>
      <c r="BA23" s="216">
        <v>-1.336422</v>
      </c>
      <c r="BB23" s="216">
        <v>-1.2871269999999999</v>
      </c>
      <c r="BC23" s="216">
        <v>-1.1862237323</v>
      </c>
      <c r="BD23" s="216">
        <v>-1.1223523767000001</v>
      </c>
      <c r="BE23" s="327">
        <v>-1.3227439999999999</v>
      </c>
      <c r="BF23" s="327">
        <v>-1.308381</v>
      </c>
      <c r="BG23" s="327">
        <v>-1.289434</v>
      </c>
      <c r="BH23" s="327">
        <v>-1.4238040000000001</v>
      </c>
      <c r="BI23" s="327">
        <v>-1.4366829999999999</v>
      </c>
      <c r="BJ23" s="327">
        <v>-1.4823040000000001</v>
      </c>
      <c r="BK23" s="327">
        <v>-1.3555330000000001</v>
      </c>
      <c r="BL23" s="327">
        <v>-1.4175899999999999</v>
      </c>
      <c r="BM23" s="327">
        <v>-1.285936</v>
      </c>
      <c r="BN23" s="327">
        <v>-1.359326</v>
      </c>
      <c r="BO23" s="327">
        <v>-1.442428</v>
      </c>
      <c r="BP23" s="327">
        <v>-1.347262</v>
      </c>
      <c r="BQ23" s="327">
        <v>-1.4242980000000001</v>
      </c>
      <c r="BR23" s="327">
        <v>-1.3778010000000001</v>
      </c>
      <c r="BS23" s="327">
        <v>-1.3468119999999999</v>
      </c>
      <c r="BT23" s="327">
        <v>-1.4425269999999999</v>
      </c>
      <c r="BU23" s="327">
        <v>-1.491328</v>
      </c>
      <c r="BV23" s="327">
        <v>-1.552271</v>
      </c>
    </row>
    <row r="24" spans="1:74" ht="11.1" customHeight="1" x14ac:dyDescent="0.2">
      <c r="A24" s="61" t="s">
        <v>189</v>
      </c>
      <c r="B24" s="175" t="s">
        <v>190</v>
      </c>
      <c r="C24" s="216">
        <v>0.52669100000000002</v>
      </c>
      <c r="D24" s="216">
        <v>0.51451499999999994</v>
      </c>
      <c r="E24" s="216">
        <v>0.51188299999999998</v>
      </c>
      <c r="F24" s="216">
        <v>0.54574100000000003</v>
      </c>
      <c r="G24" s="216">
        <v>0.69306599999999996</v>
      </c>
      <c r="H24" s="216">
        <v>0.55001</v>
      </c>
      <c r="I24" s="216">
        <v>0.664273</v>
      </c>
      <c r="J24" s="216">
        <v>0.61207199999999995</v>
      </c>
      <c r="K24" s="216">
        <v>0.65302499999999997</v>
      </c>
      <c r="L24" s="216">
        <v>0.61153199999999996</v>
      </c>
      <c r="M24" s="216">
        <v>0.43548999999999999</v>
      </c>
      <c r="N24" s="216">
        <v>0.219476</v>
      </c>
      <c r="O24" s="216">
        <v>0.224659</v>
      </c>
      <c r="P24" s="216">
        <v>0.33029999999999998</v>
      </c>
      <c r="Q24" s="216">
        <v>0.469165</v>
      </c>
      <c r="R24" s="216">
        <v>0.47146700000000002</v>
      </c>
      <c r="S24" s="216">
        <v>0.468694</v>
      </c>
      <c r="T24" s="216">
        <v>0.35019600000000001</v>
      </c>
      <c r="U24" s="216">
        <v>0.33010200000000001</v>
      </c>
      <c r="V24" s="216">
        <v>0.30165999999999998</v>
      </c>
      <c r="W24" s="216">
        <v>0.38891300000000001</v>
      </c>
      <c r="X24" s="216">
        <v>0.32802799999999999</v>
      </c>
      <c r="Y24" s="216">
        <v>0.35515200000000002</v>
      </c>
      <c r="Z24" s="216">
        <v>0.41354800000000003</v>
      </c>
      <c r="AA24" s="216">
        <v>0.35356500000000002</v>
      </c>
      <c r="AB24" s="216">
        <v>0.29100999999999999</v>
      </c>
      <c r="AC24" s="216">
        <v>0.24776000000000001</v>
      </c>
      <c r="AD24" s="216">
        <v>0.30552099999999999</v>
      </c>
      <c r="AE24" s="216">
        <v>0.32592599999999999</v>
      </c>
      <c r="AF24" s="216">
        <v>0.275731</v>
      </c>
      <c r="AG24" s="216">
        <v>0.49734299999999998</v>
      </c>
      <c r="AH24" s="216">
        <v>0.30169699999999999</v>
      </c>
      <c r="AI24" s="216">
        <v>0.40487499999999998</v>
      </c>
      <c r="AJ24" s="216">
        <v>0.19303799999999999</v>
      </c>
      <c r="AK24" s="216">
        <v>0.25280000000000002</v>
      </c>
      <c r="AL24" s="216">
        <v>8.6726999999999999E-2</v>
      </c>
      <c r="AM24" s="216">
        <v>0.28869400000000001</v>
      </c>
      <c r="AN24" s="216">
        <v>0.35461700000000002</v>
      </c>
      <c r="AO24" s="216">
        <v>0.27101199999999998</v>
      </c>
      <c r="AP24" s="216">
        <v>0.40049699999999999</v>
      </c>
      <c r="AQ24" s="216">
        <v>0.35953800000000002</v>
      </c>
      <c r="AR24" s="216">
        <v>0.48436200000000001</v>
      </c>
      <c r="AS24" s="216">
        <v>0.43760100000000002</v>
      </c>
      <c r="AT24" s="216">
        <v>0.38508799999999999</v>
      </c>
      <c r="AU24" s="216">
        <v>0.29781099999999999</v>
      </c>
      <c r="AV24" s="216">
        <v>0.406972</v>
      </c>
      <c r="AW24" s="216">
        <v>0.28569499999999998</v>
      </c>
      <c r="AX24" s="216">
        <v>0.29864400000000002</v>
      </c>
      <c r="AY24" s="216">
        <v>0.40704099999999999</v>
      </c>
      <c r="AZ24" s="216">
        <v>0.26882800000000001</v>
      </c>
      <c r="BA24" s="216">
        <v>0.416024</v>
      </c>
      <c r="BB24" s="216">
        <v>0.29393399999999997</v>
      </c>
      <c r="BC24" s="216">
        <v>0.30989309999999998</v>
      </c>
      <c r="BD24" s="216">
        <v>0.2817789</v>
      </c>
      <c r="BE24" s="327">
        <v>0.38079489999999999</v>
      </c>
      <c r="BF24" s="327">
        <v>0.43716460000000001</v>
      </c>
      <c r="BG24" s="327">
        <v>0.44603999999999999</v>
      </c>
      <c r="BH24" s="327">
        <v>0.45148870000000002</v>
      </c>
      <c r="BI24" s="327">
        <v>0.3008207</v>
      </c>
      <c r="BJ24" s="327">
        <v>0.27073190000000003</v>
      </c>
      <c r="BK24" s="327">
        <v>0.33063569999999998</v>
      </c>
      <c r="BL24" s="327">
        <v>0.38075550000000002</v>
      </c>
      <c r="BM24" s="327">
        <v>0.40058349999999998</v>
      </c>
      <c r="BN24" s="327">
        <v>0.42883579999999999</v>
      </c>
      <c r="BO24" s="327">
        <v>0.35058610000000001</v>
      </c>
      <c r="BP24" s="327">
        <v>0.4492719</v>
      </c>
      <c r="BQ24" s="327">
        <v>0.38011660000000003</v>
      </c>
      <c r="BR24" s="327">
        <v>0.45114739999999998</v>
      </c>
      <c r="BS24" s="327">
        <v>0.4327278</v>
      </c>
      <c r="BT24" s="327">
        <v>0.44665270000000001</v>
      </c>
      <c r="BU24" s="327">
        <v>0.27451059999999999</v>
      </c>
      <c r="BV24" s="327">
        <v>0.23639099999999999</v>
      </c>
    </row>
    <row r="25" spans="1:74" ht="11.1" customHeight="1" x14ac:dyDescent="0.2">
      <c r="A25" s="61" t="s">
        <v>194</v>
      </c>
      <c r="B25" s="175" t="s">
        <v>193</v>
      </c>
      <c r="C25" s="216">
        <v>-5.0924999999999998E-2</v>
      </c>
      <c r="D25" s="216">
        <v>-8.9623999999999995E-2</v>
      </c>
      <c r="E25" s="216">
        <v>-4.4921000000000003E-2</v>
      </c>
      <c r="F25" s="216">
        <v>-6.2981999999999996E-2</v>
      </c>
      <c r="G25" s="216">
        <v>-7.5198000000000001E-2</v>
      </c>
      <c r="H25" s="216">
        <v>-3.1283999999999999E-2</v>
      </c>
      <c r="I25" s="216">
        <v>-3.7841E-2</v>
      </c>
      <c r="J25" s="216">
        <v>-3.5020000000000003E-2</v>
      </c>
      <c r="K25" s="216">
        <v>-3.7310999999999997E-2</v>
      </c>
      <c r="L25" s="216">
        <v>-4.7928999999999999E-2</v>
      </c>
      <c r="M25" s="216">
        <v>-4.0979000000000002E-2</v>
      </c>
      <c r="N25" s="216">
        <v>-5.0809E-2</v>
      </c>
      <c r="O25" s="216">
        <v>-0.10092</v>
      </c>
      <c r="P25" s="216">
        <v>-7.2291999999999995E-2</v>
      </c>
      <c r="Q25" s="216">
        <v>-9.8128999999999994E-2</v>
      </c>
      <c r="R25" s="216">
        <v>-0.101425</v>
      </c>
      <c r="S25" s="216">
        <v>-6.3158000000000006E-2</v>
      </c>
      <c r="T25" s="216">
        <v>-0.109459</v>
      </c>
      <c r="U25" s="216">
        <v>-8.2584000000000005E-2</v>
      </c>
      <c r="V25" s="216">
        <v>-8.7225999999999998E-2</v>
      </c>
      <c r="W25" s="216">
        <v>-6.8756999999999999E-2</v>
      </c>
      <c r="X25" s="216">
        <v>-0.100949</v>
      </c>
      <c r="Y25" s="216">
        <v>-9.4254000000000004E-2</v>
      </c>
      <c r="Z25" s="216">
        <v>-7.7868000000000007E-2</v>
      </c>
      <c r="AA25" s="216">
        <v>-7.8240000000000004E-2</v>
      </c>
      <c r="AB25" s="216">
        <v>-5.3551000000000001E-2</v>
      </c>
      <c r="AC25" s="216">
        <v>-7.3511999999999994E-2</v>
      </c>
      <c r="AD25" s="216">
        <v>-8.8530999999999999E-2</v>
      </c>
      <c r="AE25" s="216">
        <v>-0.10022</v>
      </c>
      <c r="AF25" s="216">
        <v>-8.8069999999999996E-2</v>
      </c>
      <c r="AG25" s="216">
        <v>-6.9126000000000007E-2</v>
      </c>
      <c r="AH25" s="216">
        <v>-5.833E-2</v>
      </c>
      <c r="AI25" s="216">
        <v>-5.0602000000000001E-2</v>
      </c>
      <c r="AJ25" s="216">
        <v>-7.6262999999999997E-2</v>
      </c>
      <c r="AK25" s="216">
        <v>-6.2921000000000005E-2</v>
      </c>
      <c r="AL25" s="216">
        <v>-6.2950000000000006E-2</v>
      </c>
      <c r="AM25" s="216">
        <v>-0.124609</v>
      </c>
      <c r="AN25" s="216">
        <v>-7.4506000000000003E-2</v>
      </c>
      <c r="AO25" s="216">
        <v>-0.110225</v>
      </c>
      <c r="AP25" s="216">
        <v>-0.113814</v>
      </c>
      <c r="AQ25" s="216">
        <v>-8.6721999999999994E-2</v>
      </c>
      <c r="AR25" s="216">
        <v>-2.4161999999999999E-2</v>
      </c>
      <c r="AS25" s="216">
        <v>-4.1029000000000003E-2</v>
      </c>
      <c r="AT25" s="216">
        <v>-3.9558999999999997E-2</v>
      </c>
      <c r="AU25" s="216">
        <v>-7.2699E-2</v>
      </c>
      <c r="AV25" s="216">
        <v>-7.8867999999999994E-2</v>
      </c>
      <c r="AW25" s="216">
        <v>-6.1496000000000002E-2</v>
      </c>
      <c r="AX25" s="216">
        <v>-2.0324999999999999E-2</v>
      </c>
      <c r="AY25" s="216">
        <v>-0.116837</v>
      </c>
      <c r="AZ25" s="216">
        <v>-0.13947799999999999</v>
      </c>
      <c r="BA25" s="216">
        <v>-0.11618100000000001</v>
      </c>
      <c r="BB25" s="216">
        <v>-8.6554000000000006E-2</v>
      </c>
      <c r="BC25" s="216">
        <v>-8.6054038710000003E-2</v>
      </c>
      <c r="BD25" s="216">
        <v>-6.7397509999999994E-2</v>
      </c>
      <c r="BE25" s="327">
        <v>-4.5395999999999999E-2</v>
      </c>
      <c r="BF25" s="327">
        <v>-4.60507E-2</v>
      </c>
      <c r="BG25" s="327">
        <v>-4.9996800000000001E-2</v>
      </c>
      <c r="BH25" s="327">
        <v>-4.9061399999999998E-2</v>
      </c>
      <c r="BI25" s="327">
        <v>-5.5324400000000003E-2</v>
      </c>
      <c r="BJ25" s="327">
        <v>-5.0690899999999997E-2</v>
      </c>
      <c r="BK25" s="327">
        <v>-9.7309499999999993E-2</v>
      </c>
      <c r="BL25" s="327">
        <v>-9.1609599999999999E-2</v>
      </c>
      <c r="BM25" s="327">
        <v>-8.5188700000000006E-2</v>
      </c>
      <c r="BN25" s="327">
        <v>-7.3059499999999999E-2</v>
      </c>
      <c r="BO25" s="327">
        <v>-6.2488500000000002E-2</v>
      </c>
      <c r="BP25" s="327">
        <v>-4.6820899999999999E-2</v>
      </c>
      <c r="BQ25" s="327">
        <v>-3.6592399999999997E-2</v>
      </c>
      <c r="BR25" s="327">
        <v>-3.5615899999999999E-2</v>
      </c>
      <c r="BS25" s="327">
        <v>-3.8938500000000001E-2</v>
      </c>
      <c r="BT25" s="327">
        <v>-3.6775599999999999E-2</v>
      </c>
      <c r="BU25" s="327">
        <v>-4.1418700000000003E-2</v>
      </c>
      <c r="BV25" s="327">
        <v>-3.6421299999999997E-2</v>
      </c>
    </row>
    <row r="26" spans="1:74" ht="11.1" customHeight="1" x14ac:dyDescent="0.2">
      <c r="A26" s="61" t="s">
        <v>185</v>
      </c>
      <c r="B26" s="175" t="s">
        <v>875</v>
      </c>
      <c r="C26" s="216">
        <v>0.413443</v>
      </c>
      <c r="D26" s="216">
        <v>0.37568800000000002</v>
      </c>
      <c r="E26" s="216">
        <v>0.42304900000000001</v>
      </c>
      <c r="F26" s="216">
        <v>0.60692999999999997</v>
      </c>
      <c r="G26" s="216">
        <v>0.71012399999999998</v>
      </c>
      <c r="H26" s="216">
        <v>0.55662400000000001</v>
      </c>
      <c r="I26" s="216">
        <v>0.510768</v>
      </c>
      <c r="J26" s="216">
        <v>0.48885000000000001</v>
      </c>
      <c r="K26" s="216">
        <v>0.38449299999999997</v>
      </c>
      <c r="L26" s="216">
        <v>0.37327900000000003</v>
      </c>
      <c r="M26" s="216">
        <v>0.37920999999999999</v>
      </c>
      <c r="N26" s="216">
        <v>0.325872</v>
      </c>
      <c r="O26" s="216">
        <v>0.26157399999999997</v>
      </c>
      <c r="P26" s="216">
        <v>0.27193600000000001</v>
      </c>
      <c r="Q26" s="216">
        <v>0.374917</v>
      </c>
      <c r="R26" s="216">
        <v>0.52061100000000005</v>
      </c>
      <c r="S26" s="216">
        <v>0.72877599999999998</v>
      </c>
      <c r="T26" s="216">
        <v>0.49560999999999999</v>
      </c>
      <c r="U26" s="216">
        <v>0.51767099999999999</v>
      </c>
      <c r="V26" s="216">
        <v>0.57500200000000001</v>
      </c>
      <c r="W26" s="216">
        <v>0.28424300000000002</v>
      </c>
      <c r="X26" s="216">
        <v>0.385185</v>
      </c>
      <c r="Y26" s="216">
        <v>0.32465100000000002</v>
      </c>
      <c r="Z26" s="216">
        <v>0.465082</v>
      </c>
      <c r="AA26" s="216">
        <v>0.38002399999999997</v>
      </c>
      <c r="AB26" s="216">
        <v>0.42128500000000002</v>
      </c>
      <c r="AC26" s="216">
        <v>0.43267</v>
      </c>
      <c r="AD26" s="216">
        <v>0.45662000000000003</v>
      </c>
      <c r="AE26" s="216">
        <v>0.50479499999999999</v>
      </c>
      <c r="AF26" s="216">
        <v>0.61675100000000005</v>
      </c>
      <c r="AG26" s="216">
        <v>0.58897200000000005</v>
      </c>
      <c r="AH26" s="216">
        <v>0.66100700000000001</v>
      </c>
      <c r="AI26" s="216">
        <v>0.547539</v>
      </c>
      <c r="AJ26" s="216">
        <v>0.392349</v>
      </c>
      <c r="AK26" s="216">
        <v>0.20044699999999999</v>
      </c>
      <c r="AL26" s="216">
        <v>0.28179599999999999</v>
      </c>
      <c r="AM26" s="216">
        <v>0.33534999999999998</v>
      </c>
      <c r="AN26" s="216">
        <v>0.34716799999999998</v>
      </c>
      <c r="AO26" s="216">
        <v>0.33525899999999997</v>
      </c>
      <c r="AP26" s="216">
        <v>0.57949399999999995</v>
      </c>
      <c r="AQ26" s="216">
        <v>0.64158800000000005</v>
      </c>
      <c r="AR26" s="216">
        <v>0.71909999999999996</v>
      </c>
      <c r="AS26" s="216">
        <v>0.59786499999999998</v>
      </c>
      <c r="AT26" s="216">
        <v>0.55244099999999996</v>
      </c>
      <c r="AU26" s="216">
        <v>0.61444500000000002</v>
      </c>
      <c r="AV26" s="216">
        <v>0.52882399999999996</v>
      </c>
      <c r="AW26" s="216">
        <v>0.57772299999999999</v>
      </c>
      <c r="AX26" s="216">
        <v>0.43862200000000001</v>
      </c>
      <c r="AY26" s="216">
        <v>0.50289799999999996</v>
      </c>
      <c r="AZ26" s="216">
        <v>0.427396</v>
      </c>
      <c r="BA26" s="216">
        <v>0.36482199999999998</v>
      </c>
      <c r="BB26" s="216">
        <v>0.71164499999999997</v>
      </c>
      <c r="BC26" s="216">
        <v>0.54547170138000001</v>
      </c>
      <c r="BD26" s="216">
        <v>0.57658876440999995</v>
      </c>
      <c r="BE26" s="327">
        <v>0.3679596</v>
      </c>
      <c r="BF26" s="327">
        <v>0.44846249999999999</v>
      </c>
      <c r="BG26" s="327">
        <v>0.37403009999999998</v>
      </c>
      <c r="BH26" s="327">
        <v>0.39194780000000001</v>
      </c>
      <c r="BI26" s="327">
        <v>0.45742070000000001</v>
      </c>
      <c r="BJ26" s="327">
        <v>0.46735500000000002</v>
      </c>
      <c r="BK26" s="327">
        <v>0.56602920000000001</v>
      </c>
      <c r="BL26" s="327">
        <v>0.35120810000000002</v>
      </c>
      <c r="BM26" s="327">
        <v>0.42765989999999998</v>
      </c>
      <c r="BN26" s="327">
        <v>0.56984570000000001</v>
      </c>
      <c r="BO26" s="327">
        <v>0.69162500000000005</v>
      </c>
      <c r="BP26" s="327">
        <v>0.67628359999999998</v>
      </c>
      <c r="BQ26" s="327">
        <v>0.58597379999999999</v>
      </c>
      <c r="BR26" s="327">
        <v>0.4835257</v>
      </c>
      <c r="BS26" s="327">
        <v>0.38749929999999999</v>
      </c>
      <c r="BT26" s="327">
        <v>0.39921319999999999</v>
      </c>
      <c r="BU26" s="327">
        <v>0.47773280000000001</v>
      </c>
      <c r="BV26" s="327">
        <v>0.48833159999999998</v>
      </c>
    </row>
    <row r="27" spans="1:74" ht="11.1" customHeight="1" x14ac:dyDescent="0.2">
      <c r="A27" s="61" t="s">
        <v>184</v>
      </c>
      <c r="B27" s="175" t="s">
        <v>539</v>
      </c>
      <c r="C27" s="216">
        <v>-0.38731199999999999</v>
      </c>
      <c r="D27" s="216">
        <v>-0.46967599999999998</v>
      </c>
      <c r="E27" s="216">
        <v>-0.25974999999999998</v>
      </c>
      <c r="F27" s="216">
        <v>-0.226794</v>
      </c>
      <c r="G27" s="216">
        <v>-0.21154999999999999</v>
      </c>
      <c r="H27" s="216">
        <v>-0.21889800000000001</v>
      </c>
      <c r="I27" s="216">
        <v>-0.27580399999999999</v>
      </c>
      <c r="J27" s="216">
        <v>-0.30967299999999998</v>
      </c>
      <c r="K27" s="216">
        <v>-0.27995700000000001</v>
      </c>
      <c r="L27" s="216">
        <v>-0.34545199999999998</v>
      </c>
      <c r="M27" s="216">
        <v>-0.38817099999999999</v>
      </c>
      <c r="N27" s="216">
        <v>-0.56983399999999995</v>
      </c>
      <c r="O27" s="216">
        <v>-0.43252099999999999</v>
      </c>
      <c r="P27" s="216">
        <v>-0.41231200000000001</v>
      </c>
      <c r="Q27" s="216">
        <v>-0.36490400000000001</v>
      </c>
      <c r="R27" s="216">
        <v>-0.33772799999999997</v>
      </c>
      <c r="S27" s="216">
        <v>-0.44778600000000002</v>
      </c>
      <c r="T27" s="216">
        <v>-0.31682700000000003</v>
      </c>
      <c r="U27" s="216">
        <v>-0.38149899999999998</v>
      </c>
      <c r="V27" s="216">
        <v>-0.34684900000000002</v>
      </c>
      <c r="W27" s="216">
        <v>-0.257685</v>
      </c>
      <c r="X27" s="216">
        <v>-0.31814900000000002</v>
      </c>
      <c r="Y27" s="216">
        <v>-0.45615899999999998</v>
      </c>
      <c r="Z27" s="216">
        <v>-0.63222100000000003</v>
      </c>
      <c r="AA27" s="216">
        <v>-0.47760599999999998</v>
      </c>
      <c r="AB27" s="216">
        <v>-0.49651200000000001</v>
      </c>
      <c r="AC27" s="216">
        <v>-0.34403600000000001</v>
      </c>
      <c r="AD27" s="216">
        <v>-0.28970600000000002</v>
      </c>
      <c r="AE27" s="216">
        <v>-0.34297499999999997</v>
      </c>
      <c r="AF27" s="216">
        <v>-0.29919499999999999</v>
      </c>
      <c r="AG27" s="216">
        <v>-0.47980499999999998</v>
      </c>
      <c r="AH27" s="216">
        <v>-0.416072</v>
      </c>
      <c r="AI27" s="216">
        <v>-0.29355999999999999</v>
      </c>
      <c r="AJ27" s="216">
        <v>-0.37540699999999999</v>
      </c>
      <c r="AK27" s="216">
        <v>-0.54247900000000004</v>
      </c>
      <c r="AL27" s="216">
        <v>-0.49987599999999999</v>
      </c>
      <c r="AM27" s="216">
        <v>-0.51762399999999997</v>
      </c>
      <c r="AN27" s="216">
        <v>-0.65686299999999997</v>
      </c>
      <c r="AO27" s="216">
        <v>-0.52534199999999998</v>
      </c>
      <c r="AP27" s="216">
        <v>-0.44656600000000002</v>
      </c>
      <c r="AQ27" s="216">
        <v>-0.51119899999999996</v>
      </c>
      <c r="AR27" s="216">
        <v>-0.45565</v>
      </c>
      <c r="AS27" s="216">
        <v>-0.42692000000000002</v>
      </c>
      <c r="AT27" s="216">
        <v>-0.55111200000000005</v>
      </c>
      <c r="AU27" s="216">
        <v>-0.49262400000000001</v>
      </c>
      <c r="AV27" s="216">
        <v>-0.61863900000000005</v>
      </c>
      <c r="AW27" s="216">
        <v>-0.76575800000000005</v>
      </c>
      <c r="AX27" s="216">
        <v>-0.89852699999999996</v>
      </c>
      <c r="AY27" s="216">
        <v>-0.77694700000000005</v>
      </c>
      <c r="AZ27" s="216">
        <v>-0.67991199999999996</v>
      </c>
      <c r="BA27" s="216">
        <v>-0.53887700000000005</v>
      </c>
      <c r="BB27" s="216">
        <v>-0.61629599999999995</v>
      </c>
      <c r="BC27" s="216">
        <v>-0.51251612902999999</v>
      </c>
      <c r="BD27" s="216">
        <v>-0.59548912765999995</v>
      </c>
      <c r="BE27" s="327">
        <v>-0.39948489999999998</v>
      </c>
      <c r="BF27" s="327">
        <v>-0.3882004</v>
      </c>
      <c r="BG27" s="327">
        <v>-0.39117160000000001</v>
      </c>
      <c r="BH27" s="327">
        <v>-0.56530329999999995</v>
      </c>
      <c r="BI27" s="327">
        <v>-0.56486360000000002</v>
      </c>
      <c r="BJ27" s="327">
        <v>-0.61108560000000001</v>
      </c>
      <c r="BK27" s="327">
        <v>-0.84752550000000004</v>
      </c>
      <c r="BL27" s="327">
        <v>-0.74744690000000003</v>
      </c>
      <c r="BM27" s="327">
        <v>-0.57585180000000002</v>
      </c>
      <c r="BN27" s="327">
        <v>-0.62167879999999998</v>
      </c>
      <c r="BO27" s="327">
        <v>-0.62365789999999999</v>
      </c>
      <c r="BP27" s="327">
        <v>-0.56051609999999996</v>
      </c>
      <c r="BQ27" s="327">
        <v>-0.4568989</v>
      </c>
      <c r="BR27" s="327">
        <v>-0.37606040000000002</v>
      </c>
      <c r="BS27" s="327">
        <v>-0.3633787</v>
      </c>
      <c r="BT27" s="327">
        <v>-0.50989899999999999</v>
      </c>
      <c r="BU27" s="327">
        <v>-0.59077270000000004</v>
      </c>
      <c r="BV27" s="327">
        <v>-0.75074779999999997</v>
      </c>
    </row>
    <row r="28" spans="1:74" ht="11.1" customHeight="1" x14ac:dyDescent="0.2">
      <c r="A28" s="61" t="s">
        <v>186</v>
      </c>
      <c r="B28" s="175" t="s">
        <v>182</v>
      </c>
      <c r="C28" s="216">
        <v>-0.102562</v>
      </c>
      <c r="D28" s="216">
        <v>-2.7722E-2</v>
      </c>
      <c r="E28" s="216">
        <v>-8.8000999999999996E-2</v>
      </c>
      <c r="F28" s="216">
        <v>-3.2916000000000001E-2</v>
      </c>
      <c r="G28" s="216">
        <v>-6.96E-3</v>
      </c>
      <c r="H28" s="216">
        <v>-8.0756999999999995E-2</v>
      </c>
      <c r="I28" s="216">
        <v>-5.5384999999999997E-2</v>
      </c>
      <c r="J28" s="216">
        <v>-7.1044999999999997E-2</v>
      </c>
      <c r="K28" s="216">
        <v>-7.2501999999999997E-2</v>
      </c>
      <c r="L28" s="216">
        <v>-3.9684999999999998E-2</v>
      </c>
      <c r="M28" s="216">
        <v>-0.127744</v>
      </c>
      <c r="N28" s="216">
        <v>-0.15129200000000001</v>
      </c>
      <c r="O28" s="216">
        <v>-9.3799999999999994E-2</v>
      </c>
      <c r="P28" s="216">
        <v>-5.2289000000000002E-2</v>
      </c>
      <c r="Q28" s="216">
        <v>-5.0636E-2</v>
      </c>
      <c r="R28" s="216">
        <v>3.0120999999999998E-2</v>
      </c>
      <c r="S28" s="216">
        <v>-5.4271E-2</v>
      </c>
      <c r="T28" s="216">
        <v>-4.3323E-2</v>
      </c>
      <c r="U28" s="216">
        <v>-0.120987</v>
      </c>
      <c r="V28" s="216">
        <v>-0.14932500000000001</v>
      </c>
      <c r="W28" s="216">
        <v>-5.0099999999999997E-3</v>
      </c>
      <c r="X28" s="216">
        <v>-0.11280999999999999</v>
      </c>
      <c r="Y28" s="216">
        <v>-0.109302</v>
      </c>
      <c r="Z28" s="216">
        <v>-5.3518999999999997E-2</v>
      </c>
      <c r="AA28" s="216">
        <v>-0.108741</v>
      </c>
      <c r="AB28" s="216">
        <v>-6.5749000000000002E-2</v>
      </c>
      <c r="AC28" s="216">
        <v>8.0300000000000007E-3</v>
      </c>
      <c r="AD28" s="216">
        <v>-5.9204E-2</v>
      </c>
      <c r="AE28" s="216">
        <v>4.0758999999999997E-2</v>
      </c>
      <c r="AF28" s="216">
        <v>5.7241E-2</v>
      </c>
      <c r="AG28" s="216">
        <v>-2.1623E-2</v>
      </c>
      <c r="AH28" s="216">
        <v>-2.1264000000000002E-2</v>
      </c>
      <c r="AI28" s="216">
        <v>-9.6543000000000004E-2</v>
      </c>
      <c r="AJ28" s="216">
        <v>-3.5747000000000001E-2</v>
      </c>
      <c r="AK28" s="216">
        <v>-8.9421E-2</v>
      </c>
      <c r="AL28" s="216">
        <v>-4.6952000000000001E-2</v>
      </c>
      <c r="AM28" s="216">
        <v>-5.0513000000000002E-2</v>
      </c>
      <c r="AN28" s="216">
        <v>-5.8876999999999999E-2</v>
      </c>
      <c r="AO28" s="216">
        <v>2.5357000000000001E-2</v>
      </c>
      <c r="AP28" s="216">
        <v>-3.8044000000000001E-2</v>
      </c>
      <c r="AQ28" s="216">
        <v>-6.9740000000000002E-3</v>
      </c>
      <c r="AR28" s="216">
        <v>-7.5177999999999995E-2</v>
      </c>
      <c r="AS28" s="216">
        <v>3.2404000000000002E-2</v>
      </c>
      <c r="AT28" s="216">
        <v>-5.3157999999999997E-2</v>
      </c>
      <c r="AU28" s="216">
        <v>-3.9324999999999999E-2</v>
      </c>
      <c r="AV28" s="216">
        <v>1.5339999999999999E-2</v>
      </c>
      <c r="AW28" s="216">
        <v>-3.9807000000000002E-2</v>
      </c>
      <c r="AX28" s="216">
        <v>-6.7369999999999999E-2</v>
      </c>
      <c r="AY28" s="216">
        <v>-3.4046E-2</v>
      </c>
      <c r="AZ28" s="216">
        <v>-2.5818000000000001E-2</v>
      </c>
      <c r="BA28" s="216">
        <v>-5.9837000000000001E-2</v>
      </c>
      <c r="BB28" s="216">
        <v>-4.1635999999999999E-2</v>
      </c>
      <c r="BC28" s="216">
        <v>-3.1428571428999998E-2</v>
      </c>
      <c r="BD28" s="216">
        <v>-8.3566793831999997E-2</v>
      </c>
      <c r="BE28" s="327">
        <v>-7.3552000000000001E-3</v>
      </c>
      <c r="BF28" s="327">
        <v>1.8426399999999999E-2</v>
      </c>
      <c r="BG28" s="327">
        <v>5.4045899999999999E-3</v>
      </c>
      <c r="BH28" s="327">
        <v>1.2432500000000001E-2</v>
      </c>
      <c r="BI28" s="327">
        <v>-2.71652E-2</v>
      </c>
      <c r="BJ28" s="327">
        <v>-2.1878000000000002E-2</v>
      </c>
      <c r="BK28" s="327">
        <v>-3.46652E-2</v>
      </c>
      <c r="BL28" s="327">
        <v>-1.7567700000000001E-4</v>
      </c>
      <c r="BM28" s="327">
        <v>1.13607E-2</v>
      </c>
      <c r="BN28" s="327">
        <v>5.2104400000000002E-2</v>
      </c>
      <c r="BO28" s="327">
        <v>2.40228E-2</v>
      </c>
      <c r="BP28" s="327">
        <v>3.57945E-2</v>
      </c>
      <c r="BQ28" s="327">
        <v>4.2977599999999998E-2</v>
      </c>
      <c r="BR28" s="327">
        <v>4.9561599999999997E-2</v>
      </c>
      <c r="BS28" s="327">
        <v>3.6527400000000002E-2</v>
      </c>
      <c r="BT28" s="327">
        <v>3.7891800000000003E-2</v>
      </c>
      <c r="BU28" s="327">
        <v>-3.4240600000000003E-2</v>
      </c>
      <c r="BV28" s="327">
        <v>-4.0176799999999999E-2</v>
      </c>
    </row>
    <row r="29" spans="1:74" ht="11.1" customHeight="1" x14ac:dyDescent="0.2">
      <c r="A29" s="61" t="s">
        <v>187</v>
      </c>
      <c r="B29" s="175" t="s">
        <v>181</v>
      </c>
      <c r="C29" s="216">
        <v>-0.56065600000000004</v>
      </c>
      <c r="D29" s="216">
        <v>-0.65943200000000002</v>
      </c>
      <c r="E29" s="216">
        <v>-0.66182700000000005</v>
      </c>
      <c r="F29" s="216">
        <v>-0.60541599999999995</v>
      </c>
      <c r="G29" s="216">
        <v>-0.95522200000000002</v>
      </c>
      <c r="H29" s="216">
        <v>-1.1718059999999999</v>
      </c>
      <c r="I29" s="216">
        <v>-1.243611</v>
      </c>
      <c r="J29" s="216">
        <v>-1.185028</v>
      </c>
      <c r="K29" s="216">
        <v>-1.2194039999999999</v>
      </c>
      <c r="L29" s="216">
        <v>-1.2250749999999999</v>
      </c>
      <c r="M29" s="216">
        <v>-1.123059</v>
      </c>
      <c r="N29" s="216">
        <v>-1.1159559999999999</v>
      </c>
      <c r="O29" s="216">
        <v>-0.78434400000000004</v>
      </c>
      <c r="P29" s="216">
        <v>-0.51559999999999995</v>
      </c>
      <c r="Q29" s="216">
        <v>-0.68960900000000003</v>
      </c>
      <c r="R29" s="216">
        <v>-0.98100299999999996</v>
      </c>
      <c r="S29" s="216">
        <v>-0.96360199999999996</v>
      </c>
      <c r="T29" s="216">
        <v>-1.049671</v>
      </c>
      <c r="U29" s="216">
        <v>-1.0783370000000001</v>
      </c>
      <c r="V29" s="216">
        <v>-1.1483110000000001</v>
      </c>
      <c r="W29" s="216">
        <v>-0.97137099999999998</v>
      </c>
      <c r="X29" s="216">
        <v>-0.80890499999999999</v>
      </c>
      <c r="Y29" s="216">
        <v>-0.964592</v>
      </c>
      <c r="Z29" s="216">
        <v>-0.89429099999999995</v>
      </c>
      <c r="AA29" s="216">
        <v>-0.77209000000000005</v>
      </c>
      <c r="AB29" s="216">
        <v>-0.55566800000000005</v>
      </c>
      <c r="AC29" s="216">
        <v>-0.694187</v>
      </c>
      <c r="AD29" s="216">
        <v>-0.97602999999999995</v>
      </c>
      <c r="AE29" s="216">
        <v>-1.089038</v>
      </c>
      <c r="AF29" s="216">
        <v>-1.0778669999999999</v>
      </c>
      <c r="AG29" s="216">
        <v>-1.185584</v>
      </c>
      <c r="AH29" s="216">
        <v>-0.926292</v>
      </c>
      <c r="AI29" s="216">
        <v>-1.1738660000000001</v>
      </c>
      <c r="AJ29" s="216">
        <v>-1.0487930000000001</v>
      </c>
      <c r="AK29" s="216">
        <v>-1.02772</v>
      </c>
      <c r="AL29" s="216">
        <v>-1.1450940000000001</v>
      </c>
      <c r="AM29" s="216">
        <v>-0.77566900000000005</v>
      </c>
      <c r="AN29" s="216">
        <v>-0.70668500000000001</v>
      </c>
      <c r="AO29" s="216">
        <v>-1.0573049999999999</v>
      </c>
      <c r="AP29" s="216">
        <v>-1.119653</v>
      </c>
      <c r="AQ29" s="216">
        <v>-1.1177319999999999</v>
      </c>
      <c r="AR29" s="216">
        <v>-1.3838779999999999</v>
      </c>
      <c r="AS29" s="216">
        <v>-1.2624109999999999</v>
      </c>
      <c r="AT29" s="216">
        <v>-1.0541480000000001</v>
      </c>
      <c r="AU29" s="216">
        <v>-1.0679149999999999</v>
      </c>
      <c r="AV29" s="216">
        <v>-0.91224700000000003</v>
      </c>
      <c r="AW29" s="216">
        <v>-1.009503</v>
      </c>
      <c r="AX29" s="216">
        <v>-1.039892</v>
      </c>
      <c r="AY29" s="216">
        <v>-0.93907300000000005</v>
      </c>
      <c r="AZ29" s="216">
        <v>-1.050994</v>
      </c>
      <c r="BA29" s="216">
        <v>-1.054683</v>
      </c>
      <c r="BB29" s="216">
        <v>-1.2048099999999999</v>
      </c>
      <c r="BC29" s="216">
        <v>-1.3532396312999999</v>
      </c>
      <c r="BD29" s="216">
        <v>-1.1801574394000001</v>
      </c>
      <c r="BE29" s="327">
        <v>-1.1738960000000001</v>
      </c>
      <c r="BF29" s="327">
        <v>-1.107086</v>
      </c>
      <c r="BG29" s="327">
        <v>-1.1552249999999999</v>
      </c>
      <c r="BH29" s="327">
        <v>-0.96025159999999998</v>
      </c>
      <c r="BI29" s="327">
        <v>-0.98188529999999996</v>
      </c>
      <c r="BJ29" s="327">
        <v>-0.91815860000000005</v>
      </c>
      <c r="BK29" s="327">
        <v>-0.7277806</v>
      </c>
      <c r="BL29" s="327">
        <v>-0.85374969999999994</v>
      </c>
      <c r="BM29" s="327">
        <v>-0.94312309999999999</v>
      </c>
      <c r="BN29" s="327">
        <v>-1.162013</v>
      </c>
      <c r="BO29" s="327">
        <v>-1.20939</v>
      </c>
      <c r="BP29" s="327">
        <v>-1.3023199999999999</v>
      </c>
      <c r="BQ29" s="327">
        <v>-1.2047190000000001</v>
      </c>
      <c r="BR29" s="327">
        <v>-1.0780810000000001</v>
      </c>
      <c r="BS29" s="327">
        <v>-1.138158</v>
      </c>
      <c r="BT29" s="327">
        <v>-0.81636189999999997</v>
      </c>
      <c r="BU29" s="327">
        <v>-0.96900319999999995</v>
      </c>
      <c r="BV29" s="327">
        <v>-0.88147109999999995</v>
      </c>
    </row>
    <row r="30" spans="1:74" ht="11.1" customHeight="1" x14ac:dyDescent="0.2">
      <c r="A30" s="61" t="s">
        <v>188</v>
      </c>
      <c r="B30" s="175" t="s">
        <v>183</v>
      </c>
      <c r="C30" s="216">
        <v>-3.6120000000000002E-3</v>
      </c>
      <c r="D30" s="216">
        <v>-0.119379</v>
      </c>
      <c r="E30" s="216">
        <v>-0.161467</v>
      </c>
      <c r="F30" s="216">
        <v>-0.12524099999999999</v>
      </c>
      <c r="G30" s="216">
        <v>-0.28809499999999999</v>
      </c>
      <c r="H30" s="216">
        <v>-0.22936300000000001</v>
      </c>
      <c r="I30" s="216">
        <v>-0.110277</v>
      </c>
      <c r="J30" s="216">
        <v>-9.0209999999999999E-2</v>
      </c>
      <c r="K30" s="216">
        <v>-5.2153999999999999E-2</v>
      </c>
      <c r="L30" s="216">
        <v>-0.12917999999999999</v>
      </c>
      <c r="M30" s="216">
        <v>-0.125223</v>
      </c>
      <c r="N30" s="216">
        <v>-0.20674600000000001</v>
      </c>
      <c r="O30" s="216">
        <v>-0.19278999999999999</v>
      </c>
      <c r="P30" s="216">
        <v>-0.20802899999999999</v>
      </c>
      <c r="Q30" s="216">
        <v>-0.290441</v>
      </c>
      <c r="R30" s="216">
        <v>-0.143928</v>
      </c>
      <c r="S30" s="216">
        <v>-0.153003</v>
      </c>
      <c r="T30" s="216">
        <v>-0.25602000000000003</v>
      </c>
      <c r="U30" s="216">
        <v>-0.179674</v>
      </c>
      <c r="V30" s="216">
        <v>-0.162523</v>
      </c>
      <c r="W30" s="216">
        <v>-0.162272</v>
      </c>
      <c r="X30" s="216">
        <v>-0.16389999999999999</v>
      </c>
      <c r="Y30" s="216">
        <v>-0.13819000000000001</v>
      </c>
      <c r="Z30" s="216">
        <v>-0.234016</v>
      </c>
      <c r="AA30" s="216">
        <v>-5.9195999999999999E-2</v>
      </c>
      <c r="AB30" s="216">
        <v>-0.12808</v>
      </c>
      <c r="AC30" s="216">
        <v>-0.17167499999999999</v>
      </c>
      <c r="AD30" s="216">
        <v>-0.26933099999999999</v>
      </c>
      <c r="AE30" s="216">
        <v>-0.13130700000000001</v>
      </c>
      <c r="AF30" s="216">
        <v>-0.19269</v>
      </c>
      <c r="AG30" s="216">
        <v>-0.160383</v>
      </c>
      <c r="AH30" s="216">
        <v>-0.144792</v>
      </c>
      <c r="AI30" s="216">
        <v>-5.8845000000000001E-2</v>
      </c>
      <c r="AJ30" s="216">
        <v>-0.12992000000000001</v>
      </c>
      <c r="AK30" s="216">
        <v>-6.3366000000000006E-2</v>
      </c>
      <c r="AL30" s="216">
        <v>-0.106366</v>
      </c>
      <c r="AM30" s="216">
        <v>1.645E-3</v>
      </c>
      <c r="AN30" s="216">
        <v>-0.13738600000000001</v>
      </c>
      <c r="AO30" s="216">
        <v>-5.0294999999999999E-2</v>
      </c>
      <c r="AP30" s="216">
        <v>3.1120000000000002E-3</v>
      </c>
      <c r="AQ30" s="216">
        <v>-0.18920000000000001</v>
      </c>
      <c r="AR30" s="216">
        <v>5.2709999999999996E-3</v>
      </c>
      <c r="AS30" s="216">
        <v>-8.1729999999999997E-3</v>
      </c>
      <c r="AT30" s="216">
        <v>-3.8706999999999998E-2</v>
      </c>
      <c r="AU30" s="216">
        <v>-0.173405</v>
      </c>
      <c r="AV30" s="216">
        <v>-9.7099000000000005E-2</v>
      </c>
      <c r="AW30" s="216">
        <v>-3.2709000000000002E-2</v>
      </c>
      <c r="AX30" s="216">
        <v>-4.7359999999999999E-2</v>
      </c>
      <c r="AY30" s="216">
        <v>-4.8473000000000002E-2</v>
      </c>
      <c r="AZ30" s="216">
        <v>-0.24569199999999999</v>
      </c>
      <c r="BA30" s="216">
        <v>-2.5836999999999999E-2</v>
      </c>
      <c r="BB30" s="216">
        <v>-0.117171</v>
      </c>
      <c r="BC30" s="216">
        <v>-4.8640552995000003E-2</v>
      </c>
      <c r="BD30" s="216">
        <v>-0.12031287159</v>
      </c>
      <c r="BE30" s="327">
        <v>-1.8161199999999999E-2</v>
      </c>
      <c r="BF30" s="327">
        <v>-8.7091699999999994E-2</v>
      </c>
      <c r="BG30" s="327">
        <v>-6.9729700000000006E-2</v>
      </c>
      <c r="BH30" s="327">
        <v>-5.6243599999999998E-2</v>
      </c>
      <c r="BI30" s="327">
        <v>-6.9689899999999999E-2</v>
      </c>
      <c r="BJ30" s="327">
        <v>-0.1075068</v>
      </c>
      <c r="BK30" s="327">
        <v>3.1994499999999997E-4</v>
      </c>
      <c r="BL30" s="327">
        <v>-9.1342000000000007E-2</v>
      </c>
      <c r="BM30" s="327">
        <v>-8.7694499999999995E-2</v>
      </c>
      <c r="BN30" s="327">
        <v>-0.1116246</v>
      </c>
      <c r="BO30" s="327">
        <v>-0.14649980000000001</v>
      </c>
      <c r="BP30" s="327">
        <v>-0.1085049</v>
      </c>
      <c r="BQ30" s="327">
        <v>-4.9332300000000003E-2</v>
      </c>
      <c r="BR30" s="327">
        <v>-0.1158894</v>
      </c>
      <c r="BS30" s="327">
        <v>-8.26181E-2</v>
      </c>
      <c r="BT30" s="327">
        <v>-8.5388099999999995E-2</v>
      </c>
      <c r="BU30" s="327">
        <v>-7.74426E-2</v>
      </c>
      <c r="BV30" s="327">
        <v>-0.1161148</v>
      </c>
    </row>
    <row r="31" spans="1:74" ht="11.1" customHeight="1" x14ac:dyDescent="0.2">
      <c r="A31" s="61" t="s">
        <v>195</v>
      </c>
      <c r="B31" s="645" t="s">
        <v>1210</v>
      </c>
      <c r="C31" s="216">
        <v>-0.44155499999999998</v>
      </c>
      <c r="D31" s="216">
        <v>-0.510324</v>
      </c>
      <c r="E31" s="216">
        <v>-0.45750800000000003</v>
      </c>
      <c r="F31" s="216">
        <v>-0.54914799999999997</v>
      </c>
      <c r="G31" s="216">
        <v>-0.47328199999999998</v>
      </c>
      <c r="H31" s="216">
        <v>-0.49973899999999999</v>
      </c>
      <c r="I31" s="216">
        <v>-0.56082799999999999</v>
      </c>
      <c r="J31" s="216">
        <v>-0.52950600000000003</v>
      </c>
      <c r="K31" s="216">
        <v>-0.49703399999999998</v>
      </c>
      <c r="L31" s="216">
        <v>-0.57023599999999997</v>
      </c>
      <c r="M31" s="216">
        <v>-0.46144600000000002</v>
      </c>
      <c r="N31" s="216">
        <v>-0.61216599999999999</v>
      </c>
      <c r="O31" s="216">
        <v>-0.44898100000000002</v>
      </c>
      <c r="P31" s="216">
        <v>-0.52486999999999995</v>
      </c>
      <c r="Q31" s="216">
        <v>-0.68539300000000003</v>
      </c>
      <c r="R31" s="216">
        <v>-0.574631</v>
      </c>
      <c r="S31" s="216">
        <v>-0.47755700000000001</v>
      </c>
      <c r="T31" s="216">
        <v>-0.50660000000000005</v>
      </c>
      <c r="U31" s="216">
        <v>-0.50231999999999999</v>
      </c>
      <c r="V31" s="216">
        <v>-0.54984200000000005</v>
      </c>
      <c r="W31" s="216">
        <v>-0.45958300000000002</v>
      </c>
      <c r="X31" s="216">
        <v>-0.50228399999999995</v>
      </c>
      <c r="Y31" s="216">
        <v>-0.45525500000000002</v>
      </c>
      <c r="Z31" s="216">
        <v>-0.62553800000000004</v>
      </c>
      <c r="AA31" s="216">
        <v>-0.415856</v>
      </c>
      <c r="AB31" s="216">
        <v>-0.61516400000000004</v>
      </c>
      <c r="AC31" s="216">
        <v>-0.44947900000000002</v>
      </c>
      <c r="AD31" s="216">
        <v>-0.49995499999999998</v>
      </c>
      <c r="AE31" s="216">
        <v>-0.44599299999999997</v>
      </c>
      <c r="AF31" s="216">
        <v>-0.42017900000000002</v>
      </c>
      <c r="AG31" s="216">
        <v>-0.49767400000000001</v>
      </c>
      <c r="AH31" s="216">
        <v>-0.45062400000000002</v>
      </c>
      <c r="AI31" s="216">
        <v>-0.56807200000000002</v>
      </c>
      <c r="AJ31" s="216">
        <v>-0.50289899999999998</v>
      </c>
      <c r="AK31" s="216">
        <v>-0.566083</v>
      </c>
      <c r="AL31" s="216">
        <v>-0.65695899999999996</v>
      </c>
      <c r="AM31" s="216">
        <v>-0.56554899999999997</v>
      </c>
      <c r="AN31" s="216">
        <v>-0.50556100000000004</v>
      </c>
      <c r="AO31" s="216">
        <v>-0.48792000000000002</v>
      </c>
      <c r="AP31" s="216">
        <v>-0.60557099999999997</v>
      </c>
      <c r="AQ31" s="216">
        <v>-0.61728700000000003</v>
      </c>
      <c r="AR31" s="216">
        <v>-0.63300800000000002</v>
      </c>
      <c r="AS31" s="216">
        <v>-0.63468999999999998</v>
      </c>
      <c r="AT31" s="216">
        <v>-0.49258999999999997</v>
      </c>
      <c r="AU31" s="216">
        <v>-0.61210699999999996</v>
      </c>
      <c r="AV31" s="216">
        <v>-0.52471800000000002</v>
      </c>
      <c r="AW31" s="216">
        <v>-0.41924</v>
      </c>
      <c r="AX31" s="216">
        <v>-0.48379299999999997</v>
      </c>
      <c r="AY31" s="216">
        <v>-0.55913400000000002</v>
      </c>
      <c r="AZ31" s="216">
        <v>-0.58247199999999999</v>
      </c>
      <c r="BA31" s="216">
        <v>-0.69020300000000001</v>
      </c>
      <c r="BB31" s="216">
        <v>-0.60386300000000004</v>
      </c>
      <c r="BC31" s="216">
        <v>-0.58482049999999997</v>
      </c>
      <c r="BD31" s="216">
        <v>-0.65700429999999999</v>
      </c>
      <c r="BE31" s="327">
        <v>-0.61020370000000002</v>
      </c>
      <c r="BF31" s="327">
        <v>-0.51115840000000001</v>
      </c>
      <c r="BG31" s="327">
        <v>-0.53308250000000001</v>
      </c>
      <c r="BH31" s="327">
        <v>-0.51324510000000001</v>
      </c>
      <c r="BI31" s="327">
        <v>-0.48918699999999998</v>
      </c>
      <c r="BJ31" s="327">
        <v>-0.59125139999999998</v>
      </c>
      <c r="BK31" s="327">
        <v>-0.50283440000000001</v>
      </c>
      <c r="BL31" s="327">
        <v>-0.50895049999999997</v>
      </c>
      <c r="BM31" s="327">
        <v>-0.55172049999999995</v>
      </c>
      <c r="BN31" s="327">
        <v>-0.62765959999999998</v>
      </c>
      <c r="BO31" s="327">
        <v>-0.6657168</v>
      </c>
      <c r="BP31" s="327">
        <v>-0.63579759999999996</v>
      </c>
      <c r="BQ31" s="327">
        <v>-0.60604100000000005</v>
      </c>
      <c r="BR31" s="327">
        <v>-0.5180709</v>
      </c>
      <c r="BS31" s="327">
        <v>-0.52880609999999995</v>
      </c>
      <c r="BT31" s="327">
        <v>-0.49294670000000002</v>
      </c>
      <c r="BU31" s="327">
        <v>-0.49301339999999999</v>
      </c>
      <c r="BV31" s="327">
        <v>-0.6211411</v>
      </c>
    </row>
    <row r="32" spans="1:74" ht="11.1" customHeight="1" x14ac:dyDescent="0.2">
      <c r="A32" s="61" t="s">
        <v>940</v>
      </c>
      <c r="B32" s="175" t="s">
        <v>133</v>
      </c>
      <c r="C32" s="216">
        <v>0.30337051612999999</v>
      </c>
      <c r="D32" s="216">
        <v>1.0225021429000001</v>
      </c>
      <c r="E32" s="216">
        <v>0.16345012903</v>
      </c>
      <c r="F32" s="216">
        <v>-0.38123736667000002</v>
      </c>
      <c r="G32" s="216">
        <v>-0.43244274193999999</v>
      </c>
      <c r="H32" s="216">
        <v>-0.55847213333000001</v>
      </c>
      <c r="I32" s="216">
        <v>-0.27093570968000003</v>
      </c>
      <c r="J32" s="216">
        <v>-0.23191077419</v>
      </c>
      <c r="K32" s="216">
        <v>-0.1096295</v>
      </c>
      <c r="L32" s="216">
        <v>1.0327148387</v>
      </c>
      <c r="M32" s="216">
        <v>0.42000189999999998</v>
      </c>
      <c r="N32" s="216">
        <v>0.36874403226000002</v>
      </c>
      <c r="O32" s="216">
        <v>0.72914190323000005</v>
      </c>
      <c r="P32" s="216">
        <v>0.26874439286000001</v>
      </c>
      <c r="Q32" s="216">
        <v>5.8299322580999999E-2</v>
      </c>
      <c r="R32" s="216">
        <v>-0.65855580000000002</v>
      </c>
      <c r="S32" s="216">
        <v>-1.0200984516</v>
      </c>
      <c r="T32" s="216">
        <v>-0.47807983332999998</v>
      </c>
      <c r="U32" s="216">
        <v>-0.60673600000000005</v>
      </c>
      <c r="V32" s="216">
        <v>-0.40878832257999997</v>
      </c>
      <c r="W32" s="216">
        <v>-0.3940574</v>
      </c>
      <c r="X32" s="216">
        <v>0.81996016129000004</v>
      </c>
      <c r="Y32" s="216">
        <v>-0.14722336666999999</v>
      </c>
      <c r="Z32" s="216">
        <v>-0.34791709676999999</v>
      </c>
      <c r="AA32" s="216">
        <v>0.16203887097</v>
      </c>
      <c r="AB32" s="216">
        <v>0.92928332143000003</v>
      </c>
      <c r="AC32" s="216">
        <v>-0.16053251613</v>
      </c>
      <c r="AD32" s="216">
        <v>-0.53872043332999997</v>
      </c>
      <c r="AE32" s="216">
        <v>-0.77976206451999996</v>
      </c>
      <c r="AF32" s="216">
        <v>-0.63651776667000004</v>
      </c>
      <c r="AG32" s="216">
        <v>-0.34812454839000001</v>
      </c>
      <c r="AH32" s="216">
        <v>-0.68607683871000003</v>
      </c>
      <c r="AI32" s="216">
        <v>-0.21651490000000001</v>
      </c>
      <c r="AJ32" s="216">
        <v>0.60757406451999996</v>
      </c>
      <c r="AK32" s="216">
        <v>-0.42350949999999998</v>
      </c>
      <c r="AL32" s="216">
        <v>2.4860387096999999E-2</v>
      </c>
      <c r="AM32" s="216">
        <v>-0.16576487097000001</v>
      </c>
      <c r="AN32" s="216">
        <v>0.53818837930999996</v>
      </c>
      <c r="AO32" s="216">
        <v>0.15895954839000001</v>
      </c>
      <c r="AP32" s="216">
        <v>-0.19371873333</v>
      </c>
      <c r="AQ32" s="216">
        <v>-0.41844883870999999</v>
      </c>
      <c r="AR32" s="216">
        <v>-0.33927600000000002</v>
      </c>
      <c r="AS32" s="216">
        <v>-0.75997374194</v>
      </c>
      <c r="AT32" s="216">
        <v>-0.21732887097</v>
      </c>
      <c r="AU32" s="216">
        <v>2.0615033333E-2</v>
      </c>
      <c r="AV32" s="216">
        <v>0.55260041935000004</v>
      </c>
      <c r="AW32" s="216">
        <v>-0.12066386666999999</v>
      </c>
      <c r="AX32" s="216">
        <v>0.60394499999999995</v>
      </c>
      <c r="AY32" s="216">
        <v>-6.0687612903000003E-2</v>
      </c>
      <c r="AZ32" s="216">
        <v>0.79370114286000004</v>
      </c>
      <c r="BA32" s="216">
        <v>0.89635764516000005</v>
      </c>
      <c r="BB32" s="216">
        <v>-0.58973796667</v>
      </c>
      <c r="BC32" s="216">
        <v>-0.51056928802000001</v>
      </c>
      <c r="BD32" s="216">
        <v>-0.12442634578</v>
      </c>
      <c r="BE32" s="327">
        <v>-0.47157890000000002</v>
      </c>
      <c r="BF32" s="327">
        <v>-0.24271409999999999</v>
      </c>
      <c r="BG32" s="327">
        <v>-0.13373699999999999</v>
      </c>
      <c r="BH32" s="327">
        <v>0.62861230000000001</v>
      </c>
      <c r="BI32" s="327">
        <v>0.1308522</v>
      </c>
      <c r="BJ32" s="327">
        <v>0.304095</v>
      </c>
      <c r="BK32" s="327">
        <v>0.12073680000000001</v>
      </c>
      <c r="BL32" s="327">
        <v>0.65195060000000005</v>
      </c>
      <c r="BM32" s="327">
        <v>0.17190800000000001</v>
      </c>
      <c r="BN32" s="327">
        <v>-0.28519889999999998</v>
      </c>
      <c r="BO32" s="327">
        <v>-0.66400539999999997</v>
      </c>
      <c r="BP32" s="327">
        <v>-0.58777449999999998</v>
      </c>
      <c r="BQ32" s="327">
        <v>-0.50269520000000001</v>
      </c>
      <c r="BR32" s="327">
        <v>-0.29980570000000001</v>
      </c>
      <c r="BS32" s="327">
        <v>-0.10502880000000001</v>
      </c>
      <c r="BT32" s="327">
        <v>0.60498450000000004</v>
      </c>
      <c r="BU32" s="327">
        <v>0.1390459</v>
      </c>
      <c r="BV32" s="327">
        <v>0.30679590000000001</v>
      </c>
    </row>
    <row r="33" spans="1:74" s="64" customFormat="1" ht="11.1" customHeight="1" x14ac:dyDescent="0.2">
      <c r="A33" s="61" t="s">
        <v>945</v>
      </c>
      <c r="B33" s="175" t="s">
        <v>531</v>
      </c>
      <c r="C33" s="216">
        <v>18.749480902999998</v>
      </c>
      <c r="D33" s="216">
        <v>18.643446857000001</v>
      </c>
      <c r="E33" s="216">
        <v>18.530884226000001</v>
      </c>
      <c r="F33" s="216">
        <v>18.584191966999999</v>
      </c>
      <c r="G33" s="216">
        <v>18.779283484</v>
      </c>
      <c r="H33" s="216">
        <v>18.806021532999999</v>
      </c>
      <c r="I33" s="216">
        <v>19.257532096999999</v>
      </c>
      <c r="J33" s="216">
        <v>19.124727774</v>
      </c>
      <c r="K33" s="216">
        <v>19.252035500000002</v>
      </c>
      <c r="L33" s="216">
        <v>19.312049968</v>
      </c>
      <c r="M33" s="216">
        <v>19.490920233000001</v>
      </c>
      <c r="N33" s="216">
        <v>18.982955548</v>
      </c>
      <c r="O33" s="216">
        <v>19.102297031999999</v>
      </c>
      <c r="P33" s="216">
        <v>18.908344536000001</v>
      </c>
      <c r="Q33" s="216">
        <v>18.464252839</v>
      </c>
      <c r="R33" s="216">
        <v>18.848696199999999</v>
      </c>
      <c r="S33" s="216">
        <v>18.585342097000002</v>
      </c>
      <c r="T33" s="216">
        <v>18.889858167</v>
      </c>
      <c r="U33" s="216">
        <v>19.283221387000001</v>
      </c>
      <c r="V33" s="216">
        <v>19.39997971</v>
      </c>
      <c r="W33" s="216">
        <v>19.246584599999998</v>
      </c>
      <c r="X33" s="216">
        <v>19.691033935</v>
      </c>
      <c r="Y33" s="216">
        <v>19.370472967000001</v>
      </c>
      <c r="Z33" s="216">
        <v>19.457417129</v>
      </c>
      <c r="AA33" s="216">
        <v>19.217985257999999</v>
      </c>
      <c r="AB33" s="216">
        <v>19.676130464</v>
      </c>
      <c r="AC33" s="216">
        <v>19.350712903000002</v>
      </c>
      <c r="AD33" s="216">
        <v>19.261969567000001</v>
      </c>
      <c r="AE33" s="216">
        <v>19.301428225999999</v>
      </c>
      <c r="AF33" s="216">
        <v>19.840852900000002</v>
      </c>
      <c r="AG33" s="216">
        <v>20.125971129</v>
      </c>
      <c r="AH33" s="216">
        <v>19.929267581000001</v>
      </c>
      <c r="AI33" s="216">
        <v>19.418972767</v>
      </c>
      <c r="AJ33" s="216">
        <v>19.500295354999999</v>
      </c>
      <c r="AK33" s="216">
        <v>19.143696167000002</v>
      </c>
      <c r="AL33" s="216">
        <v>19.598975418999999</v>
      </c>
      <c r="AM33" s="216">
        <v>19.113259902999999</v>
      </c>
      <c r="AN33" s="216">
        <v>19.680162171999999</v>
      </c>
      <c r="AO33" s="216">
        <v>19.616605</v>
      </c>
      <c r="AP33" s="216">
        <v>19.264250933</v>
      </c>
      <c r="AQ33" s="216">
        <v>19.202140676999999</v>
      </c>
      <c r="AR33" s="216">
        <v>19.799623666999999</v>
      </c>
      <c r="AS33" s="216">
        <v>19.712161194</v>
      </c>
      <c r="AT33" s="216">
        <v>20.131029129000002</v>
      </c>
      <c r="AU33" s="216">
        <v>19.863700699999999</v>
      </c>
      <c r="AV33" s="216">
        <v>19.621923902999999</v>
      </c>
      <c r="AW33" s="216">
        <v>19.654929133</v>
      </c>
      <c r="AX33" s="216">
        <v>19.979522065000001</v>
      </c>
      <c r="AY33" s="216">
        <v>19.234152968</v>
      </c>
      <c r="AZ33" s="216">
        <v>19.188301286000002</v>
      </c>
      <c r="BA33" s="216">
        <v>20.033215644999999</v>
      </c>
      <c r="BB33" s="216">
        <v>19.527222367</v>
      </c>
      <c r="BC33" s="216">
        <v>19.926497148999999</v>
      </c>
      <c r="BD33" s="216">
        <v>20.303296431</v>
      </c>
      <c r="BE33" s="327">
        <v>20.255389999999998</v>
      </c>
      <c r="BF33" s="327">
        <v>20.369759999999999</v>
      </c>
      <c r="BG33" s="327">
        <v>20.170110000000001</v>
      </c>
      <c r="BH33" s="327">
        <v>20.027989999999999</v>
      </c>
      <c r="BI33" s="327">
        <v>19.960229999999999</v>
      </c>
      <c r="BJ33" s="327">
        <v>20.225339999999999</v>
      </c>
      <c r="BK33" s="327">
        <v>19.770610000000001</v>
      </c>
      <c r="BL33" s="327">
        <v>19.83606</v>
      </c>
      <c r="BM33" s="327">
        <v>20.114940000000001</v>
      </c>
      <c r="BN33" s="327">
        <v>19.934930000000001</v>
      </c>
      <c r="BO33" s="327">
        <v>19.92088</v>
      </c>
      <c r="BP33" s="327">
        <v>20.4834</v>
      </c>
      <c r="BQ33" s="327">
        <v>20.670660000000002</v>
      </c>
      <c r="BR33" s="327">
        <v>20.79243</v>
      </c>
      <c r="BS33" s="327">
        <v>20.485469999999999</v>
      </c>
      <c r="BT33" s="327">
        <v>20.48171</v>
      </c>
      <c r="BU33" s="327">
        <v>20.415479999999999</v>
      </c>
      <c r="BV33" s="327">
        <v>20.6021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970</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8" t="s">
        <v>1205</v>
      </c>
      <c r="B36" s="645" t="s">
        <v>1208</v>
      </c>
      <c r="C36" s="216">
        <v>2.7892960000000002</v>
      </c>
      <c r="D36" s="216">
        <v>2.7567689999999998</v>
      </c>
      <c r="E36" s="216">
        <v>2.5601560000000001</v>
      </c>
      <c r="F36" s="216">
        <v>2.3294999999999999</v>
      </c>
      <c r="G36" s="216">
        <v>2.1587329999999998</v>
      </c>
      <c r="H36" s="216">
        <v>2.1645289999999999</v>
      </c>
      <c r="I36" s="216">
        <v>2.2414849999999999</v>
      </c>
      <c r="J36" s="216">
        <v>2.2231160000000001</v>
      </c>
      <c r="K36" s="216">
        <v>2.4325679999999998</v>
      </c>
      <c r="L36" s="216">
        <v>2.5997270000000001</v>
      </c>
      <c r="M36" s="216">
        <v>2.7993760000000001</v>
      </c>
      <c r="N36" s="216">
        <v>2.9071630000000002</v>
      </c>
      <c r="O36" s="216">
        <v>2.9860120000000001</v>
      </c>
      <c r="P36" s="216">
        <v>2.6727889999999999</v>
      </c>
      <c r="Q36" s="216">
        <v>2.4283419999999998</v>
      </c>
      <c r="R36" s="216">
        <v>2.2134749999999999</v>
      </c>
      <c r="S36" s="216">
        <v>1.9665980000000001</v>
      </c>
      <c r="T36" s="216">
        <v>2.183351</v>
      </c>
      <c r="U36" s="216">
        <v>2.1500020000000002</v>
      </c>
      <c r="V36" s="216">
        <v>2.3806210000000001</v>
      </c>
      <c r="W36" s="216">
        <v>2.417964</v>
      </c>
      <c r="X36" s="216">
        <v>2.489938</v>
      </c>
      <c r="Y36" s="216">
        <v>2.7279779999999998</v>
      </c>
      <c r="Z36" s="216">
        <v>2.7722859999999998</v>
      </c>
      <c r="AA36" s="216">
        <v>2.877802</v>
      </c>
      <c r="AB36" s="216">
        <v>2.9039929999999998</v>
      </c>
      <c r="AC36" s="216">
        <v>2.5596510000000001</v>
      </c>
      <c r="AD36" s="216">
        <v>2.378295</v>
      </c>
      <c r="AE36" s="216">
        <v>2.3073510000000002</v>
      </c>
      <c r="AF36" s="216">
        <v>2.4182929999999998</v>
      </c>
      <c r="AG36" s="216">
        <v>2.4596019999999998</v>
      </c>
      <c r="AH36" s="216">
        <v>2.4439289999999998</v>
      </c>
      <c r="AI36" s="216">
        <v>2.2685780000000002</v>
      </c>
      <c r="AJ36" s="216">
        <v>2.5498880000000002</v>
      </c>
      <c r="AK36" s="216">
        <v>2.6012599999999999</v>
      </c>
      <c r="AL36" s="216">
        <v>2.8371409999999999</v>
      </c>
      <c r="AM36" s="216">
        <v>2.9572669999999999</v>
      </c>
      <c r="AN36" s="216">
        <v>2.7242639999999998</v>
      </c>
      <c r="AO36" s="216">
        <v>2.5067870000000001</v>
      </c>
      <c r="AP36" s="216">
        <v>2.2966419999999999</v>
      </c>
      <c r="AQ36" s="216">
        <v>2.260586</v>
      </c>
      <c r="AR36" s="216">
        <v>2.194061</v>
      </c>
      <c r="AS36" s="216">
        <v>2.3823180000000002</v>
      </c>
      <c r="AT36" s="216">
        <v>2.297965</v>
      </c>
      <c r="AU36" s="216">
        <v>2.5200580000000001</v>
      </c>
      <c r="AV36" s="216">
        <v>2.5407419999999998</v>
      </c>
      <c r="AW36" s="216">
        <v>2.4869150000000002</v>
      </c>
      <c r="AX36" s="216">
        <v>2.7386439999999999</v>
      </c>
      <c r="AY36" s="216">
        <v>3.0373489999999999</v>
      </c>
      <c r="AZ36" s="216">
        <v>2.710963</v>
      </c>
      <c r="BA36" s="216">
        <v>2.6192549999999999</v>
      </c>
      <c r="BB36" s="216">
        <v>2.4802740000000001</v>
      </c>
      <c r="BC36" s="216">
        <v>2.2649221161000002</v>
      </c>
      <c r="BD36" s="216">
        <v>2.4058240333000001</v>
      </c>
      <c r="BE36" s="327">
        <v>2.419082</v>
      </c>
      <c r="BF36" s="327">
        <v>2.4914960000000002</v>
      </c>
      <c r="BG36" s="327">
        <v>2.583202</v>
      </c>
      <c r="BH36" s="327">
        <v>2.6386400000000001</v>
      </c>
      <c r="BI36" s="327">
        <v>2.7476929999999999</v>
      </c>
      <c r="BJ36" s="327">
        <v>2.9822549999999999</v>
      </c>
      <c r="BK36" s="327">
        <v>3.1283240000000001</v>
      </c>
      <c r="BL36" s="327">
        <v>3.0257540000000001</v>
      </c>
      <c r="BM36" s="327">
        <v>2.8488009999999999</v>
      </c>
      <c r="BN36" s="327">
        <v>2.6736719999999998</v>
      </c>
      <c r="BO36" s="327">
        <v>2.5831170000000001</v>
      </c>
      <c r="BP36" s="327">
        <v>2.6205129999999999</v>
      </c>
      <c r="BQ36" s="327">
        <v>2.7153390000000002</v>
      </c>
      <c r="BR36" s="327">
        <v>2.7788059999999999</v>
      </c>
      <c r="BS36" s="327">
        <v>2.8358349999999999</v>
      </c>
      <c r="BT36" s="327">
        <v>2.934733</v>
      </c>
      <c r="BU36" s="327">
        <v>3.028902</v>
      </c>
      <c r="BV36" s="327">
        <v>3.2173850000000002</v>
      </c>
    </row>
    <row r="37" spans="1:74" ht="11.1" customHeight="1" x14ac:dyDescent="0.2">
      <c r="A37" s="638" t="s">
        <v>942</v>
      </c>
      <c r="B37" s="176" t="s">
        <v>532</v>
      </c>
      <c r="C37" s="216">
        <v>-8.0921000000000007E-2</v>
      </c>
      <c r="D37" s="216">
        <v>5.3122000000000003E-2</v>
      </c>
      <c r="E37" s="216">
        <v>-6.8472000000000005E-2</v>
      </c>
      <c r="F37" s="216">
        <v>-5.4958E-2</v>
      </c>
      <c r="G37" s="216">
        <v>4.5808000000000001E-2</v>
      </c>
      <c r="H37" s="216">
        <v>-7.1923000000000001E-2</v>
      </c>
      <c r="I37" s="216">
        <v>8.1498000000000001E-2</v>
      </c>
      <c r="J37" s="216">
        <v>-0.117283</v>
      </c>
      <c r="K37" s="216">
        <v>0.126058</v>
      </c>
      <c r="L37" s="216">
        <v>1.0564E-2</v>
      </c>
      <c r="M37" s="216">
        <v>0.127189</v>
      </c>
      <c r="N37" s="216">
        <v>5.1089000000000002E-2</v>
      </c>
      <c r="O37" s="216">
        <v>-0.14405000000000001</v>
      </c>
      <c r="P37" s="216">
        <v>-8.4199999999999998E-4</v>
      </c>
      <c r="Q37" s="216">
        <v>-5.7027000000000001E-2</v>
      </c>
      <c r="R37" s="216">
        <v>4.0534000000000001E-2</v>
      </c>
      <c r="S37" s="216">
        <v>-1.9757E-2</v>
      </c>
      <c r="T37" s="216">
        <v>-0.107904</v>
      </c>
      <c r="U37" s="216">
        <v>-8.1864999999999993E-2</v>
      </c>
      <c r="V37" s="216">
        <v>-6.8146999999999999E-2</v>
      </c>
      <c r="W37" s="216">
        <v>5.3478999999999999E-2</v>
      </c>
      <c r="X37" s="216">
        <v>1.8027999999999999E-2</v>
      </c>
      <c r="Y37" s="216">
        <v>6.8849999999999996E-3</v>
      </c>
      <c r="Z37" s="216">
        <v>-8.5934999999999997E-2</v>
      </c>
      <c r="AA37" s="216">
        <v>-8.7433999999999998E-2</v>
      </c>
      <c r="AB37" s="216">
        <v>2.4473999999999999E-2</v>
      </c>
      <c r="AC37" s="216">
        <v>-3.6273E-2</v>
      </c>
      <c r="AD37" s="216">
        <v>-2.6712E-2</v>
      </c>
      <c r="AE37" s="216">
        <v>0.14366699999999999</v>
      </c>
      <c r="AF37" s="216">
        <v>9.7463999999999995E-2</v>
      </c>
      <c r="AG37" s="216">
        <v>8.2600999999999994E-2</v>
      </c>
      <c r="AH37" s="216">
        <v>-6.3044000000000003E-2</v>
      </c>
      <c r="AI37" s="216">
        <v>-7.0191000000000003E-2</v>
      </c>
      <c r="AJ37" s="216">
        <v>-0.17925199999999999</v>
      </c>
      <c r="AK37" s="216">
        <v>-1.8499999999999999E-2</v>
      </c>
      <c r="AL37" s="216">
        <v>3.6468E-2</v>
      </c>
      <c r="AM37" s="216">
        <v>-1.95E-2</v>
      </c>
      <c r="AN37" s="216">
        <v>0.184755</v>
      </c>
      <c r="AO37" s="216">
        <v>-0.112634</v>
      </c>
      <c r="AP37" s="216">
        <v>-1.1769999999999999E-2</v>
      </c>
      <c r="AQ37" s="216">
        <v>-0.1133</v>
      </c>
      <c r="AR37" s="216">
        <v>-5.9137000000000002E-2</v>
      </c>
      <c r="AS37" s="216">
        <v>-0.15004400000000001</v>
      </c>
      <c r="AT37" s="216">
        <v>1.17E-2</v>
      </c>
      <c r="AU37" s="216">
        <v>-9.9559999999999996E-3</v>
      </c>
      <c r="AV37" s="216">
        <v>4.2584999999999998E-2</v>
      </c>
      <c r="AW37" s="216">
        <v>-0.10593900000000001</v>
      </c>
      <c r="AX37" s="216">
        <v>-2.0292000000000001E-2</v>
      </c>
      <c r="AY37" s="216">
        <v>-7.5079999999999999E-3</v>
      </c>
      <c r="AZ37" s="216">
        <v>-3.0351E-2</v>
      </c>
      <c r="BA37" s="216">
        <v>8.4314E-2</v>
      </c>
      <c r="BB37" s="216">
        <v>9.2033000000000004E-2</v>
      </c>
      <c r="BC37" s="216">
        <v>4.6000000000000001E-4</v>
      </c>
      <c r="BD37" s="216">
        <v>-2.0859099999999998E-2</v>
      </c>
      <c r="BE37" s="327">
        <v>-5.1488600000000002E-2</v>
      </c>
      <c r="BF37" s="327">
        <v>-2.1056700000000001E-2</v>
      </c>
      <c r="BG37" s="327">
        <v>-2.0253199999999999E-2</v>
      </c>
      <c r="BH37" s="327">
        <v>1.4644000000000001E-2</v>
      </c>
      <c r="BI37" s="327">
        <v>-1.38245E-2</v>
      </c>
      <c r="BJ37" s="327">
        <v>1.58347E-2</v>
      </c>
      <c r="BK37" s="327">
        <v>-3.7032599999999999E-2</v>
      </c>
      <c r="BL37" s="327">
        <v>5.0768800000000003E-2</v>
      </c>
      <c r="BM37" s="327">
        <v>-1.35395E-3</v>
      </c>
      <c r="BN37" s="327">
        <v>-2.44072E-3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647</v>
      </c>
      <c r="B38" s="645" t="s">
        <v>533</v>
      </c>
      <c r="C38" s="216">
        <v>8.3310980000000008</v>
      </c>
      <c r="D38" s="216">
        <v>8.3953699999999998</v>
      </c>
      <c r="E38" s="216">
        <v>8.6405480000000008</v>
      </c>
      <c r="F38" s="216">
        <v>8.8553750000000004</v>
      </c>
      <c r="G38" s="216">
        <v>9.0334240000000001</v>
      </c>
      <c r="H38" s="216">
        <v>9.0775260000000006</v>
      </c>
      <c r="I38" s="216">
        <v>9.146134</v>
      </c>
      <c r="J38" s="216">
        <v>9.1242300000000007</v>
      </c>
      <c r="K38" s="216">
        <v>8.9464509999999997</v>
      </c>
      <c r="L38" s="216">
        <v>8.9438849999999999</v>
      </c>
      <c r="M38" s="216">
        <v>8.9228050000000003</v>
      </c>
      <c r="N38" s="216">
        <v>8.6695069999999994</v>
      </c>
      <c r="O38" s="216">
        <v>8.2734389999999998</v>
      </c>
      <c r="P38" s="216">
        <v>8.6467200000000002</v>
      </c>
      <c r="Q38" s="216">
        <v>8.6966640000000002</v>
      </c>
      <c r="R38" s="216">
        <v>8.9551309999999997</v>
      </c>
      <c r="S38" s="216">
        <v>9.0227900000000005</v>
      </c>
      <c r="T38" s="216">
        <v>9.0393670000000004</v>
      </c>
      <c r="U38" s="216">
        <v>9.2486719999999991</v>
      </c>
      <c r="V38" s="216">
        <v>9.311064</v>
      </c>
      <c r="W38" s="216">
        <v>8.8216099999999997</v>
      </c>
      <c r="X38" s="216">
        <v>9.1478950000000001</v>
      </c>
      <c r="Y38" s="216">
        <v>8.9211639999999992</v>
      </c>
      <c r="Z38" s="216">
        <v>8.9407720000000008</v>
      </c>
      <c r="AA38" s="216">
        <v>8.6391019999999994</v>
      </c>
      <c r="AB38" s="216">
        <v>8.8285590000000003</v>
      </c>
      <c r="AC38" s="216">
        <v>9.0565359999999995</v>
      </c>
      <c r="AD38" s="216">
        <v>9.1894629999999999</v>
      </c>
      <c r="AE38" s="216">
        <v>9.2624569999999995</v>
      </c>
      <c r="AF38" s="216">
        <v>9.4170660000000002</v>
      </c>
      <c r="AG38" s="216">
        <v>9.4702979999999997</v>
      </c>
      <c r="AH38" s="216">
        <v>9.4600960000000001</v>
      </c>
      <c r="AI38" s="216">
        <v>9.2886140000000008</v>
      </c>
      <c r="AJ38" s="216">
        <v>9.2446710000000003</v>
      </c>
      <c r="AK38" s="216">
        <v>9.1116360000000007</v>
      </c>
      <c r="AL38" s="216">
        <v>9.1475779999999993</v>
      </c>
      <c r="AM38" s="216">
        <v>8.6700420000000005</v>
      </c>
      <c r="AN38" s="216">
        <v>9.2062410000000003</v>
      </c>
      <c r="AO38" s="216">
        <v>9.3991159999999994</v>
      </c>
      <c r="AP38" s="216">
        <v>9.2128899999999998</v>
      </c>
      <c r="AQ38" s="216">
        <v>9.4362460000000006</v>
      </c>
      <c r="AR38" s="216">
        <v>9.6633899999999997</v>
      </c>
      <c r="AS38" s="216">
        <v>9.5972580000000001</v>
      </c>
      <c r="AT38" s="216">
        <v>9.5948139999999995</v>
      </c>
      <c r="AU38" s="216">
        <v>9.4920639999999992</v>
      </c>
      <c r="AV38" s="216">
        <v>9.0949329999999993</v>
      </c>
      <c r="AW38" s="216">
        <v>9.2434200000000004</v>
      </c>
      <c r="AX38" s="216">
        <v>9.3097630000000002</v>
      </c>
      <c r="AY38" s="216">
        <v>8.5027530000000002</v>
      </c>
      <c r="AZ38" s="216">
        <v>8.9882580000000001</v>
      </c>
      <c r="BA38" s="216">
        <v>9.3527710000000006</v>
      </c>
      <c r="BB38" s="216">
        <v>9.2480379999999993</v>
      </c>
      <c r="BC38" s="216">
        <v>9.5756451613000007</v>
      </c>
      <c r="BD38" s="216">
        <v>9.5634991333000006</v>
      </c>
      <c r="BE38" s="327">
        <v>9.6748650000000005</v>
      </c>
      <c r="BF38" s="327">
        <v>9.6637710000000006</v>
      </c>
      <c r="BG38" s="327">
        <v>9.5000979999999995</v>
      </c>
      <c r="BH38" s="327">
        <v>9.3493729999999999</v>
      </c>
      <c r="BI38" s="327">
        <v>9.3175439999999998</v>
      </c>
      <c r="BJ38" s="327">
        <v>9.3252699999999997</v>
      </c>
      <c r="BK38" s="327">
        <v>8.7004090000000005</v>
      </c>
      <c r="BL38" s="327">
        <v>8.9200979999999994</v>
      </c>
      <c r="BM38" s="327">
        <v>9.3565509999999996</v>
      </c>
      <c r="BN38" s="327">
        <v>9.3783449999999995</v>
      </c>
      <c r="BO38" s="327">
        <v>9.5107730000000004</v>
      </c>
      <c r="BP38" s="327">
        <v>9.7362889999999993</v>
      </c>
      <c r="BQ38" s="327">
        <v>9.7172800000000006</v>
      </c>
      <c r="BR38" s="327">
        <v>9.7061960000000003</v>
      </c>
      <c r="BS38" s="327">
        <v>9.5224810000000009</v>
      </c>
      <c r="BT38" s="327">
        <v>9.4095650000000006</v>
      </c>
      <c r="BU38" s="327">
        <v>9.3745589999999996</v>
      </c>
      <c r="BV38" s="327">
        <v>9.2688100000000002</v>
      </c>
    </row>
    <row r="39" spans="1:74" ht="11.1" customHeight="1" x14ac:dyDescent="0.2">
      <c r="A39" s="61" t="s">
        <v>1120</v>
      </c>
      <c r="B39" s="645" t="s">
        <v>1121</v>
      </c>
      <c r="C39" s="216">
        <v>0.78925867742</v>
      </c>
      <c r="D39" s="216">
        <v>0.80900414286</v>
      </c>
      <c r="E39" s="216">
        <v>0.84031558065</v>
      </c>
      <c r="F39" s="216">
        <v>0.86967366667000001</v>
      </c>
      <c r="G39" s="216">
        <v>0.88268906451999996</v>
      </c>
      <c r="H39" s="216">
        <v>0.90760233332999996</v>
      </c>
      <c r="I39" s="216">
        <v>0.86784680645000001</v>
      </c>
      <c r="J39" s="216">
        <v>0.86511877419000005</v>
      </c>
      <c r="K39" s="216">
        <v>0.87785066667</v>
      </c>
      <c r="L39" s="216">
        <v>0.88593090323000001</v>
      </c>
      <c r="M39" s="216">
        <v>0.87313533333000004</v>
      </c>
      <c r="N39" s="216">
        <v>0.87391835484000002</v>
      </c>
      <c r="O39" s="216">
        <v>0.82067687096999997</v>
      </c>
      <c r="P39" s="216">
        <v>0.86013271429000004</v>
      </c>
      <c r="Q39" s="216">
        <v>0.82871716128999995</v>
      </c>
      <c r="R39" s="216">
        <v>0.87435099999999999</v>
      </c>
      <c r="S39" s="216">
        <v>0.88593219354999997</v>
      </c>
      <c r="T39" s="216">
        <v>0.89651933333</v>
      </c>
      <c r="U39" s="216">
        <v>0.90343596774000001</v>
      </c>
      <c r="V39" s="216">
        <v>0.89871935483999998</v>
      </c>
      <c r="W39" s="216">
        <v>0.86515433333000002</v>
      </c>
      <c r="X39" s="216">
        <v>0.90669790322999999</v>
      </c>
      <c r="Y39" s="216">
        <v>0.89377399999999996</v>
      </c>
      <c r="Z39" s="216">
        <v>0.88862225805999995</v>
      </c>
      <c r="AA39" s="216">
        <v>0.84569961289999995</v>
      </c>
      <c r="AB39" s="216">
        <v>0.88503514285999996</v>
      </c>
      <c r="AC39" s="216">
        <v>0.89089419354999999</v>
      </c>
      <c r="AD39" s="216">
        <v>0.88098299999999996</v>
      </c>
      <c r="AE39" s="216">
        <v>0.93150664516000004</v>
      </c>
      <c r="AF39" s="216">
        <v>0.94065266667000003</v>
      </c>
      <c r="AG39" s="216">
        <v>0.93574419355000005</v>
      </c>
      <c r="AH39" s="216">
        <v>0.94090425806</v>
      </c>
      <c r="AI39" s="216">
        <v>0.93433366666999995</v>
      </c>
      <c r="AJ39" s="216">
        <v>0.91170067742000005</v>
      </c>
      <c r="AK39" s="216">
        <v>0.92026333332999999</v>
      </c>
      <c r="AL39" s="216">
        <v>0.89733567741999998</v>
      </c>
      <c r="AM39" s="216">
        <v>0.86044432258000003</v>
      </c>
      <c r="AN39" s="216">
        <v>0.93955417241000005</v>
      </c>
      <c r="AO39" s="216">
        <v>0.94345641935000002</v>
      </c>
      <c r="AP39" s="216">
        <v>0.90316033333000001</v>
      </c>
      <c r="AQ39" s="216">
        <v>0.93872661290000003</v>
      </c>
      <c r="AR39" s="216">
        <v>0.96653633333</v>
      </c>
      <c r="AS39" s="216">
        <v>0.96595725805999999</v>
      </c>
      <c r="AT39" s="216">
        <v>0.97396925806000001</v>
      </c>
      <c r="AU39" s="216">
        <v>0.93237466667000002</v>
      </c>
      <c r="AV39" s="216">
        <v>0.91168283871</v>
      </c>
      <c r="AW39" s="216">
        <v>0.95098566666999995</v>
      </c>
      <c r="AX39" s="216">
        <v>0.95928106451999995</v>
      </c>
      <c r="AY39" s="216">
        <v>0.85909048386999998</v>
      </c>
      <c r="AZ39" s="216">
        <v>0.90641485714000003</v>
      </c>
      <c r="BA39" s="216">
        <v>0.91566435483999997</v>
      </c>
      <c r="BB39" s="216">
        <v>0.92282033333000002</v>
      </c>
      <c r="BC39" s="216">
        <v>0.96805364423999996</v>
      </c>
      <c r="BD39" s="216">
        <v>0.97181205692999995</v>
      </c>
      <c r="BE39" s="327">
        <v>0.97500730000000002</v>
      </c>
      <c r="BF39" s="327">
        <v>0.98185900000000004</v>
      </c>
      <c r="BG39" s="327">
        <v>0.96484950000000003</v>
      </c>
      <c r="BH39" s="327">
        <v>0.93923029999999996</v>
      </c>
      <c r="BI39" s="327">
        <v>0.94943149999999998</v>
      </c>
      <c r="BJ39" s="327">
        <v>0.95085070000000005</v>
      </c>
      <c r="BK39" s="327">
        <v>0.87199979999999999</v>
      </c>
      <c r="BL39" s="327">
        <v>0.89844599999999997</v>
      </c>
      <c r="BM39" s="327">
        <v>0.94209399999999999</v>
      </c>
      <c r="BN39" s="327">
        <v>0.93463940000000001</v>
      </c>
      <c r="BO39" s="327">
        <v>0.95905649999999998</v>
      </c>
      <c r="BP39" s="327">
        <v>0.98693900000000001</v>
      </c>
      <c r="BQ39" s="327">
        <v>0.97233320000000001</v>
      </c>
      <c r="BR39" s="327">
        <v>0.97441509999999998</v>
      </c>
      <c r="BS39" s="327">
        <v>0.95647340000000003</v>
      </c>
      <c r="BT39" s="327">
        <v>0.94620219999999999</v>
      </c>
      <c r="BU39" s="327">
        <v>0.95141940000000003</v>
      </c>
      <c r="BV39" s="327">
        <v>0.94020340000000002</v>
      </c>
    </row>
    <row r="40" spans="1:74" ht="11.1" customHeight="1" x14ac:dyDescent="0.2">
      <c r="A40" s="61" t="s">
        <v>648</v>
      </c>
      <c r="B40" s="645" t="s">
        <v>522</v>
      </c>
      <c r="C40" s="216">
        <v>1.310953</v>
      </c>
      <c r="D40" s="216">
        <v>1.3437049999999999</v>
      </c>
      <c r="E40" s="216">
        <v>1.393257</v>
      </c>
      <c r="F40" s="216">
        <v>1.443783</v>
      </c>
      <c r="G40" s="216">
        <v>1.4591689999999999</v>
      </c>
      <c r="H40" s="216">
        <v>1.4538420000000001</v>
      </c>
      <c r="I40" s="216">
        <v>1.5461640000000001</v>
      </c>
      <c r="J40" s="216">
        <v>1.5240830000000001</v>
      </c>
      <c r="K40" s="216">
        <v>1.4165970000000001</v>
      </c>
      <c r="L40" s="216">
        <v>1.4551529999999999</v>
      </c>
      <c r="M40" s="216">
        <v>1.429055</v>
      </c>
      <c r="N40" s="216">
        <v>1.428418</v>
      </c>
      <c r="O40" s="216">
        <v>1.364393</v>
      </c>
      <c r="P40" s="216">
        <v>1.3804959999999999</v>
      </c>
      <c r="Q40" s="216">
        <v>1.433138</v>
      </c>
      <c r="R40" s="216">
        <v>1.455387</v>
      </c>
      <c r="S40" s="216">
        <v>1.400277</v>
      </c>
      <c r="T40" s="216">
        <v>1.5435099999999999</v>
      </c>
      <c r="U40" s="216">
        <v>1.558786</v>
      </c>
      <c r="V40" s="216">
        <v>1.5222549999999999</v>
      </c>
      <c r="W40" s="216">
        <v>1.4817899999999999</v>
      </c>
      <c r="X40" s="216">
        <v>1.4794480000000001</v>
      </c>
      <c r="Y40" s="216">
        <v>1.476164</v>
      </c>
      <c r="Z40" s="216">
        <v>1.5373190000000001</v>
      </c>
      <c r="AA40" s="216">
        <v>1.375227</v>
      </c>
      <c r="AB40" s="216">
        <v>1.4452860000000001</v>
      </c>
      <c r="AC40" s="216">
        <v>1.5481579999999999</v>
      </c>
      <c r="AD40" s="216">
        <v>1.526762</v>
      </c>
      <c r="AE40" s="216">
        <v>1.5192749999999999</v>
      </c>
      <c r="AF40" s="216">
        <v>1.654074</v>
      </c>
      <c r="AG40" s="216">
        <v>1.650441</v>
      </c>
      <c r="AH40" s="216">
        <v>1.6014120000000001</v>
      </c>
      <c r="AI40" s="216">
        <v>1.53399</v>
      </c>
      <c r="AJ40" s="216">
        <v>1.6139289999999999</v>
      </c>
      <c r="AK40" s="216">
        <v>1.5237449999999999</v>
      </c>
      <c r="AL40" s="216">
        <v>1.5778540000000001</v>
      </c>
      <c r="AM40" s="216">
        <v>1.449325</v>
      </c>
      <c r="AN40" s="216">
        <v>1.5253300000000001</v>
      </c>
      <c r="AO40" s="216">
        <v>1.535938</v>
      </c>
      <c r="AP40" s="216">
        <v>1.5599559999999999</v>
      </c>
      <c r="AQ40" s="216">
        <v>1.5618639999999999</v>
      </c>
      <c r="AR40" s="216">
        <v>1.7143219999999999</v>
      </c>
      <c r="AS40" s="216">
        <v>1.714629</v>
      </c>
      <c r="AT40" s="216">
        <v>1.709584</v>
      </c>
      <c r="AU40" s="216">
        <v>1.623875</v>
      </c>
      <c r="AV40" s="216">
        <v>1.604501</v>
      </c>
      <c r="AW40" s="216">
        <v>1.62656</v>
      </c>
      <c r="AX40" s="216">
        <v>1.649049</v>
      </c>
      <c r="AY40" s="216">
        <v>1.5934699999999999</v>
      </c>
      <c r="AZ40" s="216">
        <v>1.5246820000000001</v>
      </c>
      <c r="BA40" s="216">
        <v>1.669227</v>
      </c>
      <c r="BB40" s="216">
        <v>1.6168640000000001</v>
      </c>
      <c r="BC40" s="216">
        <v>1.6719999999999999</v>
      </c>
      <c r="BD40" s="216">
        <v>1.7917254667</v>
      </c>
      <c r="BE40" s="327">
        <v>1.7368330000000001</v>
      </c>
      <c r="BF40" s="327">
        <v>1.7000040000000001</v>
      </c>
      <c r="BG40" s="327">
        <v>1.609291</v>
      </c>
      <c r="BH40" s="327">
        <v>1.6019559999999999</v>
      </c>
      <c r="BI40" s="327">
        <v>1.5943149999999999</v>
      </c>
      <c r="BJ40" s="327">
        <v>1.6252519999999999</v>
      </c>
      <c r="BK40" s="327">
        <v>1.4787939999999999</v>
      </c>
      <c r="BL40" s="327">
        <v>1.5134350000000001</v>
      </c>
      <c r="BM40" s="327">
        <v>1.5666279999999999</v>
      </c>
      <c r="BN40" s="327">
        <v>1.609415</v>
      </c>
      <c r="BO40" s="327">
        <v>1.628425</v>
      </c>
      <c r="BP40" s="327">
        <v>1.7474419999999999</v>
      </c>
      <c r="BQ40" s="327">
        <v>1.752993</v>
      </c>
      <c r="BR40" s="327">
        <v>1.7111959999999999</v>
      </c>
      <c r="BS40" s="327">
        <v>1.6202099999999999</v>
      </c>
      <c r="BT40" s="327">
        <v>1.6114440000000001</v>
      </c>
      <c r="BU40" s="327">
        <v>1.602657</v>
      </c>
      <c r="BV40" s="327">
        <v>1.6377489999999999</v>
      </c>
    </row>
    <row r="41" spans="1:74" ht="11.1" customHeight="1" x14ac:dyDescent="0.2">
      <c r="A41" s="61" t="s">
        <v>649</v>
      </c>
      <c r="B41" s="645" t="s">
        <v>534</v>
      </c>
      <c r="C41" s="216">
        <v>4.0618090000000002</v>
      </c>
      <c r="D41" s="216">
        <v>3.9843989999999998</v>
      </c>
      <c r="E41" s="216">
        <v>3.76912</v>
      </c>
      <c r="F41" s="216">
        <v>3.8543500000000002</v>
      </c>
      <c r="G41" s="216">
        <v>3.7489859999999999</v>
      </c>
      <c r="H41" s="216">
        <v>3.6628509999999999</v>
      </c>
      <c r="I41" s="216">
        <v>3.6210070000000001</v>
      </c>
      <c r="J41" s="216">
        <v>3.6932369999999999</v>
      </c>
      <c r="K41" s="216">
        <v>3.7246220000000001</v>
      </c>
      <c r="L41" s="216">
        <v>4.0387570000000004</v>
      </c>
      <c r="M41" s="216">
        <v>3.8932340000000001</v>
      </c>
      <c r="N41" s="216">
        <v>3.886755</v>
      </c>
      <c r="O41" s="216">
        <v>4.3399890000000001</v>
      </c>
      <c r="P41" s="216">
        <v>4.1602639999999997</v>
      </c>
      <c r="Q41" s="216">
        <v>4.066173</v>
      </c>
      <c r="R41" s="216">
        <v>3.989827</v>
      </c>
      <c r="S41" s="216">
        <v>3.951613</v>
      </c>
      <c r="T41" s="216">
        <v>3.9015520000000001</v>
      </c>
      <c r="U41" s="216">
        <v>3.866466</v>
      </c>
      <c r="V41" s="216">
        <v>3.8747530000000001</v>
      </c>
      <c r="W41" s="216">
        <v>3.9334009999999999</v>
      </c>
      <c r="X41" s="216">
        <v>4.2663010000000003</v>
      </c>
      <c r="Y41" s="216">
        <v>3.9171969999999998</v>
      </c>
      <c r="Z41" s="216">
        <v>4.1782089999999998</v>
      </c>
      <c r="AA41" s="216">
        <v>4.1857329999999999</v>
      </c>
      <c r="AB41" s="216">
        <v>4.55924</v>
      </c>
      <c r="AC41" s="216">
        <v>4.0781460000000003</v>
      </c>
      <c r="AD41" s="216">
        <v>4.0274070000000002</v>
      </c>
      <c r="AE41" s="216">
        <v>3.7775400000000001</v>
      </c>
      <c r="AF41" s="216">
        <v>3.8968379999999998</v>
      </c>
      <c r="AG41" s="216">
        <v>3.9011849999999999</v>
      </c>
      <c r="AH41" s="216">
        <v>3.914669</v>
      </c>
      <c r="AI41" s="216">
        <v>4.0629799999999996</v>
      </c>
      <c r="AJ41" s="216">
        <v>4.0141410000000004</v>
      </c>
      <c r="AK41" s="216">
        <v>3.74024</v>
      </c>
      <c r="AL41" s="216">
        <v>3.8311310000000001</v>
      </c>
      <c r="AM41" s="216">
        <v>3.8162090000000002</v>
      </c>
      <c r="AN41" s="216">
        <v>3.9586220000000001</v>
      </c>
      <c r="AO41" s="216">
        <v>3.9410630000000002</v>
      </c>
      <c r="AP41" s="216">
        <v>3.822759</v>
      </c>
      <c r="AQ41" s="216">
        <v>3.7450709999999998</v>
      </c>
      <c r="AR41" s="216">
        <v>3.830444</v>
      </c>
      <c r="AS41" s="216">
        <v>3.5782530000000001</v>
      </c>
      <c r="AT41" s="216">
        <v>3.8896470000000001</v>
      </c>
      <c r="AU41" s="216">
        <v>3.9052709999999999</v>
      </c>
      <c r="AV41" s="216">
        <v>4.02433</v>
      </c>
      <c r="AW41" s="216">
        <v>3.9609909999999999</v>
      </c>
      <c r="AX41" s="216">
        <v>4.0594469999999996</v>
      </c>
      <c r="AY41" s="216">
        <v>3.781212</v>
      </c>
      <c r="AZ41" s="216">
        <v>3.9050210000000001</v>
      </c>
      <c r="BA41" s="216">
        <v>4.1536850000000003</v>
      </c>
      <c r="BB41" s="216">
        <v>3.7912520000000001</v>
      </c>
      <c r="BC41" s="216">
        <v>3.9323870967999999</v>
      </c>
      <c r="BD41" s="216">
        <v>4.0091424333000001</v>
      </c>
      <c r="BE41" s="327">
        <v>3.8490959999999999</v>
      </c>
      <c r="BF41" s="327">
        <v>3.942682</v>
      </c>
      <c r="BG41" s="327">
        <v>4.0192230000000002</v>
      </c>
      <c r="BH41" s="327">
        <v>4.092371</v>
      </c>
      <c r="BI41" s="327">
        <v>4.0038999999999998</v>
      </c>
      <c r="BJ41" s="327">
        <v>4.065372</v>
      </c>
      <c r="BK41" s="327">
        <v>4.1960559999999996</v>
      </c>
      <c r="BL41" s="327">
        <v>4.1588390000000004</v>
      </c>
      <c r="BM41" s="327">
        <v>4.0937869999999998</v>
      </c>
      <c r="BN41" s="327">
        <v>3.9763310000000001</v>
      </c>
      <c r="BO41" s="327">
        <v>3.923378</v>
      </c>
      <c r="BP41" s="327">
        <v>3.9556849999999999</v>
      </c>
      <c r="BQ41" s="327">
        <v>3.913081</v>
      </c>
      <c r="BR41" s="327">
        <v>4.0224760000000002</v>
      </c>
      <c r="BS41" s="327">
        <v>4.0455509999999997</v>
      </c>
      <c r="BT41" s="327">
        <v>4.1921210000000002</v>
      </c>
      <c r="BU41" s="327">
        <v>4.0973050000000004</v>
      </c>
      <c r="BV41" s="327">
        <v>4.2365440000000003</v>
      </c>
    </row>
    <row r="42" spans="1:74" ht="11.1" customHeight="1" x14ac:dyDescent="0.2">
      <c r="A42" s="61" t="s">
        <v>650</v>
      </c>
      <c r="B42" s="645" t="s">
        <v>535</v>
      </c>
      <c r="C42" s="216">
        <v>0.34067700000000001</v>
      </c>
      <c r="D42" s="216">
        <v>0.297263</v>
      </c>
      <c r="E42" s="216">
        <v>0.44017800000000001</v>
      </c>
      <c r="F42" s="216">
        <v>0.27195900000000001</v>
      </c>
      <c r="G42" s="216">
        <v>0.24358099999999999</v>
      </c>
      <c r="H42" s="216">
        <v>0.28656999999999999</v>
      </c>
      <c r="I42" s="216">
        <v>0.36323899999999998</v>
      </c>
      <c r="J42" s="216">
        <v>0.409113</v>
      </c>
      <c r="K42" s="216">
        <v>0.37034499999999998</v>
      </c>
      <c r="L42" s="216">
        <v>0.26743299999999998</v>
      </c>
      <c r="M42" s="216">
        <v>0.36110900000000001</v>
      </c>
      <c r="N42" s="216">
        <v>0.16964099999999999</v>
      </c>
      <c r="O42" s="216">
        <v>0.32450000000000001</v>
      </c>
      <c r="P42" s="216">
        <v>0.23797099999999999</v>
      </c>
      <c r="Q42" s="216">
        <v>0.18026800000000001</v>
      </c>
      <c r="R42" s="216">
        <v>0.27910400000000002</v>
      </c>
      <c r="S42" s="216">
        <v>0.22551199999999999</v>
      </c>
      <c r="T42" s="216">
        <v>0.25438</v>
      </c>
      <c r="U42" s="216">
        <v>0.25313200000000002</v>
      </c>
      <c r="V42" s="216">
        <v>0.21779999999999999</v>
      </c>
      <c r="W42" s="216">
        <v>0.27812700000000001</v>
      </c>
      <c r="X42" s="216">
        <v>0.24596999999999999</v>
      </c>
      <c r="Y42" s="216">
        <v>0.33914299999999997</v>
      </c>
      <c r="Z42" s="216">
        <v>0.25246800000000003</v>
      </c>
      <c r="AA42" s="216">
        <v>0.29402899999999998</v>
      </c>
      <c r="AB42" s="216">
        <v>0.194741</v>
      </c>
      <c r="AC42" s="216">
        <v>0.26319599999999999</v>
      </c>
      <c r="AD42" s="216">
        <v>0.171902</v>
      </c>
      <c r="AE42" s="216">
        <v>0.23469200000000001</v>
      </c>
      <c r="AF42" s="216">
        <v>0.20030899999999999</v>
      </c>
      <c r="AG42" s="216">
        <v>0.32480500000000001</v>
      </c>
      <c r="AH42" s="216">
        <v>0.29788500000000001</v>
      </c>
      <c r="AI42" s="216">
        <v>0.26722099999999999</v>
      </c>
      <c r="AJ42" s="216">
        <v>0.23614399999999999</v>
      </c>
      <c r="AK42" s="216">
        <v>0.30046699999999998</v>
      </c>
      <c r="AL42" s="216">
        <v>0.31660100000000002</v>
      </c>
      <c r="AM42" s="216">
        <v>0.33867799999999998</v>
      </c>
      <c r="AN42" s="216">
        <v>0.200098</v>
      </c>
      <c r="AO42" s="216">
        <v>0.39835100000000001</v>
      </c>
      <c r="AP42" s="216">
        <v>0.48071199999999997</v>
      </c>
      <c r="AQ42" s="216">
        <v>0.332735</v>
      </c>
      <c r="AR42" s="216">
        <v>0.39827000000000001</v>
      </c>
      <c r="AS42" s="216">
        <v>0.45447199999999999</v>
      </c>
      <c r="AT42" s="216">
        <v>0.34174500000000002</v>
      </c>
      <c r="AU42" s="216">
        <v>0.29009499999999999</v>
      </c>
      <c r="AV42" s="216">
        <v>0.34451500000000002</v>
      </c>
      <c r="AW42" s="216">
        <v>0.37489099999999997</v>
      </c>
      <c r="AX42" s="216">
        <v>0.32192999999999999</v>
      </c>
      <c r="AY42" s="216">
        <v>0.45988200000000001</v>
      </c>
      <c r="AZ42" s="216">
        <v>0.26988000000000001</v>
      </c>
      <c r="BA42" s="216">
        <v>0.36216300000000001</v>
      </c>
      <c r="BB42" s="216">
        <v>0.31966299999999997</v>
      </c>
      <c r="BC42" s="216">
        <v>0.36493548387000002</v>
      </c>
      <c r="BD42" s="216">
        <v>0.39485418667</v>
      </c>
      <c r="BE42" s="327">
        <v>0.40038859999999998</v>
      </c>
      <c r="BF42" s="327">
        <v>0.32408360000000003</v>
      </c>
      <c r="BG42" s="327">
        <v>0.32427859999999997</v>
      </c>
      <c r="BH42" s="327">
        <v>0.3092123</v>
      </c>
      <c r="BI42" s="327">
        <v>0.32027060000000002</v>
      </c>
      <c r="BJ42" s="327">
        <v>0.30652259999999998</v>
      </c>
      <c r="BK42" s="327">
        <v>0.38290469999999999</v>
      </c>
      <c r="BL42" s="327">
        <v>0.30485390000000001</v>
      </c>
      <c r="BM42" s="327">
        <v>0.36980099999999999</v>
      </c>
      <c r="BN42" s="327">
        <v>0.33987580000000001</v>
      </c>
      <c r="BO42" s="327">
        <v>0.30613430000000003</v>
      </c>
      <c r="BP42" s="327">
        <v>0.31675330000000002</v>
      </c>
      <c r="BQ42" s="327">
        <v>0.38679770000000002</v>
      </c>
      <c r="BR42" s="327">
        <v>0.3084054</v>
      </c>
      <c r="BS42" s="327">
        <v>0.31760830000000001</v>
      </c>
      <c r="BT42" s="327">
        <v>0.28703970000000001</v>
      </c>
      <c r="BU42" s="327">
        <v>0.32219989999999998</v>
      </c>
      <c r="BV42" s="327">
        <v>0.30904169999999997</v>
      </c>
    </row>
    <row r="43" spans="1:74" ht="11.1" customHeight="1" x14ac:dyDescent="0.2">
      <c r="A43" s="61" t="s">
        <v>943</v>
      </c>
      <c r="B43" s="645" t="s">
        <v>1209</v>
      </c>
      <c r="C43" s="216">
        <v>1.996443</v>
      </c>
      <c r="D43" s="216">
        <v>1.8127089999999999</v>
      </c>
      <c r="E43" s="216">
        <v>1.7959750000000001</v>
      </c>
      <c r="F43" s="216">
        <v>1.884082</v>
      </c>
      <c r="G43" s="216">
        <v>2.0894550000000001</v>
      </c>
      <c r="H43" s="216">
        <v>2.2324890000000002</v>
      </c>
      <c r="I43" s="216">
        <v>2.2578779999999998</v>
      </c>
      <c r="J43" s="216">
        <v>2.2681049999999998</v>
      </c>
      <c r="K43" s="216">
        <v>2.2353290000000001</v>
      </c>
      <c r="L43" s="216">
        <v>1.996372</v>
      </c>
      <c r="M43" s="216">
        <v>1.9579500000000001</v>
      </c>
      <c r="N43" s="216">
        <v>1.870252</v>
      </c>
      <c r="O43" s="216">
        <v>1.957886</v>
      </c>
      <c r="P43" s="216">
        <v>1.8108059999999999</v>
      </c>
      <c r="Q43" s="216">
        <v>1.716574</v>
      </c>
      <c r="R43" s="216">
        <v>1.9150990000000001</v>
      </c>
      <c r="S43" s="216">
        <v>2.0382449999999999</v>
      </c>
      <c r="T43" s="216">
        <v>2.0754609999999998</v>
      </c>
      <c r="U43" s="216">
        <v>2.2879019999999999</v>
      </c>
      <c r="V43" s="216">
        <v>2.161508</v>
      </c>
      <c r="W43" s="216">
        <v>2.260081</v>
      </c>
      <c r="X43" s="216">
        <v>2.0433249999999998</v>
      </c>
      <c r="Y43" s="216">
        <v>1.981808</v>
      </c>
      <c r="Z43" s="216">
        <v>1.862169</v>
      </c>
      <c r="AA43" s="216">
        <v>1.9337839999999999</v>
      </c>
      <c r="AB43" s="216">
        <v>1.720515</v>
      </c>
      <c r="AC43" s="216">
        <v>1.8813310000000001</v>
      </c>
      <c r="AD43" s="216">
        <v>1.9962819999999999</v>
      </c>
      <c r="AE43" s="216">
        <v>2.0561609999999999</v>
      </c>
      <c r="AF43" s="216">
        <v>2.1562070000000002</v>
      </c>
      <c r="AG43" s="216">
        <v>2.2368389999999998</v>
      </c>
      <c r="AH43" s="216">
        <v>2.2744749999999998</v>
      </c>
      <c r="AI43" s="216">
        <v>2.066843</v>
      </c>
      <c r="AJ43" s="216">
        <v>2.0212249999999998</v>
      </c>
      <c r="AK43" s="216">
        <v>1.8839859999999999</v>
      </c>
      <c r="AL43" s="216">
        <v>1.8533409999999999</v>
      </c>
      <c r="AM43" s="216">
        <v>1.8433870000000001</v>
      </c>
      <c r="AN43" s="216">
        <v>1.880717</v>
      </c>
      <c r="AO43" s="216">
        <v>1.947856</v>
      </c>
      <c r="AP43" s="216">
        <v>1.9029290000000001</v>
      </c>
      <c r="AQ43" s="216">
        <v>1.97881</v>
      </c>
      <c r="AR43" s="216">
        <v>2.0579299999999998</v>
      </c>
      <c r="AS43" s="216">
        <v>2.1351460000000002</v>
      </c>
      <c r="AT43" s="216">
        <v>2.2854459999999999</v>
      </c>
      <c r="AU43" s="216">
        <v>2.0421589999999998</v>
      </c>
      <c r="AV43" s="216">
        <v>1.9701850000000001</v>
      </c>
      <c r="AW43" s="216">
        <v>2.0679609999999999</v>
      </c>
      <c r="AX43" s="216">
        <v>1.9208510000000001</v>
      </c>
      <c r="AY43" s="216">
        <v>1.866868</v>
      </c>
      <c r="AZ43" s="216">
        <v>1.819671</v>
      </c>
      <c r="BA43" s="216">
        <v>1.791669</v>
      </c>
      <c r="BB43" s="216">
        <v>1.978971</v>
      </c>
      <c r="BC43" s="216">
        <v>2.1159441999999999</v>
      </c>
      <c r="BD43" s="216">
        <v>2.1590801000000002</v>
      </c>
      <c r="BE43" s="327">
        <v>2.2266149999999998</v>
      </c>
      <c r="BF43" s="327">
        <v>2.2687810000000002</v>
      </c>
      <c r="BG43" s="327">
        <v>2.154271</v>
      </c>
      <c r="BH43" s="327">
        <v>2.0217930000000002</v>
      </c>
      <c r="BI43" s="327">
        <v>1.990337</v>
      </c>
      <c r="BJ43" s="327">
        <v>1.9048290000000001</v>
      </c>
      <c r="BK43" s="327">
        <v>1.92116</v>
      </c>
      <c r="BL43" s="327">
        <v>1.8623080000000001</v>
      </c>
      <c r="BM43" s="327">
        <v>1.880727</v>
      </c>
      <c r="BN43" s="327">
        <v>1.9597309999999999</v>
      </c>
      <c r="BO43" s="327">
        <v>2.0172379999999999</v>
      </c>
      <c r="BP43" s="327">
        <v>2.144485</v>
      </c>
      <c r="BQ43" s="327">
        <v>2.2350050000000001</v>
      </c>
      <c r="BR43" s="327">
        <v>2.2865669999999998</v>
      </c>
      <c r="BS43" s="327">
        <v>2.1640239999999999</v>
      </c>
      <c r="BT43" s="327">
        <v>2.0321669999999998</v>
      </c>
      <c r="BU43" s="327">
        <v>2.0036809999999998</v>
      </c>
      <c r="BV43" s="327">
        <v>1.916736</v>
      </c>
    </row>
    <row r="44" spans="1:74" ht="11.1" customHeight="1" x14ac:dyDescent="0.2">
      <c r="A44" s="61" t="s">
        <v>651</v>
      </c>
      <c r="B44" s="645" t="s">
        <v>199</v>
      </c>
      <c r="C44" s="216">
        <v>18.749355000000001</v>
      </c>
      <c r="D44" s="216">
        <v>18.643336999999999</v>
      </c>
      <c r="E44" s="216">
        <v>18.530761999999999</v>
      </c>
      <c r="F44" s="216">
        <v>18.584091000000001</v>
      </c>
      <c r="G44" s="216">
        <v>18.779156</v>
      </c>
      <c r="H44" s="216">
        <v>18.805883999999999</v>
      </c>
      <c r="I44" s="216">
        <v>19.257404999999999</v>
      </c>
      <c r="J44" s="216">
        <v>19.124600999999998</v>
      </c>
      <c r="K44" s="216">
        <v>19.25197</v>
      </c>
      <c r="L44" s="216">
        <v>19.311890999999999</v>
      </c>
      <c r="M44" s="216">
        <v>19.490718000000001</v>
      </c>
      <c r="N44" s="216">
        <v>18.982824999999998</v>
      </c>
      <c r="O44" s="216">
        <v>19.102169</v>
      </c>
      <c r="P44" s="216">
        <v>18.908204000000001</v>
      </c>
      <c r="Q44" s="216">
        <v>18.464131999999999</v>
      </c>
      <c r="R44" s="216">
        <v>18.848557</v>
      </c>
      <c r="S44" s="216">
        <v>18.585277999999999</v>
      </c>
      <c r="T44" s="216">
        <v>18.889717000000001</v>
      </c>
      <c r="U44" s="216">
        <v>19.283094999999999</v>
      </c>
      <c r="V44" s="216">
        <v>19.399854000000001</v>
      </c>
      <c r="W44" s="216">
        <v>19.246452000000001</v>
      </c>
      <c r="X44" s="216">
        <v>19.690905000000001</v>
      </c>
      <c r="Y44" s="216">
        <v>19.370339000000001</v>
      </c>
      <c r="Z44" s="216">
        <v>19.457287999999998</v>
      </c>
      <c r="AA44" s="216">
        <v>19.218243000000001</v>
      </c>
      <c r="AB44" s="216">
        <v>19.676808000000001</v>
      </c>
      <c r="AC44" s="216">
        <v>19.350745</v>
      </c>
      <c r="AD44" s="216">
        <v>19.263399</v>
      </c>
      <c r="AE44" s="216">
        <v>19.301143</v>
      </c>
      <c r="AF44" s="216">
        <v>19.840250999999999</v>
      </c>
      <c r="AG44" s="216">
        <v>20.125771</v>
      </c>
      <c r="AH44" s="216">
        <v>19.929421999999999</v>
      </c>
      <c r="AI44" s="216">
        <v>19.418035</v>
      </c>
      <c r="AJ44" s="216">
        <v>19.500745999999999</v>
      </c>
      <c r="AK44" s="216">
        <v>19.142834000000001</v>
      </c>
      <c r="AL44" s="216">
        <v>19.600114000000001</v>
      </c>
      <c r="AM44" s="216">
        <v>19.055408</v>
      </c>
      <c r="AN44" s="216">
        <v>19.680026999999999</v>
      </c>
      <c r="AO44" s="216">
        <v>19.616477</v>
      </c>
      <c r="AP44" s="216">
        <v>19.264118</v>
      </c>
      <c r="AQ44" s="216">
        <v>19.202012</v>
      </c>
      <c r="AR44" s="216">
        <v>19.79928</v>
      </c>
      <c r="AS44" s="216">
        <v>19.712032000000001</v>
      </c>
      <c r="AT44" s="216">
        <v>20.130901000000001</v>
      </c>
      <c r="AU44" s="216">
        <v>19.863565999999999</v>
      </c>
      <c r="AV44" s="216">
        <v>19.621791000000002</v>
      </c>
      <c r="AW44" s="216">
        <v>19.654799000000001</v>
      </c>
      <c r="AX44" s="216">
        <v>19.979392000000001</v>
      </c>
      <c r="AY44" s="216">
        <v>19.234026</v>
      </c>
      <c r="AZ44" s="216">
        <v>19.188123999999998</v>
      </c>
      <c r="BA44" s="216">
        <v>20.033083999999999</v>
      </c>
      <c r="BB44" s="216">
        <v>19.527094999999999</v>
      </c>
      <c r="BC44" s="216">
        <v>19.926294058</v>
      </c>
      <c r="BD44" s="216">
        <v>20.303266253</v>
      </c>
      <c r="BE44" s="327">
        <v>20.255389999999998</v>
      </c>
      <c r="BF44" s="327">
        <v>20.369759999999999</v>
      </c>
      <c r="BG44" s="327">
        <v>20.170110000000001</v>
      </c>
      <c r="BH44" s="327">
        <v>20.027989999999999</v>
      </c>
      <c r="BI44" s="327">
        <v>19.960229999999999</v>
      </c>
      <c r="BJ44" s="327">
        <v>20.225339999999999</v>
      </c>
      <c r="BK44" s="327">
        <v>19.770610000000001</v>
      </c>
      <c r="BL44" s="327">
        <v>19.83606</v>
      </c>
      <c r="BM44" s="327">
        <v>20.114940000000001</v>
      </c>
      <c r="BN44" s="327">
        <v>19.934930000000001</v>
      </c>
      <c r="BO44" s="327">
        <v>19.92088</v>
      </c>
      <c r="BP44" s="327">
        <v>20.4834</v>
      </c>
      <c r="BQ44" s="327">
        <v>20.670660000000002</v>
      </c>
      <c r="BR44" s="327">
        <v>20.79243</v>
      </c>
      <c r="BS44" s="327">
        <v>20.485469999999999</v>
      </c>
      <c r="BT44" s="327">
        <v>20.48171</v>
      </c>
      <c r="BU44" s="327">
        <v>20.415479999999999</v>
      </c>
      <c r="BV44" s="327">
        <v>20.6021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944</v>
      </c>
      <c r="B46" s="177" t="s">
        <v>1218</v>
      </c>
      <c r="C46" s="216">
        <v>7.2076370000000001</v>
      </c>
      <c r="D46" s="216">
        <v>6.0065210000000002</v>
      </c>
      <c r="E46" s="216">
        <v>6.4230119999999999</v>
      </c>
      <c r="F46" s="216">
        <v>6.9328120000000002</v>
      </c>
      <c r="G46" s="216">
        <v>6.7025269999999999</v>
      </c>
      <c r="H46" s="216">
        <v>6.2880450000000003</v>
      </c>
      <c r="I46" s="216">
        <v>6.4492419999999999</v>
      </c>
      <c r="J46" s="216">
        <v>6.5242849999999999</v>
      </c>
      <c r="K46" s="216">
        <v>6.4047400000000003</v>
      </c>
      <c r="L46" s="216">
        <v>5.5346700000000002</v>
      </c>
      <c r="M46" s="216">
        <v>5.4187729999999998</v>
      </c>
      <c r="N46" s="216">
        <v>4.9377550000000001</v>
      </c>
      <c r="O46" s="216">
        <v>5.3937619999999997</v>
      </c>
      <c r="P46" s="216">
        <v>5.497274</v>
      </c>
      <c r="Q46" s="216">
        <v>5.2630290000000004</v>
      </c>
      <c r="R46" s="216">
        <v>5.6258990000000004</v>
      </c>
      <c r="S46" s="216">
        <v>5.2744960000000001</v>
      </c>
      <c r="T46" s="216">
        <v>4.68201</v>
      </c>
      <c r="U46" s="216">
        <v>5.0316470000000004</v>
      </c>
      <c r="V46" s="216">
        <v>4.861408</v>
      </c>
      <c r="W46" s="216">
        <v>5.2341670000000002</v>
      </c>
      <c r="X46" s="216">
        <v>4.7904629999999999</v>
      </c>
      <c r="Y46" s="216">
        <v>4.6558539999999997</v>
      </c>
      <c r="Z46" s="216">
        <v>4.5100949999999997</v>
      </c>
      <c r="AA46" s="216">
        <v>4.8861319999999999</v>
      </c>
      <c r="AB46" s="216">
        <v>4.6317560000000002</v>
      </c>
      <c r="AC46" s="216">
        <v>5.5264119999999997</v>
      </c>
      <c r="AD46" s="216">
        <v>4.435168</v>
      </c>
      <c r="AE46" s="216">
        <v>4.6494819999999999</v>
      </c>
      <c r="AF46" s="216">
        <v>4.9472389999999997</v>
      </c>
      <c r="AG46" s="216">
        <v>4.6115570000000004</v>
      </c>
      <c r="AH46" s="216">
        <v>5.3502099999999997</v>
      </c>
      <c r="AI46" s="216">
        <v>4.5068789999999996</v>
      </c>
      <c r="AJ46" s="216">
        <v>4.2243060000000003</v>
      </c>
      <c r="AK46" s="216">
        <v>4.2467439999999996</v>
      </c>
      <c r="AL46" s="216">
        <v>4.4743930000000001</v>
      </c>
      <c r="AM46" s="216">
        <v>4.8566380000000002</v>
      </c>
      <c r="AN46" s="216">
        <v>5.0723159999999998</v>
      </c>
      <c r="AO46" s="216">
        <v>4.9995919999999998</v>
      </c>
      <c r="AP46" s="216">
        <v>4.6744669999999999</v>
      </c>
      <c r="AQ46" s="216">
        <v>4.5249069999999998</v>
      </c>
      <c r="AR46" s="216">
        <v>4.8366800000000003</v>
      </c>
      <c r="AS46" s="216">
        <v>5.2981720000000001</v>
      </c>
      <c r="AT46" s="216">
        <v>5.1962700000000002</v>
      </c>
      <c r="AU46" s="216">
        <v>4.9435729999999998</v>
      </c>
      <c r="AV46" s="216">
        <v>4.7808520000000003</v>
      </c>
      <c r="AW46" s="216">
        <v>4.9205730000000001</v>
      </c>
      <c r="AX46" s="216">
        <v>4.3547399999999996</v>
      </c>
      <c r="AY46" s="216">
        <v>5.0066819999999996</v>
      </c>
      <c r="AZ46" s="216">
        <v>3.6099670000000001</v>
      </c>
      <c r="BA46" s="216">
        <v>4.173508</v>
      </c>
      <c r="BB46" s="216">
        <v>4.1780739999999996</v>
      </c>
      <c r="BC46" s="216">
        <v>4.3878287424</v>
      </c>
      <c r="BD46" s="216">
        <v>4.3225880452999998</v>
      </c>
      <c r="BE46" s="327">
        <v>4.2940670000000001</v>
      </c>
      <c r="BF46" s="327">
        <v>4.4332200000000004</v>
      </c>
      <c r="BG46" s="327">
        <v>4.1404439999999996</v>
      </c>
      <c r="BH46" s="327">
        <v>3.411203</v>
      </c>
      <c r="BI46" s="327">
        <v>3.2254589999999999</v>
      </c>
      <c r="BJ46" s="327">
        <v>2.9344209999999999</v>
      </c>
      <c r="BK46" s="327">
        <v>3.4734850000000002</v>
      </c>
      <c r="BL46" s="327">
        <v>2.9948670000000002</v>
      </c>
      <c r="BM46" s="327">
        <v>3.668158</v>
      </c>
      <c r="BN46" s="327">
        <v>3.7941050000000001</v>
      </c>
      <c r="BO46" s="327">
        <v>3.6604139999999998</v>
      </c>
      <c r="BP46" s="327">
        <v>3.8211300000000001</v>
      </c>
      <c r="BQ46" s="327">
        <v>3.7971020000000002</v>
      </c>
      <c r="BR46" s="327">
        <v>4.0403989999999999</v>
      </c>
      <c r="BS46" s="327">
        <v>3.7879870000000002</v>
      </c>
      <c r="BT46" s="327">
        <v>3.2072370000000001</v>
      </c>
      <c r="BU46" s="327">
        <v>3.0456439999999998</v>
      </c>
      <c r="BV46" s="327">
        <v>2.7261280000000001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946</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407"/>
      <c r="BF48" s="407"/>
      <c r="BG48" s="407"/>
      <c r="BH48" s="407"/>
      <c r="BI48" s="407"/>
      <c r="BJ48" s="63"/>
      <c r="BK48" s="63"/>
      <c r="BL48" s="63"/>
      <c r="BM48" s="63"/>
      <c r="BN48" s="63"/>
      <c r="BO48" s="63"/>
      <c r="BP48" s="63"/>
      <c r="BQ48" s="63"/>
      <c r="BR48" s="63"/>
      <c r="BS48" s="63"/>
      <c r="BT48" s="63"/>
      <c r="BU48" s="63"/>
      <c r="BV48" s="407"/>
    </row>
    <row r="49" spans="1:74" ht="11.1" customHeight="1" x14ac:dyDescent="0.2">
      <c r="A49" s="57"/>
      <c r="B49" s="66" t="s">
        <v>122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652</v>
      </c>
      <c r="B50" s="175" t="s">
        <v>536</v>
      </c>
      <c r="C50" s="68">
        <v>349.29399999999998</v>
      </c>
      <c r="D50" s="68">
        <v>356.79899999999998</v>
      </c>
      <c r="E50" s="68">
        <v>364.62099999999998</v>
      </c>
      <c r="F50" s="68">
        <v>367.55500000000001</v>
      </c>
      <c r="G50" s="68">
        <v>363.30399999999997</v>
      </c>
      <c r="H50" s="68">
        <v>348.80700000000002</v>
      </c>
      <c r="I50" s="68">
        <v>339.39100000000002</v>
      </c>
      <c r="J50" s="68">
        <v>337.12700000000001</v>
      </c>
      <c r="K50" s="68">
        <v>344.01600000000002</v>
      </c>
      <c r="L50" s="68">
        <v>352.59699999999998</v>
      </c>
      <c r="M50" s="68">
        <v>344.17200000000003</v>
      </c>
      <c r="N50" s="68">
        <v>327.19099999999997</v>
      </c>
      <c r="O50" s="68">
        <v>336.238</v>
      </c>
      <c r="P50" s="68">
        <v>345.274</v>
      </c>
      <c r="Q50" s="68">
        <v>354.98700000000002</v>
      </c>
      <c r="R50" s="68">
        <v>365.339</v>
      </c>
      <c r="S50" s="68">
        <v>365.46</v>
      </c>
      <c r="T50" s="68">
        <v>354.30500000000001</v>
      </c>
      <c r="U50" s="68">
        <v>338.73700000000002</v>
      </c>
      <c r="V50" s="68">
        <v>331.07600000000002</v>
      </c>
      <c r="W50" s="68">
        <v>332.15499999999997</v>
      </c>
      <c r="X50" s="68">
        <v>351.71699999999998</v>
      </c>
      <c r="Y50" s="68">
        <v>356.72899999999998</v>
      </c>
      <c r="Z50" s="68">
        <v>360.86500000000001</v>
      </c>
      <c r="AA50" s="68">
        <v>389.21300000000002</v>
      </c>
      <c r="AB50" s="68">
        <v>415.31299999999999</v>
      </c>
      <c r="AC50" s="68">
        <v>443.2</v>
      </c>
      <c r="AD50" s="68">
        <v>452.71300000000002</v>
      </c>
      <c r="AE50" s="68">
        <v>448.96100000000001</v>
      </c>
      <c r="AF50" s="68">
        <v>438.81</v>
      </c>
      <c r="AG50" s="68">
        <v>424.80900000000003</v>
      </c>
      <c r="AH50" s="68">
        <v>425.85300000000001</v>
      </c>
      <c r="AI50" s="68">
        <v>429.12900000000002</v>
      </c>
      <c r="AJ50" s="68">
        <v>455.21300000000002</v>
      </c>
      <c r="AK50" s="68">
        <v>455.99400000000003</v>
      </c>
      <c r="AL50" s="68">
        <v>449.22</v>
      </c>
      <c r="AM50" s="68">
        <v>468.702</v>
      </c>
      <c r="AN50" s="68">
        <v>488.411</v>
      </c>
      <c r="AO50" s="68">
        <v>501.51299999999998</v>
      </c>
      <c r="AP50" s="68">
        <v>506.28699999999998</v>
      </c>
      <c r="AQ50" s="68">
        <v>508.98</v>
      </c>
      <c r="AR50" s="68">
        <v>497.96800000000002</v>
      </c>
      <c r="AS50" s="68">
        <v>490.01299999999998</v>
      </c>
      <c r="AT50" s="68">
        <v>483.61700000000002</v>
      </c>
      <c r="AU50" s="68">
        <v>469.06299999999999</v>
      </c>
      <c r="AV50" s="68">
        <v>488.82299999999998</v>
      </c>
      <c r="AW50" s="68">
        <v>488.64</v>
      </c>
      <c r="AX50" s="68">
        <v>484.33199999999999</v>
      </c>
      <c r="AY50" s="68">
        <v>504.46</v>
      </c>
      <c r="AZ50" s="68">
        <v>523.56899999999996</v>
      </c>
      <c r="BA50" s="68">
        <v>537.88400000000001</v>
      </c>
      <c r="BB50" s="68">
        <v>523.83399999999995</v>
      </c>
      <c r="BC50" s="68">
        <v>512.73628570999995</v>
      </c>
      <c r="BD50" s="68">
        <v>502.59765806000001</v>
      </c>
      <c r="BE50" s="329">
        <v>490.8741</v>
      </c>
      <c r="BF50" s="329">
        <v>485.72969999999998</v>
      </c>
      <c r="BG50" s="329">
        <v>483.69580000000002</v>
      </c>
      <c r="BH50" s="329">
        <v>492.3503</v>
      </c>
      <c r="BI50" s="329">
        <v>490.06760000000003</v>
      </c>
      <c r="BJ50" s="329">
        <v>476.92970000000003</v>
      </c>
      <c r="BK50" s="329">
        <v>488.42720000000003</v>
      </c>
      <c r="BL50" s="329">
        <v>499.01839999999999</v>
      </c>
      <c r="BM50" s="329">
        <v>512.99530000000004</v>
      </c>
      <c r="BN50" s="329">
        <v>521.11170000000004</v>
      </c>
      <c r="BO50" s="329">
        <v>519.58709999999996</v>
      </c>
      <c r="BP50" s="329">
        <v>509.04430000000002</v>
      </c>
      <c r="BQ50" s="329">
        <v>494.94639999999998</v>
      </c>
      <c r="BR50" s="329">
        <v>488.47030000000001</v>
      </c>
      <c r="BS50" s="329">
        <v>487.75720000000001</v>
      </c>
      <c r="BT50" s="329">
        <v>494.86989999999997</v>
      </c>
      <c r="BU50" s="329">
        <v>493.21780000000001</v>
      </c>
      <c r="BV50" s="329">
        <v>482.8107</v>
      </c>
    </row>
    <row r="51" spans="1:74" ht="11.1" customHeight="1" x14ac:dyDescent="0.2">
      <c r="A51" s="639" t="s">
        <v>1207</v>
      </c>
      <c r="B51" s="66" t="s">
        <v>1208</v>
      </c>
      <c r="C51" s="68">
        <v>134.90899999999999</v>
      </c>
      <c r="D51" s="68">
        <v>121.44799999999999</v>
      </c>
      <c r="E51" s="68">
        <v>116.367</v>
      </c>
      <c r="F51" s="68">
        <v>125.70399999999999</v>
      </c>
      <c r="G51" s="68">
        <v>143.01599999999999</v>
      </c>
      <c r="H51" s="68">
        <v>160.39699999999999</v>
      </c>
      <c r="I51" s="68">
        <v>172.60300000000001</v>
      </c>
      <c r="J51" s="68">
        <v>187.31200000000001</v>
      </c>
      <c r="K51" s="68">
        <v>190.83</v>
      </c>
      <c r="L51" s="68">
        <v>176.798</v>
      </c>
      <c r="M51" s="68">
        <v>157.286</v>
      </c>
      <c r="N51" s="68">
        <v>128.42500000000001</v>
      </c>
      <c r="O51" s="68">
        <v>103.38</v>
      </c>
      <c r="P51" s="68">
        <v>95.554000000000002</v>
      </c>
      <c r="Q51" s="68">
        <v>99.546000000000006</v>
      </c>
      <c r="R51" s="68">
        <v>117.95699999999999</v>
      </c>
      <c r="S51" s="68">
        <v>142.80500000000001</v>
      </c>
      <c r="T51" s="68">
        <v>166.06800000000001</v>
      </c>
      <c r="U51" s="68">
        <v>189.631</v>
      </c>
      <c r="V51" s="68">
        <v>206.77099999999999</v>
      </c>
      <c r="W51" s="68">
        <v>211.69399999999999</v>
      </c>
      <c r="X51" s="68">
        <v>207.04</v>
      </c>
      <c r="Y51" s="68">
        <v>192.505</v>
      </c>
      <c r="Z51" s="68">
        <v>175.364</v>
      </c>
      <c r="AA51" s="68">
        <v>155.15600000000001</v>
      </c>
      <c r="AB51" s="68">
        <v>134.696</v>
      </c>
      <c r="AC51" s="68">
        <v>140.52799999999999</v>
      </c>
      <c r="AD51" s="68">
        <v>159.50700000000001</v>
      </c>
      <c r="AE51" s="68">
        <v>180.25700000000001</v>
      </c>
      <c r="AF51" s="68">
        <v>195.989</v>
      </c>
      <c r="AG51" s="68">
        <v>209.03100000000001</v>
      </c>
      <c r="AH51" s="68">
        <v>224.34399999999999</v>
      </c>
      <c r="AI51" s="68">
        <v>229.23400000000001</v>
      </c>
      <c r="AJ51" s="68">
        <v>228.13</v>
      </c>
      <c r="AK51" s="68">
        <v>217.01</v>
      </c>
      <c r="AL51" s="68">
        <v>197.04</v>
      </c>
      <c r="AM51" s="68">
        <v>164.91200000000001</v>
      </c>
      <c r="AN51" s="68">
        <v>147.761</v>
      </c>
      <c r="AO51" s="68">
        <v>154.40299999999999</v>
      </c>
      <c r="AP51" s="68">
        <v>170.232</v>
      </c>
      <c r="AQ51" s="68">
        <v>187.08500000000001</v>
      </c>
      <c r="AR51" s="68">
        <v>211.78200000000001</v>
      </c>
      <c r="AS51" s="68">
        <v>230.15100000000001</v>
      </c>
      <c r="AT51" s="68">
        <v>248.584</v>
      </c>
      <c r="AU51" s="68">
        <v>251.637</v>
      </c>
      <c r="AV51" s="68">
        <v>244.49799999999999</v>
      </c>
      <c r="AW51" s="68">
        <v>234.62899999999999</v>
      </c>
      <c r="AX51" s="68">
        <v>203.46600000000001</v>
      </c>
      <c r="AY51" s="68">
        <v>169.08500000000001</v>
      </c>
      <c r="AZ51" s="68">
        <v>156.80799999999999</v>
      </c>
      <c r="BA51" s="68">
        <v>151.45599999999999</v>
      </c>
      <c r="BB51" s="68">
        <v>158.19399999999999</v>
      </c>
      <c r="BC51" s="68">
        <v>178.81657143000001</v>
      </c>
      <c r="BD51" s="68">
        <v>199.42773367000001</v>
      </c>
      <c r="BE51" s="329">
        <v>214.3604</v>
      </c>
      <c r="BF51" s="329">
        <v>228.12729999999999</v>
      </c>
      <c r="BG51" s="329">
        <v>233.66560000000001</v>
      </c>
      <c r="BH51" s="329">
        <v>228.09190000000001</v>
      </c>
      <c r="BI51" s="329">
        <v>214.86199999999999</v>
      </c>
      <c r="BJ51" s="329">
        <v>191.37970000000001</v>
      </c>
      <c r="BK51" s="329">
        <v>169.87020000000001</v>
      </c>
      <c r="BL51" s="329">
        <v>156.5624</v>
      </c>
      <c r="BM51" s="329">
        <v>160.86959999999999</v>
      </c>
      <c r="BN51" s="329">
        <v>174.6754</v>
      </c>
      <c r="BO51" s="329">
        <v>193.39259999999999</v>
      </c>
      <c r="BP51" s="329">
        <v>211.21090000000001</v>
      </c>
      <c r="BQ51" s="329">
        <v>226.57849999999999</v>
      </c>
      <c r="BR51" s="329">
        <v>241.06970000000001</v>
      </c>
      <c r="BS51" s="329">
        <v>245.81569999999999</v>
      </c>
      <c r="BT51" s="329">
        <v>240.38489999999999</v>
      </c>
      <c r="BU51" s="329">
        <v>226.91550000000001</v>
      </c>
      <c r="BV51" s="329">
        <v>203.55619999999999</v>
      </c>
    </row>
    <row r="52" spans="1:74" ht="11.1" customHeight="1" x14ac:dyDescent="0.2">
      <c r="A52" s="61" t="s">
        <v>947</v>
      </c>
      <c r="B52" s="175" t="s">
        <v>532</v>
      </c>
      <c r="C52" s="68">
        <v>88.25</v>
      </c>
      <c r="D52" s="68">
        <v>86.531999999999996</v>
      </c>
      <c r="E52" s="68">
        <v>89.875</v>
      </c>
      <c r="F52" s="68">
        <v>91.971000000000004</v>
      </c>
      <c r="G52" s="68">
        <v>87.245999999999995</v>
      </c>
      <c r="H52" s="68">
        <v>86.777000000000001</v>
      </c>
      <c r="I52" s="68">
        <v>83.738</v>
      </c>
      <c r="J52" s="68">
        <v>82.754000000000005</v>
      </c>
      <c r="K52" s="68">
        <v>81.638999999999996</v>
      </c>
      <c r="L52" s="68">
        <v>85.366</v>
      </c>
      <c r="M52" s="68">
        <v>85.088999999999999</v>
      </c>
      <c r="N52" s="68">
        <v>77.959000000000003</v>
      </c>
      <c r="O52" s="68">
        <v>83.852999999999994</v>
      </c>
      <c r="P52" s="68">
        <v>89.489000000000004</v>
      </c>
      <c r="Q52" s="68">
        <v>91.929000000000002</v>
      </c>
      <c r="R52" s="68">
        <v>94.917000000000002</v>
      </c>
      <c r="S52" s="68">
        <v>92.875</v>
      </c>
      <c r="T52" s="68">
        <v>87.566000000000003</v>
      </c>
      <c r="U52" s="68">
        <v>84.798000000000002</v>
      </c>
      <c r="V52" s="68">
        <v>82.884</v>
      </c>
      <c r="W52" s="68">
        <v>84.289000000000001</v>
      </c>
      <c r="X52" s="68">
        <v>90.302000000000007</v>
      </c>
      <c r="Y52" s="68">
        <v>85.494</v>
      </c>
      <c r="Z52" s="68">
        <v>78.344999999999999</v>
      </c>
      <c r="AA52" s="68">
        <v>85.444000000000003</v>
      </c>
      <c r="AB52" s="68">
        <v>85.265000000000001</v>
      </c>
      <c r="AC52" s="68">
        <v>85.012</v>
      </c>
      <c r="AD52" s="68">
        <v>86.245000000000005</v>
      </c>
      <c r="AE52" s="68">
        <v>84.100999999999999</v>
      </c>
      <c r="AF52" s="68">
        <v>86.29</v>
      </c>
      <c r="AG52" s="68">
        <v>89.513000000000005</v>
      </c>
      <c r="AH52" s="68">
        <v>88.58</v>
      </c>
      <c r="AI52" s="68">
        <v>88.950999999999993</v>
      </c>
      <c r="AJ52" s="68">
        <v>87.275999999999996</v>
      </c>
      <c r="AK52" s="68">
        <v>86.111999999999995</v>
      </c>
      <c r="AL52" s="68">
        <v>82.861000000000004</v>
      </c>
      <c r="AM52" s="68">
        <v>87.801000000000002</v>
      </c>
      <c r="AN52" s="68">
        <v>89.108999999999995</v>
      </c>
      <c r="AO52" s="68">
        <v>91.441999999999993</v>
      </c>
      <c r="AP52" s="68">
        <v>90.034000000000006</v>
      </c>
      <c r="AQ52" s="68">
        <v>90.001000000000005</v>
      </c>
      <c r="AR52" s="68">
        <v>86.715999999999994</v>
      </c>
      <c r="AS52" s="68">
        <v>88.057000000000002</v>
      </c>
      <c r="AT52" s="68">
        <v>83.994</v>
      </c>
      <c r="AU52" s="68">
        <v>83.332999999999998</v>
      </c>
      <c r="AV52" s="68">
        <v>85.65</v>
      </c>
      <c r="AW52" s="68">
        <v>82.832999999999998</v>
      </c>
      <c r="AX52" s="68">
        <v>80.581999999999994</v>
      </c>
      <c r="AY52" s="68">
        <v>87.762</v>
      </c>
      <c r="AZ52" s="68">
        <v>88.257000000000005</v>
      </c>
      <c r="BA52" s="68">
        <v>89.337999999999994</v>
      </c>
      <c r="BB52" s="68">
        <v>90.441999999999993</v>
      </c>
      <c r="BC52" s="68">
        <v>94.286714286000006</v>
      </c>
      <c r="BD52" s="68">
        <v>89.015819359999995</v>
      </c>
      <c r="BE52" s="329">
        <v>86.876739999999998</v>
      </c>
      <c r="BF52" s="329">
        <v>84.817999999999998</v>
      </c>
      <c r="BG52" s="329">
        <v>85.296430000000001</v>
      </c>
      <c r="BH52" s="329">
        <v>87.216930000000005</v>
      </c>
      <c r="BI52" s="329">
        <v>84.807109999999994</v>
      </c>
      <c r="BJ52" s="329">
        <v>79.531840000000003</v>
      </c>
      <c r="BK52" s="329">
        <v>85.441959999999995</v>
      </c>
      <c r="BL52" s="329">
        <v>87.313659999999999</v>
      </c>
      <c r="BM52" s="329">
        <v>89.677390000000003</v>
      </c>
      <c r="BN52" s="329">
        <v>90.752129999999994</v>
      </c>
      <c r="BO52" s="329">
        <v>89.123289999999997</v>
      </c>
      <c r="BP52" s="329">
        <v>88.754040000000003</v>
      </c>
      <c r="BQ52" s="329">
        <v>86.922470000000004</v>
      </c>
      <c r="BR52" s="329">
        <v>85.440349999999995</v>
      </c>
      <c r="BS52" s="329">
        <v>85.878969999999995</v>
      </c>
      <c r="BT52" s="329">
        <v>87.923680000000004</v>
      </c>
      <c r="BU52" s="329">
        <v>85.422510000000003</v>
      </c>
      <c r="BV52" s="329">
        <v>79.39049</v>
      </c>
    </row>
    <row r="53" spans="1:74" ht="11.1" customHeight="1" x14ac:dyDescent="0.2">
      <c r="A53" s="61" t="s">
        <v>949</v>
      </c>
      <c r="B53" s="175" t="s">
        <v>537</v>
      </c>
      <c r="C53" s="68">
        <v>23.382868999999999</v>
      </c>
      <c r="D53" s="68">
        <v>21.913809000000001</v>
      </c>
      <c r="E53" s="68">
        <v>21.629854999999999</v>
      </c>
      <c r="F53" s="68">
        <v>21.039975999999999</v>
      </c>
      <c r="G53" s="68">
        <v>20.466701</v>
      </c>
      <c r="H53" s="68">
        <v>19.905864999999999</v>
      </c>
      <c r="I53" s="68">
        <v>20.732872</v>
      </c>
      <c r="J53" s="68">
        <v>21.148105999999999</v>
      </c>
      <c r="K53" s="68">
        <v>20.023990999999999</v>
      </c>
      <c r="L53" s="68">
        <v>19.556830999999999</v>
      </c>
      <c r="M53" s="68">
        <v>20.790773999999999</v>
      </c>
      <c r="N53" s="68">
        <v>21.646709000000001</v>
      </c>
      <c r="O53" s="68">
        <v>22.26031</v>
      </c>
      <c r="P53" s="68">
        <v>22.374466999999999</v>
      </c>
      <c r="Q53" s="68">
        <v>22.736187999999999</v>
      </c>
      <c r="R53" s="68">
        <v>22.512861999999998</v>
      </c>
      <c r="S53" s="68">
        <v>23.328914000000001</v>
      </c>
      <c r="T53" s="68">
        <v>23.345309</v>
      </c>
      <c r="U53" s="68">
        <v>23.716125000000002</v>
      </c>
      <c r="V53" s="68">
        <v>22.079563</v>
      </c>
      <c r="W53" s="68">
        <v>22.434284999999999</v>
      </c>
      <c r="X53" s="68">
        <v>21.314520000000002</v>
      </c>
      <c r="Y53" s="68">
        <v>21.125221</v>
      </c>
      <c r="Z53" s="68">
        <v>23.344650999999999</v>
      </c>
      <c r="AA53" s="68">
        <v>26.299446</v>
      </c>
      <c r="AB53" s="68">
        <v>27.136513000000001</v>
      </c>
      <c r="AC53" s="68">
        <v>26.964020999999999</v>
      </c>
      <c r="AD53" s="68">
        <v>26.456634000000001</v>
      </c>
      <c r="AE53" s="68">
        <v>25.890257999999999</v>
      </c>
      <c r="AF53" s="68">
        <v>25.237791000000001</v>
      </c>
      <c r="AG53" s="68">
        <v>25.451651999999999</v>
      </c>
      <c r="AH53" s="68">
        <v>24.703033999999999</v>
      </c>
      <c r="AI53" s="68">
        <v>23.897480999999999</v>
      </c>
      <c r="AJ53" s="68">
        <v>23.918685</v>
      </c>
      <c r="AK53" s="68">
        <v>25.637969999999999</v>
      </c>
      <c r="AL53" s="68">
        <v>27.146298000000002</v>
      </c>
      <c r="AM53" s="68">
        <v>28.649009</v>
      </c>
      <c r="AN53" s="68">
        <v>29.060545999999999</v>
      </c>
      <c r="AO53" s="68">
        <v>28.242799999999999</v>
      </c>
      <c r="AP53" s="68">
        <v>27.314361999999999</v>
      </c>
      <c r="AQ53" s="68">
        <v>26.932276000000002</v>
      </c>
      <c r="AR53" s="68">
        <v>27.667556000000001</v>
      </c>
      <c r="AS53" s="68">
        <v>27.729742000000002</v>
      </c>
      <c r="AT53" s="68">
        <v>27.381937000000001</v>
      </c>
      <c r="AU53" s="68">
        <v>27.093485999999999</v>
      </c>
      <c r="AV53" s="68">
        <v>26.537873000000001</v>
      </c>
      <c r="AW53" s="68">
        <v>26.229789</v>
      </c>
      <c r="AX53" s="68">
        <v>28.401494</v>
      </c>
      <c r="AY53" s="68">
        <v>31.49381</v>
      </c>
      <c r="AZ53" s="68">
        <v>31.667178</v>
      </c>
      <c r="BA53" s="68">
        <v>32.584091000000001</v>
      </c>
      <c r="BB53" s="68">
        <v>31.991230000000002</v>
      </c>
      <c r="BC53" s="68">
        <v>30.999217929</v>
      </c>
      <c r="BD53" s="68">
        <v>29.953274920999998</v>
      </c>
      <c r="BE53" s="329">
        <v>29.596720000000001</v>
      </c>
      <c r="BF53" s="329">
        <v>29.077539999999999</v>
      </c>
      <c r="BG53" s="329">
        <v>29.118880000000001</v>
      </c>
      <c r="BH53" s="329">
        <v>28.541219999999999</v>
      </c>
      <c r="BI53" s="329">
        <v>29.067399999999999</v>
      </c>
      <c r="BJ53" s="329">
        <v>29.763259999999999</v>
      </c>
      <c r="BK53" s="329">
        <v>31.45016</v>
      </c>
      <c r="BL53" s="329">
        <v>31.582889999999999</v>
      </c>
      <c r="BM53" s="329">
        <v>31.504740000000002</v>
      </c>
      <c r="BN53" s="329">
        <v>31.065860000000001</v>
      </c>
      <c r="BO53" s="329">
        <v>30.803660000000001</v>
      </c>
      <c r="BP53" s="329">
        <v>30.502500000000001</v>
      </c>
      <c r="BQ53" s="329">
        <v>30.24945</v>
      </c>
      <c r="BR53" s="329">
        <v>29.730499999999999</v>
      </c>
      <c r="BS53" s="329">
        <v>29.773389999999999</v>
      </c>
      <c r="BT53" s="329">
        <v>29.195709999999998</v>
      </c>
      <c r="BU53" s="329">
        <v>29.71893</v>
      </c>
      <c r="BV53" s="329">
        <v>30.415040000000001</v>
      </c>
    </row>
    <row r="54" spans="1:74" ht="11.1" customHeight="1" x14ac:dyDescent="0.2">
      <c r="A54" s="61" t="s">
        <v>626</v>
      </c>
      <c r="B54" s="175" t="s">
        <v>538</v>
      </c>
      <c r="C54" s="68">
        <v>234.43600000000001</v>
      </c>
      <c r="D54" s="68">
        <v>226.762</v>
      </c>
      <c r="E54" s="68">
        <v>224.67</v>
      </c>
      <c r="F54" s="68">
        <v>220.768</v>
      </c>
      <c r="G54" s="68">
        <v>221.33199999999999</v>
      </c>
      <c r="H54" s="68">
        <v>224.36600000000001</v>
      </c>
      <c r="I54" s="68">
        <v>222.35599999999999</v>
      </c>
      <c r="J54" s="68">
        <v>217.59700000000001</v>
      </c>
      <c r="K54" s="68">
        <v>219.785</v>
      </c>
      <c r="L54" s="68">
        <v>213.977</v>
      </c>
      <c r="M54" s="68">
        <v>216.84899999999999</v>
      </c>
      <c r="N54" s="68">
        <v>228.03399999999999</v>
      </c>
      <c r="O54" s="68">
        <v>235.85499999999999</v>
      </c>
      <c r="P54" s="68">
        <v>229.499</v>
      </c>
      <c r="Q54" s="68">
        <v>221.61199999999999</v>
      </c>
      <c r="R54" s="68">
        <v>216.76</v>
      </c>
      <c r="S54" s="68">
        <v>218.15199999999999</v>
      </c>
      <c r="T54" s="68">
        <v>219.25200000000001</v>
      </c>
      <c r="U54" s="68">
        <v>217.56100000000001</v>
      </c>
      <c r="V54" s="68">
        <v>212.14500000000001</v>
      </c>
      <c r="W54" s="68">
        <v>212.45099999999999</v>
      </c>
      <c r="X54" s="68">
        <v>203.673</v>
      </c>
      <c r="Y54" s="68">
        <v>219.55500000000001</v>
      </c>
      <c r="Z54" s="68">
        <v>240.36799999999999</v>
      </c>
      <c r="AA54" s="68">
        <v>243.977</v>
      </c>
      <c r="AB54" s="68">
        <v>241.34800000000001</v>
      </c>
      <c r="AC54" s="68">
        <v>232.93100000000001</v>
      </c>
      <c r="AD54" s="68">
        <v>228.58099999999999</v>
      </c>
      <c r="AE54" s="68">
        <v>222.584</v>
      </c>
      <c r="AF54" s="68">
        <v>221.09899999999999</v>
      </c>
      <c r="AG54" s="68">
        <v>217.71899999999999</v>
      </c>
      <c r="AH54" s="68">
        <v>218.255</v>
      </c>
      <c r="AI54" s="68">
        <v>225.21600000000001</v>
      </c>
      <c r="AJ54" s="68">
        <v>217.35599999999999</v>
      </c>
      <c r="AK54" s="68">
        <v>222.93700000000001</v>
      </c>
      <c r="AL54" s="68">
        <v>235.465</v>
      </c>
      <c r="AM54" s="68">
        <v>260.952</v>
      </c>
      <c r="AN54" s="68">
        <v>255.614</v>
      </c>
      <c r="AO54" s="68">
        <v>243.32499999999999</v>
      </c>
      <c r="AP54" s="68">
        <v>242.69499999999999</v>
      </c>
      <c r="AQ54" s="68">
        <v>242.60300000000001</v>
      </c>
      <c r="AR54" s="68">
        <v>242.095</v>
      </c>
      <c r="AS54" s="68">
        <v>240.29499999999999</v>
      </c>
      <c r="AT54" s="68">
        <v>229.94900000000001</v>
      </c>
      <c r="AU54" s="68">
        <v>227.012</v>
      </c>
      <c r="AV54" s="68">
        <v>224.86600000000001</v>
      </c>
      <c r="AW54" s="68">
        <v>233.416</v>
      </c>
      <c r="AX54" s="68">
        <v>237.72300000000001</v>
      </c>
      <c r="AY54" s="68">
        <v>260.04700000000003</v>
      </c>
      <c r="AZ54" s="68">
        <v>253.11799999999999</v>
      </c>
      <c r="BA54" s="68">
        <v>238.953</v>
      </c>
      <c r="BB54" s="68">
        <v>243.715</v>
      </c>
      <c r="BC54" s="68">
        <v>239.87242857000001</v>
      </c>
      <c r="BD54" s="68">
        <v>237.24339553999999</v>
      </c>
      <c r="BE54" s="329">
        <v>234.3904</v>
      </c>
      <c r="BF54" s="329">
        <v>229.1103</v>
      </c>
      <c r="BG54" s="329">
        <v>228.6969</v>
      </c>
      <c r="BH54" s="329">
        <v>222.63390000000001</v>
      </c>
      <c r="BI54" s="329">
        <v>230.626</v>
      </c>
      <c r="BJ54" s="329">
        <v>241.81399999999999</v>
      </c>
      <c r="BK54" s="329">
        <v>251.1491</v>
      </c>
      <c r="BL54" s="329">
        <v>248.76329999999999</v>
      </c>
      <c r="BM54" s="329">
        <v>240.21039999999999</v>
      </c>
      <c r="BN54" s="329">
        <v>234.9246</v>
      </c>
      <c r="BO54" s="329">
        <v>233.9975</v>
      </c>
      <c r="BP54" s="329">
        <v>234.77979999999999</v>
      </c>
      <c r="BQ54" s="329">
        <v>234.14400000000001</v>
      </c>
      <c r="BR54" s="329">
        <v>229.90090000000001</v>
      </c>
      <c r="BS54" s="329">
        <v>229.85380000000001</v>
      </c>
      <c r="BT54" s="329">
        <v>224.4014</v>
      </c>
      <c r="BU54" s="329">
        <v>232.56030000000001</v>
      </c>
      <c r="BV54" s="329">
        <v>244.37649999999999</v>
      </c>
    </row>
    <row r="55" spans="1:74" ht="11.1" customHeight="1" x14ac:dyDescent="0.2">
      <c r="A55" s="61" t="s">
        <v>627</v>
      </c>
      <c r="B55" s="175" t="s">
        <v>539</v>
      </c>
      <c r="C55" s="68">
        <v>55.228000000000002</v>
      </c>
      <c r="D55" s="68">
        <v>53.143000000000001</v>
      </c>
      <c r="E55" s="68">
        <v>47.326999999999998</v>
      </c>
      <c r="F55" s="68">
        <v>45.107999999999997</v>
      </c>
      <c r="G55" s="68">
        <v>46.375999999999998</v>
      </c>
      <c r="H55" s="68">
        <v>48.634</v>
      </c>
      <c r="I55" s="68">
        <v>49.725999999999999</v>
      </c>
      <c r="J55" s="68">
        <v>47.655000000000001</v>
      </c>
      <c r="K55" s="68">
        <v>39.78</v>
      </c>
      <c r="L55" s="68">
        <v>37.594999999999999</v>
      </c>
      <c r="M55" s="68">
        <v>37.548000000000002</v>
      </c>
      <c r="N55" s="68">
        <v>38.975999999999999</v>
      </c>
      <c r="O55" s="68">
        <v>39.395000000000003</v>
      </c>
      <c r="P55" s="68">
        <v>37.718000000000004</v>
      </c>
      <c r="Q55" s="68">
        <v>34.372</v>
      </c>
      <c r="R55" s="68">
        <v>31.138000000000002</v>
      </c>
      <c r="S55" s="68">
        <v>31.484999999999999</v>
      </c>
      <c r="T55" s="68">
        <v>28.785</v>
      </c>
      <c r="U55" s="68">
        <v>28.864000000000001</v>
      </c>
      <c r="V55" s="68">
        <v>27.721</v>
      </c>
      <c r="W55" s="68">
        <v>28.353999999999999</v>
      </c>
      <c r="X55" s="68">
        <v>27.798999999999999</v>
      </c>
      <c r="Y55" s="68">
        <v>29.72</v>
      </c>
      <c r="Z55" s="68">
        <v>31.236000000000001</v>
      </c>
      <c r="AA55" s="68">
        <v>30.54</v>
      </c>
      <c r="AB55" s="68">
        <v>30.423999999999999</v>
      </c>
      <c r="AC55" s="68">
        <v>26.725000000000001</v>
      </c>
      <c r="AD55" s="68">
        <v>25.096</v>
      </c>
      <c r="AE55" s="68">
        <v>26.062000000000001</v>
      </c>
      <c r="AF55" s="68">
        <v>25.212</v>
      </c>
      <c r="AG55" s="68">
        <v>24.056000000000001</v>
      </c>
      <c r="AH55" s="68">
        <v>26.03</v>
      </c>
      <c r="AI55" s="68">
        <v>29.026</v>
      </c>
      <c r="AJ55" s="68">
        <v>27.698</v>
      </c>
      <c r="AK55" s="68">
        <v>27.754000000000001</v>
      </c>
      <c r="AL55" s="68">
        <v>28.594999999999999</v>
      </c>
      <c r="AM55" s="68">
        <v>26.8</v>
      </c>
      <c r="AN55" s="68">
        <v>27.218</v>
      </c>
      <c r="AO55" s="68">
        <v>26.468</v>
      </c>
      <c r="AP55" s="68">
        <v>25.039000000000001</v>
      </c>
      <c r="AQ55" s="68">
        <v>23.707999999999998</v>
      </c>
      <c r="AR55" s="68">
        <v>24.873999999999999</v>
      </c>
      <c r="AS55" s="68">
        <v>24.773</v>
      </c>
      <c r="AT55" s="68">
        <v>25.640999999999998</v>
      </c>
      <c r="AU55" s="68">
        <v>25.088000000000001</v>
      </c>
      <c r="AV55" s="68">
        <v>25.891999999999999</v>
      </c>
      <c r="AW55" s="68">
        <v>26.524999999999999</v>
      </c>
      <c r="AX55" s="68">
        <v>28.61</v>
      </c>
      <c r="AY55" s="68">
        <v>28.495999999999999</v>
      </c>
      <c r="AZ55" s="68">
        <v>25.727</v>
      </c>
      <c r="BA55" s="68">
        <v>21.728000000000002</v>
      </c>
      <c r="BB55" s="68">
        <v>21.827999999999999</v>
      </c>
      <c r="BC55" s="68">
        <v>22.207999999999998</v>
      </c>
      <c r="BD55" s="68">
        <v>22.404100570000001</v>
      </c>
      <c r="BE55" s="329">
        <v>26.00319</v>
      </c>
      <c r="BF55" s="329">
        <v>26.292770000000001</v>
      </c>
      <c r="BG55" s="329">
        <v>26.390350000000002</v>
      </c>
      <c r="BH55" s="329">
        <v>25.725930000000002</v>
      </c>
      <c r="BI55" s="329">
        <v>26.583870000000001</v>
      </c>
      <c r="BJ55" s="329">
        <v>27.98395</v>
      </c>
      <c r="BK55" s="329">
        <v>27.878769999999999</v>
      </c>
      <c r="BL55" s="329">
        <v>28.847159999999999</v>
      </c>
      <c r="BM55" s="329">
        <v>25.237909999999999</v>
      </c>
      <c r="BN55" s="329">
        <v>22.626799999999999</v>
      </c>
      <c r="BO55" s="329">
        <v>23.64996</v>
      </c>
      <c r="BP55" s="329">
        <v>23.82208</v>
      </c>
      <c r="BQ55" s="329">
        <v>23.789000000000001</v>
      </c>
      <c r="BR55" s="329">
        <v>24.30583</v>
      </c>
      <c r="BS55" s="329">
        <v>24.433610000000002</v>
      </c>
      <c r="BT55" s="329">
        <v>24.171790000000001</v>
      </c>
      <c r="BU55" s="329">
        <v>24.591180000000001</v>
      </c>
      <c r="BV55" s="329">
        <v>25.970130000000001</v>
      </c>
    </row>
    <row r="56" spans="1:74" ht="11.1" customHeight="1" x14ac:dyDescent="0.2">
      <c r="A56" s="61" t="s">
        <v>628</v>
      </c>
      <c r="B56" s="175" t="s">
        <v>875</v>
      </c>
      <c r="C56" s="68">
        <v>179.208</v>
      </c>
      <c r="D56" s="68">
        <v>173.619</v>
      </c>
      <c r="E56" s="68">
        <v>177.34299999999999</v>
      </c>
      <c r="F56" s="68">
        <v>175.66</v>
      </c>
      <c r="G56" s="68">
        <v>174.95599999999999</v>
      </c>
      <c r="H56" s="68">
        <v>175.732</v>
      </c>
      <c r="I56" s="68">
        <v>172.63</v>
      </c>
      <c r="J56" s="68">
        <v>169.94200000000001</v>
      </c>
      <c r="K56" s="68">
        <v>180.005</v>
      </c>
      <c r="L56" s="68">
        <v>176.38200000000001</v>
      </c>
      <c r="M56" s="68">
        <v>179.30099999999999</v>
      </c>
      <c r="N56" s="68">
        <v>189.05799999999999</v>
      </c>
      <c r="O56" s="68">
        <v>196.46</v>
      </c>
      <c r="P56" s="68">
        <v>191.78100000000001</v>
      </c>
      <c r="Q56" s="68">
        <v>187.24</v>
      </c>
      <c r="R56" s="68">
        <v>185.62200000000001</v>
      </c>
      <c r="S56" s="68">
        <v>186.667</v>
      </c>
      <c r="T56" s="68">
        <v>190.46700000000001</v>
      </c>
      <c r="U56" s="68">
        <v>188.697</v>
      </c>
      <c r="V56" s="68">
        <v>184.42400000000001</v>
      </c>
      <c r="W56" s="68">
        <v>184.09700000000001</v>
      </c>
      <c r="X56" s="68">
        <v>175.874</v>
      </c>
      <c r="Y56" s="68">
        <v>189.83500000000001</v>
      </c>
      <c r="Z56" s="68">
        <v>209.13200000000001</v>
      </c>
      <c r="AA56" s="68">
        <v>213.43700000000001</v>
      </c>
      <c r="AB56" s="68">
        <v>210.92400000000001</v>
      </c>
      <c r="AC56" s="68">
        <v>206.20599999999999</v>
      </c>
      <c r="AD56" s="68">
        <v>203.48500000000001</v>
      </c>
      <c r="AE56" s="68">
        <v>196.52199999999999</v>
      </c>
      <c r="AF56" s="68">
        <v>195.887</v>
      </c>
      <c r="AG56" s="68">
        <v>193.66300000000001</v>
      </c>
      <c r="AH56" s="68">
        <v>192.22499999999999</v>
      </c>
      <c r="AI56" s="68">
        <v>196.19</v>
      </c>
      <c r="AJ56" s="68">
        <v>189.65799999999999</v>
      </c>
      <c r="AK56" s="68">
        <v>195.18299999999999</v>
      </c>
      <c r="AL56" s="68">
        <v>206.87</v>
      </c>
      <c r="AM56" s="68">
        <v>234.15199999999999</v>
      </c>
      <c r="AN56" s="68">
        <v>228.39599999999999</v>
      </c>
      <c r="AO56" s="68">
        <v>216.857</v>
      </c>
      <c r="AP56" s="68">
        <v>217.65600000000001</v>
      </c>
      <c r="AQ56" s="68">
        <v>218.89500000000001</v>
      </c>
      <c r="AR56" s="68">
        <v>217.221</v>
      </c>
      <c r="AS56" s="68">
        <v>215.52199999999999</v>
      </c>
      <c r="AT56" s="68">
        <v>204.30799999999999</v>
      </c>
      <c r="AU56" s="68">
        <v>201.92400000000001</v>
      </c>
      <c r="AV56" s="68">
        <v>198.97399999999999</v>
      </c>
      <c r="AW56" s="68">
        <v>206.89099999999999</v>
      </c>
      <c r="AX56" s="68">
        <v>209.113</v>
      </c>
      <c r="AY56" s="68">
        <v>231.55099999999999</v>
      </c>
      <c r="AZ56" s="68">
        <v>227.39099999999999</v>
      </c>
      <c r="BA56" s="68">
        <v>217.22499999999999</v>
      </c>
      <c r="BB56" s="68">
        <v>221.887</v>
      </c>
      <c r="BC56" s="68">
        <v>217.66428571</v>
      </c>
      <c r="BD56" s="68">
        <v>214.83933005</v>
      </c>
      <c r="BE56" s="329">
        <v>208.38720000000001</v>
      </c>
      <c r="BF56" s="329">
        <v>202.8175</v>
      </c>
      <c r="BG56" s="329">
        <v>202.3065</v>
      </c>
      <c r="BH56" s="329">
        <v>196.90799999999999</v>
      </c>
      <c r="BI56" s="329">
        <v>204.0421</v>
      </c>
      <c r="BJ56" s="329">
        <v>213.83009999999999</v>
      </c>
      <c r="BK56" s="329">
        <v>223.27029999999999</v>
      </c>
      <c r="BL56" s="329">
        <v>219.9162</v>
      </c>
      <c r="BM56" s="329">
        <v>214.9725</v>
      </c>
      <c r="BN56" s="329">
        <v>212.2978</v>
      </c>
      <c r="BO56" s="329">
        <v>210.3475</v>
      </c>
      <c r="BP56" s="329">
        <v>210.95779999999999</v>
      </c>
      <c r="BQ56" s="329">
        <v>210.35499999999999</v>
      </c>
      <c r="BR56" s="329">
        <v>205.5951</v>
      </c>
      <c r="BS56" s="329">
        <v>205.42019999999999</v>
      </c>
      <c r="BT56" s="329">
        <v>200.2296</v>
      </c>
      <c r="BU56" s="329">
        <v>207.9691</v>
      </c>
      <c r="BV56" s="329">
        <v>218.40629999999999</v>
      </c>
    </row>
    <row r="57" spans="1:74" ht="11.1" customHeight="1" x14ac:dyDescent="0.2">
      <c r="A57" s="61" t="s">
        <v>653</v>
      </c>
      <c r="B57" s="175" t="s">
        <v>522</v>
      </c>
      <c r="C57" s="68">
        <v>39.649000000000001</v>
      </c>
      <c r="D57" s="68">
        <v>40.497</v>
      </c>
      <c r="E57" s="68">
        <v>39.883000000000003</v>
      </c>
      <c r="F57" s="68">
        <v>41.314999999999998</v>
      </c>
      <c r="G57" s="68">
        <v>40.801000000000002</v>
      </c>
      <c r="H57" s="68">
        <v>40.414000000000001</v>
      </c>
      <c r="I57" s="68">
        <v>39.151000000000003</v>
      </c>
      <c r="J57" s="68">
        <v>39.453000000000003</v>
      </c>
      <c r="K57" s="68">
        <v>41.098999999999997</v>
      </c>
      <c r="L57" s="68">
        <v>38.960999999999999</v>
      </c>
      <c r="M57" s="68">
        <v>36.99</v>
      </c>
      <c r="N57" s="68">
        <v>37.183</v>
      </c>
      <c r="O57" s="68">
        <v>37.835000000000001</v>
      </c>
      <c r="P57" s="68">
        <v>38.392000000000003</v>
      </c>
      <c r="Q57" s="68">
        <v>36.445</v>
      </c>
      <c r="R57" s="68">
        <v>38.634</v>
      </c>
      <c r="S57" s="68">
        <v>39.036000000000001</v>
      </c>
      <c r="T57" s="68">
        <v>37.073999999999998</v>
      </c>
      <c r="U57" s="68">
        <v>35.74</v>
      </c>
      <c r="V57" s="68">
        <v>35.841000000000001</v>
      </c>
      <c r="W57" s="68">
        <v>39.793999999999997</v>
      </c>
      <c r="X57" s="68">
        <v>36.457000000000001</v>
      </c>
      <c r="Y57" s="68">
        <v>35.979999999999997</v>
      </c>
      <c r="Z57" s="68">
        <v>38.274000000000001</v>
      </c>
      <c r="AA57" s="68">
        <v>39.189</v>
      </c>
      <c r="AB57" s="68">
        <v>39.588000000000001</v>
      </c>
      <c r="AC57" s="68">
        <v>38.296999999999997</v>
      </c>
      <c r="AD57" s="68">
        <v>38.44</v>
      </c>
      <c r="AE57" s="68">
        <v>42.454000000000001</v>
      </c>
      <c r="AF57" s="68">
        <v>43.756</v>
      </c>
      <c r="AG57" s="68">
        <v>43.689</v>
      </c>
      <c r="AH57" s="68">
        <v>42.993000000000002</v>
      </c>
      <c r="AI57" s="68">
        <v>40.472999999999999</v>
      </c>
      <c r="AJ57" s="68">
        <v>37.491999999999997</v>
      </c>
      <c r="AK57" s="68">
        <v>38.107999999999997</v>
      </c>
      <c r="AL57" s="68">
        <v>40.39</v>
      </c>
      <c r="AM57" s="68">
        <v>42.499000000000002</v>
      </c>
      <c r="AN57" s="68">
        <v>42.222999999999999</v>
      </c>
      <c r="AO57" s="68">
        <v>43.83</v>
      </c>
      <c r="AP57" s="68">
        <v>43.454000000000001</v>
      </c>
      <c r="AQ57" s="68">
        <v>44.500999999999998</v>
      </c>
      <c r="AR57" s="68">
        <v>40.427999999999997</v>
      </c>
      <c r="AS57" s="68">
        <v>41.875</v>
      </c>
      <c r="AT57" s="68">
        <v>42.698999999999998</v>
      </c>
      <c r="AU57" s="68">
        <v>44.744999999999997</v>
      </c>
      <c r="AV57" s="68">
        <v>44.54</v>
      </c>
      <c r="AW57" s="68">
        <v>44.764000000000003</v>
      </c>
      <c r="AX57" s="68">
        <v>42.776000000000003</v>
      </c>
      <c r="AY57" s="68">
        <v>42.4</v>
      </c>
      <c r="AZ57" s="68">
        <v>43.905999999999999</v>
      </c>
      <c r="BA57" s="68">
        <v>42.283000000000001</v>
      </c>
      <c r="BB57" s="68">
        <v>44.545999999999999</v>
      </c>
      <c r="BC57" s="68">
        <v>44.543714285999997</v>
      </c>
      <c r="BD57" s="68">
        <v>40.939417470999999</v>
      </c>
      <c r="BE57" s="329">
        <v>41.196599999999997</v>
      </c>
      <c r="BF57" s="329">
        <v>41.339880000000001</v>
      </c>
      <c r="BG57" s="329">
        <v>42.747439999999997</v>
      </c>
      <c r="BH57" s="329">
        <v>41.274679999999996</v>
      </c>
      <c r="BI57" s="329">
        <v>40.426029999999997</v>
      </c>
      <c r="BJ57" s="329">
        <v>40.499549999999999</v>
      </c>
      <c r="BK57" s="329">
        <v>41.221809999999998</v>
      </c>
      <c r="BL57" s="329">
        <v>41.014119999999998</v>
      </c>
      <c r="BM57" s="329">
        <v>40.385539999999999</v>
      </c>
      <c r="BN57" s="329">
        <v>41.246839999999999</v>
      </c>
      <c r="BO57" s="329">
        <v>42.198729999999998</v>
      </c>
      <c r="BP57" s="329">
        <v>41.858649999999997</v>
      </c>
      <c r="BQ57" s="329">
        <v>42.05303</v>
      </c>
      <c r="BR57" s="329">
        <v>42.168750000000003</v>
      </c>
      <c r="BS57" s="329">
        <v>43.347839999999998</v>
      </c>
      <c r="BT57" s="329">
        <v>41.860080000000004</v>
      </c>
      <c r="BU57" s="329">
        <v>41.010860000000001</v>
      </c>
      <c r="BV57" s="329">
        <v>41.106229999999996</v>
      </c>
    </row>
    <row r="58" spans="1:74" ht="11.1" customHeight="1" x14ac:dyDescent="0.2">
      <c r="A58" s="61" t="s">
        <v>607</v>
      </c>
      <c r="B58" s="175" t="s">
        <v>534</v>
      </c>
      <c r="C58" s="68">
        <v>131.268</v>
      </c>
      <c r="D58" s="68">
        <v>121.96299999999999</v>
      </c>
      <c r="E58" s="68">
        <v>118.73699999999999</v>
      </c>
      <c r="F58" s="68">
        <v>118.791</v>
      </c>
      <c r="G58" s="68">
        <v>122.13200000000001</v>
      </c>
      <c r="H58" s="68">
        <v>122.46299999999999</v>
      </c>
      <c r="I58" s="68">
        <v>126.02</v>
      </c>
      <c r="J58" s="68">
        <v>129.06</v>
      </c>
      <c r="K58" s="68">
        <v>129.32599999999999</v>
      </c>
      <c r="L58" s="68">
        <v>118.035</v>
      </c>
      <c r="M58" s="68">
        <v>121.11799999999999</v>
      </c>
      <c r="N58" s="68">
        <v>127.54300000000001</v>
      </c>
      <c r="O58" s="68">
        <v>114.66800000000001</v>
      </c>
      <c r="P58" s="68">
        <v>113.10299999999999</v>
      </c>
      <c r="Q58" s="68">
        <v>115.227</v>
      </c>
      <c r="R58" s="68">
        <v>116.69199999999999</v>
      </c>
      <c r="S58" s="68">
        <v>121.56399999999999</v>
      </c>
      <c r="T58" s="68">
        <v>121.58499999999999</v>
      </c>
      <c r="U58" s="68">
        <v>125.45699999999999</v>
      </c>
      <c r="V58" s="68">
        <v>128.31299999999999</v>
      </c>
      <c r="W58" s="68">
        <v>131.43600000000001</v>
      </c>
      <c r="X58" s="68">
        <v>120.372</v>
      </c>
      <c r="Y58" s="68">
        <v>126.215</v>
      </c>
      <c r="Z58" s="68">
        <v>136.286</v>
      </c>
      <c r="AA58" s="68">
        <v>132.608</v>
      </c>
      <c r="AB58" s="68">
        <v>123.608</v>
      </c>
      <c r="AC58" s="68">
        <v>128.69200000000001</v>
      </c>
      <c r="AD58" s="68">
        <v>129.77600000000001</v>
      </c>
      <c r="AE58" s="68">
        <v>135.40199999999999</v>
      </c>
      <c r="AF58" s="68">
        <v>139.636</v>
      </c>
      <c r="AG58" s="68">
        <v>142.053</v>
      </c>
      <c r="AH58" s="68">
        <v>152.529</v>
      </c>
      <c r="AI58" s="68">
        <v>149.40299999999999</v>
      </c>
      <c r="AJ58" s="68">
        <v>143.625</v>
      </c>
      <c r="AK58" s="68">
        <v>157.21</v>
      </c>
      <c r="AL58" s="68">
        <v>161.32599999999999</v>
      </c>
      <c r="AM58" s="68">
        <v>160.583</v>
      </c>
      <c r="AN58" s="68">
        <v>162.696</v>
      </c>
      <c r="AO58" s="68">
        <v>160.62</v>
      </c>
      <c r="AP58" s="68">
        <v>154.69200000000001</v>
      </c>
      <c r="AQ58" s="68">
        <v>154.38900000000001</v>
      </c>
      <c r="AR58" s="68">
        <v>149.239</v>
      </c>
      <c r="AS58" s="68">
        <v>155.96899999999999</v>
      </c>
      <c r="AT58" s="68">
        <v>159.53399999999999</v>
      </c>
      <c r="AU58" s="68">
        <v>160.37799999999999</v>
      </c>
      <c r="AV58" s="68">
        <v>153.88399999999999</v>
      </c>
      <c r="AW58" s="68">
        <v>160.173</v>
      </c>
      <c r="AX58" s="68">
        <v>165.45599999999999</v>
      </c>
      <c r="AY58" s="68">
        <v>168.93700000000001</v>
      </c>
      <c r="AZ58" s="68">
        <v>162.24100000000001</v>
      </c>
      <c r="BA58" s="68">
        <v>151.08000000000001</v>
      </c>
      <c r="BB58" s="68">
        <v>154.63999999999999</v>
      </c>
      <c r="BC58" s="68">
        <v>150.46657142999999</v>
      </c>
      <c r="BD58" s="68">
        <v>150.50854615</v>
      </c>
      <c r="BE58" s="329">
        <v>157.18799999999999</v>
      </c>
      <c r="BF58" s="329">
        <v>160.95070000000001</v>
      </c>
      <c r="BG58" s="329">
        <v>159.178</v>
      </c>
      <c r="BH58" s="329">
        <v>152.49549999999999</v>
      </c>
      <c r="BI58" s="329">
        <v>154.37899999999999</v>
      </c>
      <c r="BJ58" s="329">
        <v>159.46440000000001</v>
      </c>
      <c r="BK58" s="329">
        <v>156.1799</v>
      </c>
      <c r="BL58" s="329">
        <v>148.88829999999999</v>
      </c>
      <c r="BM58" s="329">
        <v>144.73580000000001</v>
      </c>
      <c r="BN58" s="329">
        <v>142.81209999999999</v>
      </c>
      <c r="BO58" s="329">
        <v>146.7706</v>
      </c>
      <c r="BP58" s="329">
        <v>148.73920000000001</v>
      </c>
      <c r="BQ58" s="329">
        <v>154.09530000000001</v>
      </c>
      <c r="BR58" s="329">
        <v>157.92760000000001</v>
      </c>
      <c r="BS58" s="329">
        <v>156.37010000000001</v>
      </c>
      <c r="BT58" s="329">
        <v>149.85769999999999</v>
      </c>
      <c r="BU58" s="329">
        <v>151.88220000000001</v>
      </c>
      <c r="BV58" s="329">
        <v>157.01089999999999</v>
      </c>
    </row>
    <row r="59" spans="1:74" ht="11.1" customHeight="1" x14ac:dyDescent="0.2">
      <c r="A59" s="61" t="s">
        <v>654</v>
      </c>
      <c r="B59" s="175" t="s">
        <v>535</v>
      </c>
      <c r="C59" s="68">
        <v>35.534999999999997</v>
      </c>
      <c r="D59" s="68">
        <v>37.984999999999999</v>
      </c>
      <c r="E59" s="68">
        <v>36.985999999999997</v>
      </c>
      <c r="F59" s="68">
        <v>40.316000000000003</v>
      </c>
      <c r="G59" s="68">
        <v>38.965000000000003</v>
      </c>
      <c r="H59" s="68">
        <v>37.555999999999997</v>
      </c>
      <c r="I59" s="68">
        <v>37.801000000000002</v>
      </c>
      <c r="J59" s="68">
        <v>35.244999999999997</v>
      </c>
      <c r="K59" s="68">
        <v>35.585000000000001</v>
      </c>
      <c r="L59" s="68">
        <v>36.319000000000003</v>
      </c>
      <c r="M59" s="68">
        <v>35.713999999999999</v>
      </c>
      <c r="N59" s="68">
        <v>38.143999999999998</v>
      </c>
      <c r="O59" s="68">
        <v>36.874000000000002</v>
      </c>
      <c r="P59" s="68">
        <v>36.354999999999997</v>
      </c>
      <c r="Q59" s="68">
        <v>36.048999999999999</v>
      </c>
      <c r="R59" s="68">
        <v>35.970999999999997</v>
      </c>
      <c r="S59" s="68">
        <v>38.32</v>
      </c>
      <c r="T59" s="68">
        <v>36.649000000000001</v>
      </c>
      <c r="U59" s="68">
        <v>35.698</v>
      </c>
      <c r="V59" s="68">
        <v>37.506999999999998</v>
      </c>
      <c r="W59" s="68">
        <v>36.588000000000001</v>
      </c>
      <c r="X59" s="68">
        <v>36.767000000000003</v>
      </c>
      <c r="Y59" s="68">
        <v>36.307000000000002</v>
      </c>
      <c r="Z59" s="68">
        <v>33.661999999999999</v>
      </c>
      <c r="AA59" s="68">
        <v>34.389000000000003</v>
      </c>
      <c r="AB59" s="68">
        <v>37.095999999999997</v>
      </c>
      <c r="AC59" s="68">
        <v>38.442999999999998</v>
      </c>
      <c r="AD59" s="68">
        <v>39.210999999999999</v>
      </c>
      <c r="AE59" s="68">
        <v>41.366</v>
      </c>
      <c r="AF59" s="68">
        <v>41.975999999999999</v>
      </c>
      <c r="AG59" s="68">
        <v>40.127000000000002</v>
      </c>
      <c r="AH59" s="68">
        <v>38.917999999999999</v>
      </c>
      <c r="AI59" s="68">
        <v>41.56</v>
      </c>
      <c r="AJ59" s="68">
        <v>43.210999999999999</v>
      </c>
      <c r="AK59" s="68">
        <v>43.591000000000001</v>
      </c>
      <c r="AL59" s="68">
        <v>42.148000000000003</v>
      </c>
      <c r="AM59" s="68">
        <v>44.052</v>
      </c>
      <c r="AN59" s="68">
        <v>46.012</v>
      </c>
      <c r="AO59" s="68">
        <v>44.531999999999996</v>
      </c>
      <c r="AP59" s="68">
        <v>43.281999999999996</v>
      </c>
      <c r="AQ59" s="68">
        <v>40.372</v>
      </c>
      <c r="AR59" s="68">
        <v>40.265000000000001</v>
      </c>
      <c r="AS59" s="68">
        <v>38.338999999999999</v>
      </c>
      <c r="AT59" s="68">
        <v>39.627000000000002</v>
      </c>
      <c r="AU59" s="68">
        <v>38.799999999999997</v>
      </c>
      <c r="AV59" s="68">
        <v>39.286999999999999</v>
      </c>
      <c r="AW59" s="68">
        <v>40.563000000000002</v>
      </c>
      <c r="AX59" s="68">
        <v>41.542999999999999</v>
      </c>
      <c r="AY59" s="68">
        <v>40.457000000000001</v>
      </c>
      <c r="AZ59" s="68">
        <v>39.573</v>
      </c>
      <c r="BA59" s="68">
        <v>40.774000000000001</v>
      </c>
      <c r="BB59" s="68">
        <v>39.823</v>
      </c>
      <c r="BC59" s="68">
        <v>39.738142857</v>
      </c>
      <c r="BD59" s="68">
        <v>36.709276109000001</v>
      </c>
      <c r="BE59" s="329">
        <v>36.510779999999997</v>
      </c>
      <c r="BF59" s="329">
        <v>36.677190000000003</v>
      </c>
      <c r="BG59" s="329">
        <v>37.267989999999998</v>
      </c>
      <c r="BH59" s="329">
        <v>38.581020000000002</v>
      </c>
      <c r="BI59" s="329">
        <v>38.93609</v>
      </c>
      <c r="BJ59" s="329">
        <v>38.33164</v>
      </c>
      <c r="BK59" s="329">
        <v>39.244579999999999</v>
      </c>
      <c r="BL59" s="329">
        <v>40.347769999999997</v>
      </c>
      <c r="BM59" s="329">
        <v>40.665019999999998</v>
      </c>
      <c r="BN59" s="329">
        <v>41.207659999999997</v>
      </c>
      <c r="BO59" s="329">
        <v>41.067120000000003</v>
      </c>
      <c r="BP59" s="329">
        <v>41.007300000000001</v>
      </c>
      <c r="BQ59" s="329">
        <v>40.064219999999999</v>
      </c>
      <c r="BR59" s="329">
        <v>39.585799999999999</v>
      </c>
      <c r="BS59" s="329">
        <v>39.75535</v>
      </c>
      <c r="BT59" s="329">
        <v>40.727080000000001</v>
      </c>
      <c r="BU59" s="329">
        <v>40.820430000000002</v>
      </c>
      <c r="BV59" s="329">
        <v>40.037269999999999</v>
      </c>
    </row>
    <row r="60" spans="1:74" ht="11.1" customHeight="1" x14ac:dyDescent="0.2">
      <c r="A60" s="61" t="s">
        <v>950</v>
      </c>
      <c r="B60" s="645" t="s">
        <v>1209</v>
      </c>
      <c r="C60" s="68">
        <v>50.179000000000002</v>
      </c>
      <c r="D60" s="68">
        <v>51.878</v>
      </c>
      <c r="E60" s="68">
        <v>55.764000000000003</v>
      </c>
      <c r="F60" s="68">
        <v>55.444000000000003</v>
      </c>
      <c r="G60" s="68">
        <v>54.795999999999999</v>
      </c>
      <c r="H60" s="68">
        <v>53.63</v>
      </c>
      <c r="I60" s="68">
        <v>51.506</v>
      </c>
      <c r="J60" s="68">
        <v>48.527999999999999</v>
      </c>
      <c r="K60" s="68">
        <v>46.097999999999999</v>
      </c>
      <c r="L60" s="68">
        <v>43.359000000000002</v>
      </c>
      <c r="M60" s="68">
        <v>45.935000000000002</v>
      </c>
      <c r="N60" s="68">
        <v>49.405999999999999</v>
      </c>
      <c r="O60" s="68">
        <v>51.012</v>
      </c>
      <c r="P60" s="68">
        <v>53.445999999999998</v>
      </c>
      <c r="Q60" s="68">
        <v>52.860999999999997</v>
      </c>
      <c r="R60" s="68">
        <v>52.718000000000004</v>
      </c>
      <c r="S60" s="68">
        <v>51.704000000000001</v>
      </c>
      <c r="T60" s="68">
        <v>50.588000000000001</v>
      </c>
      <c r="U60" s="68">
        <v>48.335000000000001</v>
      </c>
      <c r="V60" s="68">
        <v>48.067999999999998</v>
      </c>
      <c r="W60" s="68">
        <v>46.744</v>
      </c>
      <c r="X60" s="68">
        <v>44.085999999999999</v>
      </c>
      <c r="Y60" s="68">
        <v>47.247</v>
      </c>
      <c r="Z60" s="68">
        <v>49.57</v>
      </c>
      <c r="AA60" s="68">
        <v>53.128</v>
      </c>
      <c r="AB60" s="68">
        <v>55.433</v>
      </c>
      <c r="AC60" s="68">
        <v>58.28</v>
      </c>
      <c r="AD60" s="68">
        <v>57.091999999999999</v>
      </c>
      <c r="AE60" s="68">
        <v>57.427</v>
      </c>
      <c r="AF60" s="68">
        <v>54.593000000000004</v>
      </c>
      <c r="AG60" s="68">
        <v>51.784999999999997</v>
      </c>
      <c r="AH60" s="68">
        <v>50.314999999999998</v>
      </c>
      <c r="AI60" s="68">
        <v>48.398000000000003</v>
      </c>
      <c r="AJ60" s="68">
        <v>47.289000000000001</v>
      </c>
      <c r="AK60" s="68">
        <v>50.396999999999998</v>
      </c>
      <c r="AL60" s="68">
        <v>53.856000000000002</v>
      </c>
      <c r="AM60" s="68">
        <v>55.923000000000002</v>
      </c>
      <c r="AN60" s="68">
        <v>57.287999999999997</v>
      </c>
      <c r="AO60" s="68">
        <v>58.441000000000003</v>
      </c>
      <c r="AP60" s="68">
        <v>58.944000000000003</v>
      </c>
      <c r="AQ60" s="68">
        <v>57.735999999999997</v>
      </c>
      <c r="AR60" s="68">
        <v>55.604999999999997</v>
      </c>
      <c r="AS60" s="68">
        <v>54.941000000000003</v>
      </c>
      <c r="AT60" s="68">
        <v>52.325000000000003</v>
      </c>
      <c r="AU60" s="68">
        <v>50.476999999999997</v>
      </c>
      <c r="AV60" s="68">
        <v>47.082000000000001</v>
      </c>
      <c r="AW60" s="68">
        <v>47.356999999999999</v>
      </c>
      <c r="AX60" s="68">
        <v>51.295000000000002</v>
      </c>
      <c r="AY60" s="68">
        <v>52.942</v>
      </c>
      <c r="AZ60" s="68">
        <v>55.33</v>
      </c>
      <c r="BA60" s="68">
        <v>56.645000000000003</v>
      </c>
      <c r="BB60" s="68">
        <v>57.454000000000001</v>
      </c>
      <c r="BC60" s="68">
        <v>57.909660000000002</v>
      </c>
      <c r="BD60" s="68">
        <v>56.568170000000002</v>
      </c>
      <c r="BE60" s="329">
        <v>54.86504</v>
      </c>
      <c r="BF60" s="329">
        <v>52.407870000000003</v>
      </c>
      <c r="BG60" s="329">
        <v>50.549630000000001</v>
      </c>
      <c r="BH60" s="329">
        <v>48.198709999999998</v>
      </c>
      <c r="BI60" s="329">
        <v>50.004689999999997</v>
      </c>
      <c r="BJ60" s="329">
        <v>52.896889999999999</v>
      </c>
      <c r="BK60" s="329">
        <v>55.380769999999998</v>
      </c>
      <c r="BL60" s="329">
        <v>57.211460000000002</v>
      </c>
      <c r="BM60" s="329">
        <v>58.306260000000002</v>
      </c>
      <c r="BN60" s="329">
        <v>58.226179999999999</v>
      </c>
      <c r="BO60" s="329">
        <v>58.14143</v>
      </c>
      <c r="BP60" s="329">
        <v>56.275660000000002</v>
      </c>
      <c r="BQ60" s="329">
        <v>54.604770000000002</v>
      </c>
      <c r="BR60" s="329">
        <v>52.182119999999998</v>
      </c>
      <c r="BS60" s="329">
        <v>50.361420000000003</v>
      </c>
      <c r="BT60" s="329">
        <v>48.051340000000003</v>
      </c>
      <c r="BU60" s="329">
        <v>49.899920000000002</v>
      </c>
      <c r="BV60" s="329">
        <v>52.827350000000003</v>
      </c>
    </row>
    <row r="61" spans="1:74" ht="11.1" customHeight="1" x14ac:dyDescent="0.2">
      <c r="A61" s="61" t="s">
        <v>655</v>
      </c>
      <c r="B61" s="175" t="s">
        <v>121</v>
      </c>
      <c r="C61" s="240">
        <v>1086.902869</v>
      </c>
      <c r="D61" s="240">
        <v>1065.7778089999999</v>
      </c>
      <c r="E61" s="240">
        <v>1068.5328549999999</v>
      </c>
      <c r="F61" s="240">
        <v>1082.9039760000001</v>
      </c>
      <c r="G61" s="240">
        <v>1092.0587009999999</v>
      </c>
      <c r="H61" s="240">
        <v>1094.315865</v>
      </c>
      <c r="I61" s="240">
        <v>1093.2988720000001</v>
      </c>
      <c r="J61" s="240">
        <v>1098.2241059999999</v>
      </c>
      <c r="K61" s="240">
        <v>1108.401991</v>
      </c>
      <c r="L61" s="240">
        <v>1084.9688309999999</v>
      </c>
      <c r="M61" s="240">
        <v>1063.9437740000001</v>
      </c>
      <c r="N61" s="240">
        <v>1035.5317090000001</v>
      </c>
      <c r="O61" s="240">
        <v>1021.97531</v>
      </c>
      <c r="P61" s="240">
        <v>1023.4864669999999</v>
      </c>
      <c r="Q61" s="240">
        <v>1031.392188</v>
      </c>
      <c r="R61" s="240">
        <v>1061.5008620000001</v>
      </c>
      <c r="S61" s="240">
        <v>1093.2449140000001</v>
      </c>
      <c r="T61" s="240">
        <v>1096.432309</v>
      </c>
      <c r="U61" s="240">
        <v>1099.673125</v>
      </c>
      <c r="V61" s="240">
        <v>1104.684563</v>
      </c>
      <c r="W61" s="240">
        <v>1117.5852850000001</v>
      </c>
      <c r="X61" s="240">
        <v>1111.7285199999999</v>
      </c>
      <c r="Y61" s="240">
        <v>1121.1572209999999</v>
      </c>
      <c r="Z61" s="240">
        <v>1136.078651</v>
      </c>
      <c r="AA61" s="240">
        <v>1159.403446</v>
      </c>
      <c r="AB61" s="240">
        <v>1159.4835129999999</v>
      </c>
      <c r="AC61" s="240">
        <v>1192.347021</v>
      </c>
      <c r="AD61" s="240">
        <v>1218.0216339999999</v>
      </c>
      <c r="AE61" s="240">
        <v>1238.442258</v>
      </c>
      <c r="AF61" s="240">
        <v>1247.3867909999999</v>
      </c>
      <c r="AG61" s="240">
        <v>1244.1776520000001</v>
      </c>
      <c r="AH61" s="240">
        <v>1266.4900339999999</v>
      </c>
      <c r="AI61" s="240">
        <v>1276.261481</v>
      </c>
      <c r="AJ61" s="240">
        <v>1283.510685</v>
      </c>
      <c r="AK61" s="240">
        <v>1296.9969699999999</v>
      </c>
      <c r="AL61" s="240">
        <v>1289.4522979999999</v>
      </c>
      <c r="AM61" s="240">
        <v>1314.073009</v>
      </c>
      <c r="AN61" s="240">
        <v>1318.174546</v>
      </c>
      <c r="AO61" s="240">
        <v>1326.3488</v>
      </c>
      <c r="AP61" s="240">
        <v>1336.934362</v>
      </c>
      <c r="AQ61" s="240">
        <v>1352.5992759999999</v>
      </c>
      <c r="AR61" s="240">
        <v>1351.7655560000001</v>
      </c>
      <c r="AS61" s="240">
        <v>1367.3697420000001</v>
      </c>
      <c r="AT61" s="240">
        <v>1367.7109370000001</v>
      </c>
      <c r="AU61" s="240">
        <v>1352.5384859999999</v>
      </c>
      <c r="AV61" s="240">
        <v>1355.1678730000001</v>
      </c>
      <c r="AW61" s="240">
        <v>1358.604789</v>
      </c>
      <c r="AX61" s="240">
        <v>1335.574494</v>
      </c>
      <c r="AY61" s="240">
        <v>1357.5838100000001</v>
      </c>
      <c r="AZ61" s="240">
        <v>1354.4691780000001</v>
      </c>
      <c r="BA61" s="240">
        <v>1340.997091</v>
      </c>
      <c r="BB61" s="240">
        <v>1344.63923</v>
      </c>
      <c r="BC61" s="240">
        <v>1349.3691636000001</v>
      </c>
      <c r="BD61" s="240">
        <v>1342.9633263999999</v>
      </c>
      <c r="BE61" s="333">
        <v>1345.8589999999999</v>
      </c>
      <c r="BF61" s="333">
        <v>1348.2380000000001</v>
      </c>
      <c r="BG61" s="333">
        <v>1350.2170000000001</v>
      </c>
      <c r="BH61" s="333">
        <v>1339.384</v>
      </c>
      <c r="BI61" s="333">
        <v>1333.1759999999999</v>
      </c>
      <c r="BJ61" s="333">
        <v>1310.6110000000001</v>
      </c>
      <c r="BK61" s="333">
        <v>1318.366</v>
      </c>
      <c r="BL61" s="333">
        <v>1310.702</v>
      </c>
      <c r="BM61" s="333">
        <v>1319.35</v>
      </c>
      <c r="BN61" s="333">
        <v>1336.0219999999999</v>
      </c>
      <c r="BO61" s="333">
        <v>1355.0820000000001</v>
      </c>
      <c r="BP61" s="333">
        <v>1362.172</v>
      </c>
      <c r="BQ61" s="333">
        <v>1363.6579999999999</v>
      </c>
      <c r="BR61" s="333">
        <v>1366.4760000000001</v>
      </c>
      <c r="BS61" s="333">
        <v>1368.914</v>
      </c>
      <c r="BT61" s="333">
        <v>1357.2719999999999</v>
      </c>
      <c r="BU61" s="333">
        <v>1351.4480000000001</v>
      </c>
      <c r="BV61" s="333">
        <v>1331.5309999999999</v>
      </c>
    </row>
    <row r="62" spans="1:74" ht="11.1" customHeight="1" x14ac:dyDescent="0.2">
      <c r="A62" s="61" t="s">
        <v>656</v>
      </c>
      <c r="B62" s="178" t="s">
        <v>540</v>
      </c>
      <c r="C62" s="270">
        <v>695.80499999999995</v>
      </c>
      <c r="D62" s="270">
        <v>695.96900000000005</v>
      </c>
      <c r="E62" s="270">
        <v>695.96900000000005</v>
      </c>
      <c r="F62" s="270">
        <v>695.96900000000005</v>
      </c>
      <c r="G62" s="270">
        <v>695.96900000000005</v>
      </c>
      <c r="H62" s="270">
        <v>695.96900000000005</v>
      </c>
      <c r="I62" s="270">
        <v>695.96900000000005</v>
      </c>
      <c r="J62" s="270">
        <v>695.96900000000005</v>
      </c>
      <c r="K62" s="270">
        <v>695.96900000000005</v>
      </c>
      <c r="L62" s="270">
        <v>695.96900000000005</v>
      </c>
      <c r="M62" s="270">
        <v>695.96900000000005</v>
      </c>
      <c r="N62" s="270">
        <v>695.96900000000005</v>
      </c>
      <c r="O62" s="270">
        <v>695.96900000000005</v>
      </c>
      <c r="P62" s="270">
        <v>695.96900000000005</v>
      </c>
      <c r="Q62" s="270">
        <v>695.92899999999997</v>
      </c>
      <c r="R62" s="270">
        <v>693.31500000000005</v>
      </c>
      <c r="S62" s="270">
        <v>690.97199999999998</v>
      </c>
      <c r="T62" s="270">
        <v>690.97199999999998</v>
      </c>
      <c r="U62" s="270">
        <v>690.97199999999998</v>
      </c>
      <c r="V62" s="270">
        <v>690.97199999999998</v>
      </c>
      <c r="W62" s="270">
        <v>690.96900000000005</v>
      </c>
      <c r="X62" s="270">
        <v>690.96600000000001</v>
      </c>
      <c r="Y62" s="270">
        <v>690.96299999999997</v>
      </c>
      <c r="Z62" s="270">
        <v>690.95899999999995</v>
      </c>
      <c r="AA62" s="270">
        <v>690.95600000000002</v>
      </c>
      <c r="AB62" s="270">
        <v>690.95299999999997</v>
      </c>
      <c r="AC62" s="270">
        <v>690.95</v>
      </c>
      <c r="AD62" s="270">
        <v>690.947</v>
      </c>
      <c r="AE62" s="270">
        <v>692.34500000000003</v>
      </c>
      <c r="AF62" s="270">
        <v>693.89099999999996</v>
      </c>
      <c r="AG62" s="270">
        <v>695.13400000000001</v>
      </c>
      <c r="AH62" s="270">
        <v>695.13</v>
      </c>
      <c r="AI62" s="270">
        <v>695.12800000000004</v>
      </c>
      <c r="AJ62" s="270">
        <v>695.12599999999998</v>
      </c>
      <c r="AK62" s="270">
        <v>695.12300000000005</v>
      </c>
      <c r="AL62" s="270">
        <v>695.11900000000003</v>
      </c>
      <c r="AM62" s="270">
        <v>695.11599999999999</v>
      </c>
      <c r="AN62" s="270">
        <v>695.11400000000003</v>
      </c>
      <c r="AO62" s="270">
        <v>695.11199999999997</v>
      </c>
      <c r="AP62" s="270">
        <v>695.10699999999997</v>
      </c>
      <c r="AQ62" s="270">
        <v>695.10400000000004</v>
      </c>
      <c r="AR62" s="270">
        <v>695.1</v>
      </c>
      <c r="AS62" s="270">
        <v>695.096</v>
      </c>
      <c r="AT62" s="270">
        <v>695.09299999999996</v>
      </c>
      <c r="AU62" s="270">
        <v>695.09</v>
      </c>
      <c r="AV62" s="270">
        <v>695.08699999999999</v>
      </c>
      <c r="AW62" s="270">
        <v>695.08399999999995</v>
      </c>
      <c r="AX62" s="270">
        <v>695.08199999999999</v>
      </c>
      <c r="AY62" s="270">
        <v>695.07799999999997</v>
      </c>
      <c r="AZ62" s="270">
        <v>694.82500000000005</v>
      </c>
      <c r="BA62" s="270">
        <v>691.51</v>
      </c>
      <c r="BB62" s="270">
        <v>688.78700000000003</v>
      </c>
      <c r="BC62" s="270">
        <v>685.26257142999998</v>
      </c>
      <c r="BD62" s="270">
        <v>681.91988140000001</v>
      </c>
      <c r="BE62" s="335">
        <v>680.16189999999995</v>
      </c>
      <c r="BF62" s="335">
        <v>680.16189999999995</v>
      </c>
      <c r="BG62" s="335">
        <v>680.16189999999995</v>
      </c>
      <c r="BH62" s="335">
        <v>678.23080000000004</v>
      </c>
      <c r="BI62" s="335">
        <v>676.29970000000003</v>
      </c>
      <c r="BJ62" s="335">
        <v>674.36860000000001</v>
      </c>
      <c r="BK62" s="335">
        <v>672.4375</v>
      </c>
      <c r="BL62" s="335">
        <v>670.50639999999999</v>
      </c>
      <c r="BM62" s="335">
        <v>668.57529999999997</v>
      </c>
      <c r="BN62" s="335">
        <v>666.64419999999996</v>
      </c>
      <c r="BO62" s="335">
        <v>664.71310000000005</v>
      </c>
      <c r="BP62" s="335">
        <v>662.78200000000004</v>
      </c>
      <c r="BQ62" s="335">
        <v>660.85090000000002</v>
      </c>
      <c r="BR62" s="335">
        <v>658.91980000000001</v>
      </c>
      <c r="BS62" s="335">
        <v>656.98869999999999</v>
      </c>
      <c r="BT62" s="335">
        <v>655.05759999999998</v>
      </c>
      <c r="BU62" s="335">
        <v>653.12649999999996</v>
      </c>
      <c r="BV62" s="335">
        <v>651.19539999999995</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822" t="s">
        <v>1018</v>
      </c>
      <c r="C64" s="819"/>
      <c r="D64" s="819"/>
      <c r="E64" s="819"/>
      <c r="F64" s="819"/>
      <c r="G64" s="819"/>
      <c r="H64" s="819"/>
      <c r="I64" s="819"/>
      <c r="J64" s="819"/>
      <c r="K64" s="819"/>
      <c r="L64" s="819"/>
      <c r="M64" s="819"/>
      <c r="N64" s="819"/>
      <c r="O64" s="819"/>
      <c r="P64" s="819"/>
      <c r="Q64" s="819"/>
      <c r="AY64" s="406"/>
      <c r="AZ64" s="406"/>
      <c r="BA64" s="406"/>
      <c r="BB64" s="406"/>
      <c r="BC64" s="406"/>
      <c r="BD64" s="406"/>
      <c r="BE64" s="406"/>
      <c r="BF64" s="668"/>
      <c r="BG64" s="406"/>
      <c r="BH64" s="406"/>
      <c r="BI64" s="406"/>
      <c r="BJ64" s="406"/>
    </row>
    <row r="65" spans="1:74" s="443" customFormat="1" ht="12" customHeight="1" x14ac:dyDescent="0.2">
      <c r="A65" s="442"/>
      <c r="B65" s="842" t="s">
        <v>1019</v>
      </c>
      <c r="C65" s="809"/>
      <c r="D65" s="809"/>
      <c r="E65" s="809"/>
      <c r="F65" s="809"/>
      <c r="G65" s="809"/>
      <c r="H65" s="809"/>
      <c r="I65" s="809"/>
      <c r="J65" s="809"/>
      <c r="K65" s="809"/>
      <c r="L65" s="809"/>
      <c r="M65" s="809"/>
      <c r="N65" s="809"/>
      <c r="O65" s="809"/>
      <c r="P65" s="809"/>
      <c r="Q65" s="805"/>
      <c r="AY65" s="535"/>
      <c r="AZ65" s="535"/>
      <c r="BA65" s="535"/>
      <c r="BB65" s="535"/>
      <c r="BC65" s="535"/>
      <c r="BD65" s="535"/>
      <c r="BE65" s="535"/>
      <c r="BF65" s="669"/>
      <c r="BG65" s="535"/>
      <c r="BH65" s="535"/>
      <c r="BI65" s="535"/>
      <c r="BJ65" s="535"/>
    </row>
    <row r="66" spans="1:74" s="443" customFormat="1" ht="12" customHeight="1" x14ac:dyDescent="0.2">
      <c r="A66" s="442"/>
      <c r="B66" s="842" t="s">
        <v>1056</v>
      </c>
      <c r="C66" s="809"/>
      <c r="D66" s="809"/>
      <c r="E66" s="809"/>
      <c r="F66" s="809"/>
      <c r="G66" s="809"/>
      <c r="H66" s="809"/>
      <c r="I66" s="809"/>
      <c r="J66" s="809"/>
      <c r="K66" s="809"/>
      <c r="L66" s="809"/>
      <c r="M66" s="809"/>
      <c r="N66" s="809"/>
      <c r="O66" s="809"/>
      <c r="P66" s="809"/>
      <c r="Q66" s="805"/>
      <c r="AY66" s="535"/>
      <c r="AZ66" s="535"/>
      <c r="BA66" s="535"/>
      <c r="BB66" s="535"/>
      <c r="BC66" s="535"/>
      <c r="BD66" s="535"/>
      <c r="BE66" s="535"/>
      <c r="BF66" s="669"/>
      <c r="BG66" s="535"/>
      <c r="BH66" s="535"/>
      <c r="BI66" s="535"/>
      <c r="BJ66" s="535"/>
    </row>
    <row r="67" spans="1:74" s="443" customFormat="1" ht="12" customHeight="1" x14ac:dyDescent="0.2">
      <c r="A67" s="442"/>
      <c r="B67" s="842" t="s">
        <v>1057</v>
      </c>
      <c r="C67" s="809"/>
      <c r="D67" s="809"/>
      <c r="E67" s="809"/>
      <c r="F67" s="809"/>
      <c r="G67" s="809"/>
      <c r="H67" s="809"/>
      <c r="I67" s="809"/>
      <c r="J67" s="809"/>
      <c r="K67" s="809"/>
      <c r="L67" s="809"/>
      <c r="M67" s="809"/>
      <c r="N67" s="809"/>
      <c r="O67" s="809"/>
      <c r="P67" s="809"/>
      <c r="Q67" s="805"/>
      <c r="AY67" s="535"/>
      <c r="AZ67" s="535"/>
      <c r="BA67" s="535"/>
      <c r="BB67" s="535"/>
      <c r="BC67" s="535"/>
      <c r="BD67" s="535"/>
      <c r="BE67" s="535"/>
      <c r="BF67" s="669"/>
      <c r="BG67" s="535"/>
      <c r="BH67" s="535"/>
      <c r="BI67" s="535"/>
      <c r="BJ67" s="535"/>
    </row>
    <row r="68" spans="1:74" s="443" customFormat="1" ht="12" customHeight="1" x14ac:dyDescent="0.2">
      <c r="A68" s="442"/>
      <c r="B68" s="842" t="s">
        <v>1058</v>
      </c>
      <c r="C68" s="809"/>
      <c r="D68" s="809"/>
      <c r="E68" s="809"/>
      <c r="F68" s="809"/>
      <c r="G68" s="809"/>
      <c r="H68" s="809"/>
      <c r="I68" s="809"/>
      <c r="J68" s="809"/>
      <c r="K68" s="809"/>
      <c r="L68" s="809"/>
      <c r="M68" s="809"/>
      <c r="N68" s="809"/>
      <c r="O68" s="809"/>
      <c r="P68" s="809"/>
      <c r="Q68" s="805"/>
      <c r="AY68" s="535"/>
      <c r="AZ68" s="535"/>
      <c r="BA68" s="535"/>
      <c r="BB68" s="535"/>
      <c r="BC68" s="535"/>
      <c r="BD68" s="535"/>
      <c r="BE68" s="535"/>
      <c r="BF68" s="669"/>
      <c r="BG68" s="535"/>
      <c r="BH68" s="535"/>
      <c r="BI68" s="535"/>
      <c r="BJ68" s="535"/>
    </row>
    <row r="69" spans="1:74" s="443" customFormat="1" ht="12" customHeight="1" x14ac:dyDescent="0.2">
      <c r="A69" s="442"/>
      <c r="B69" s="842" t="s">
        <v>1099</v>
      </c>
      <c r="C69" s="805"/>
      <c r="D69" s="805"/>
      <c r="E69" s="805"/>
      <c r="F69" s="805"/>
      <c r="G69" s="805"/>
      <c r="H69" s="805"/>
      <c r="I69" s="805"/>
      <c r="J69" s="805"/>
      <c r="K69" s="805"/>
      <c r="L69" s="805"/>
      <c r="M69" s="805"/>
      <c r="N69" s="805"/>
      <c r="O69" s="805"/>
      <c r="P69" s="805"/>
      <c r="Q69" s="805"/>
      <c r="AY69" s="535"/>
      <c r="AZ69" s="535"/>
      <c r="BA69" s="535"/>
      <c r="BB69" s="535"/>
      <c r="BC69" s="535"/>
      <c r="BD69" s="535"/>
      <c r="BE69" s="535"/>
      <c r="BF69" s="669"/>
      <c r="BG69" s="535"/>
      <c r="BH69" s="535"/>
      <c r="BI69" s="535"/>
      <c r="BJ69" s="535"/>
    </row>
    <row r="70" spans="1:74" s="443" customFormat="1" ht="12" customHeight="1" x14ac:dyDescent="0.2">
      <c r="A70" s="442"/>
      <c r="B70" s="842" t="s">
        <v>1100</v>
      </c>
      <c r="C70" s="809"/>
      <c r="D70" s="809"/>
      <c r="E70" s="809"/>
      <c r="F70" s="809"/>
      <c r="G70" s="809"/>
      <c r="H70" s="809"/>
      <c r="I70" s="809"/>
      <c r="J70" s="809"/>
      <c r="K70" s="809"/>
      <c r="L70" s="809"/>
      <c r="M70" s="809"/>
      <c r="N70" s="809"/>
      <c r="O70" s="809"/>
      <c r="P70" s="809"/>
      <c r="Q70" s="805"/>
      <c r="AY70" s="535"/>
      <c r="AZ70" s="535"/>
      <c r="BA70" s="535"/>
      <c r="BB70" s="535"/>
      <c r="BC70" s="535"/>
      <c r="BD70" s="535"/>
      <c r="BE70" s="535"/>
      <c r="BF70" s="669"/>
      <c r="BG70" s="535"/>
      <c r="BH70" s="535"/>
      <c r="BI70" s="535"/>
      <c r="BJ70" s="535"/>
    </row>
    <row r="71" spans="1:74" s="443" customFormat="1" ht="22.35" customHeight="1" x14ac:dyDescent="0.2">
      <c r="A71" s="442"/>
      <c r="B71" s="841" t="s">
        <v>1216</v>
      </c>
      <c r="C71" s="809"/>
      <c r="D71" s="809"/>
      <c r="E71" s="809"/>
      <c r="F71" s="809"/>
      <c r="G71" s="809"/>
      <c r="H71" s="809"/>
      <c r="I71" s="809"/>
      <c r="J71" s="809"/>
      <c r="K71" s="809"/>
      <c r="L71" s="809"/>
      <c r="M71" s="809"/>
      <c r="N71" s="809"/>
      <c r="O71" s="809"/>
      <c r="P71" s="809"/>
      <c r="Q71" s="805"/>
      <c r="AY71" s="535"/>
      <c r="AZ71" s="535"/>
      <c r="BA71" s="535"/>
      <c r="BB71" s="535"/>
      <c r="BC71" s="535"/>
      <c r="BD71" s="535"/>
      <c r="BE71" s="535"/>
      <c r="BF71" s="669"/>
      <c r="BG71" s="535"/>
      <c r="BH71" s="535"/>
      <c r="BI71" s="535"/>
      <c r="BJ71" s="535"/>
    </row>
    <row r="72" spans="1:74" s="443" customFormat="1" ht="12" customHeight="1" x14ac:dyDescent="0.2">
      <c r="A72" s="442"/>
      <c r="B72" s="808" t="s">
        <v>1043</v>
      </c>
      <c r="C72" s="809"/>
      <c r="D72" s="809"/>
      <c r="E72" s="809"/>
      <c r="F72" s="809"/>
      <c r="G72" s="809"/>
      <c r="H72" s="809"/>
      <c r="I72" s="809"/>
      <c r="J72" s="809"/>
      <c r="K72" s="809"/>
      <c r="L72" s="809"/>
      <c r="M72" s="809"/>
      <c r="N72" s="809"/>
      <c r="O72" s="809"/>
      <c r="P72" s="809"/>
      <c r="Q72" s="805"/>
      <c r="AY72" s="535"/>
      <c r="AZ72" s="535"/>
      <c r="BA72" s="535"/>
      <c r="BB72" s="535"/>
      <c r="BC72" s="535"/>
      <c r="BD72" s="535"/>
      <c r="BE72" s="535"/>
      <c r="BF72" s="669"/>
      <c r="BG72" s="535"/>
      <c r="BH72" s="535"/>
      <c r="BI72" s="535"/>
      <c r="BJ72" s="535"/>
    </row>
    <row r="73" spans="1:74" s="443" customFormat="1" ht="12" customHeight="1" x14ac:dyDescent="0.2">
      <c r="A73" s="442"/>
      <c r="B73" s="840" t="s">
        <v>1059</v>
      </c>
      <c r="C73" s="809"/>
      <c r="D73" s="809"/>
      <c r="E73" s="809"/>
      <c r="F73" s="809"/>
      <c r="G73" s="809"/>
      <c r="H73" s="809"/>
      <c r="I73" s="809"/>
      <c r="J73" s="809"/>
      <c r="K73" s="809"/>
      <c r="L73" s="809"/>
      <c r="M73" s="809"/>
      <c r="N73" s="809"/>
      <c r="O73" s="809"/>
      <c r="P73" s="809"/>
      <c r="Q73" s="805"/>
      <c r="AY73" s="535"/>
      <c r="AZ73" s="535"/>
      <c r="BA73" s="535"/>
      <c r="BB73" s="535"/>
      <c r="BC73" s="535"/>
      <c r="BD73" s="535"/>
      <c r="BE73" s="535"/>
      <c r="BF73" s="669"/>
      <c r="BG73" s="535"/>
      <c r="BH73" s="535"/>
      <c r="BI73" s="535"/>
      <c r="BJ73" s="535"/>
    </row>
    <row r="74" spans="1:74" s="443" customFormat="1" ht="12" customHeight="1" x14ac:dyDescent="0.2">
      <c r="A74" s="442"/>
      <c r="B74" s="840" t="s">
        <v>1060</v>
      </c>
      <c r="C74" s="805"/>
      <c r="D74" s="805"/>
      <c r="E74" s="805"/>
      <c r="F74" s="805"/>
      <c r="G74" s="805"/>
      <c r="H74" s="805"/>
      <c r="I74" s="805"/>
      <c r="J74" s="805"/>
      <c r="K74" s="805"/>
      <c r="L74" s="805"/>
      <c r="M74" s="805"/>
      <c r="N74" s="805"/>
      <c r="O74" s="805"/>
      <c r="P74" s="805"/>
      <c r="Q74" s="805"/>
      <c r="AY74" s="535"/>
      <c r="AZ74" s="535"/>
      <c r="BA74" s="535"/>
      <c r="BB74" s="535"/>
      <c r="BC74" s="535"/>
      <c r="BD74" s="535"/>
      <c r="BE74" s="535"/>
      <c r="BF74" s="669"/>
      <c r="BG74" s="535"/>
      <c r="BH74" s="535"/>
      <c r="BI74" s="535"/>
      <c r="BJ74" s="535"/>
    </row>
    <row r="75" spans="1:74" s="443" customFormat="1" ht="12" customHeight="1" x14ac:dyDescent="0.2">
      <c r="A75" s="442"/>
      <c r="B75" s="808" t="s">
        <v>1061</v>
      </c>
      <c r="C75" s="809"/>
      <c r="D75" s="809"/>
      <c r="E75" s="809"/>
      <c r="F75" s="809"/>
      <c r="G75" s="809"/>
      <c r="H75" s="809"/>
      <c r="I75" s="809"/>
      <c r="J75" s="809"/>
      <c r="K75" s="809"/>
      <c r="L75" s="809"/>
      <c r="M75" s="809"/>
      <c r="N75" s="809"/>
      <c r="O75" s="809"/>
      <c r="P75" s="809"/>
      <c r="Q75" s="805"/>
      <c r="AY75" s="535"/>
      <c r="AZ75" s="535"/>
      <c r="BA75" s="535"/>
      <c r="BB75" s="535"/>
      <c r="BC75" s="535"/>
      <c r="BD75" s="535"/>
      <c r="BE75" s="535"/>
      <c r="BF75" s="669"/>
      <c r="BG75" s="535"/>
      <c r="BH75" s="535"/>
      <c r="BI75" s="535"/>
      <c r="BJ75" s="535"/>
    </row>
    <row r="76" spans="1:74" s="443" customFormat="1" ht="12" customHeight="1" x14ac:dyDescent="0.2">
      <c r="A76" s="442"/>
      <c r="B76" s="810" t="s">
        <v>1062</v>
      </c>
      <c r="C76" s="804"/>
      <c r="D76" s="804"/>
      <c r="E76" s="804"/>
      <c r="F76" s="804"/>
      <c r="G76" s="804"/>
      <c r="H76" s="804"/>
      <c r="I76" s="804"/>
      <c r="J76" s="804"/>
      <c r="K76" s="804"/>
      <c r="L76" s="804"/>
      <c r="M76" s="804"/>
      <c r="N76" s="804"/>
      <c r="O76" s="804"/>
      <c r="P76" s="804"/>
      <c r="Q76" s="805"/>
      <c r="AY76" s="535"/>
      <c r="AZ76" s="535"/>
      <c r="BA76" s="535"/>
      <c r="BB76" s="535"/>
      <c r="BC76" s="535"/>
      <c r="BD76" s="535"/>
      <c r="BE76" s="535"/>
      <c r="BF76" s="669"/>
      <c r="BG76" s="535"/>
      <c r="BH76" s="535"/>
      <c r="BI76" s="535"/>
      <c r="BJ76" s="535"/>
    </row>
    <row r="77" spans="1:74" s="443" customFormat="1" ht="12" customHeight="1" x14ac:dyDescent="0.2">
      <c r="A77" s="442"/>
      <c r="B77" s="803" t="s">
        <v>1047</v>
      </c>
      <c r="C77" s="804"/>
      <c r="D77" s="804"/>
      <c r="E77" s="804"/>
      <c r="F77" s="804"/>
      <c r="G77" s="804"/>
      <c r="H77" s="804"/>
      <c r="I77" s="804"/>
      <c r="J77" s="804"/>
      <c r="K77" s="804"/>
      <c r="L77" s="804"/>
      <c r="M77" s="804"/>
      <c r="N77" s="804"/>
      <c r="O77" s="804"/>
      <c r="P77" s="804"/>
      <c r="Q77" s="805"/>
      <c r="AY77" s="535"/>
      <c r="AZ77" s="535"/>
      <c r="BA77" s="535"/>
      <c r="BB77" s="535"/>
      <c r="BC77" s="535"/>
      <c r="BD77" s="535"/>
      <c r="BE77" s="535"/>
      <c r="BF77" s="669"/>
      <c r="BG77" s="535"/>
      <c r="BH77" s="535"/>
      <c r="BI77" s="535"/>
      <c r="BJ77" s="535"/>
    </row>
    <row r="78" spans="1:74" s="444" customFormat="1" ht="12" customHeight="1" x14ac:dyDescent="0.2">
      <c r="A78" s="436"/>
      <c r="B78" s="825" t="s">
        <v>1156</v>
      </c>
      <c r="C78" s="805"/>
      <c r="D78" s="805"/>
      <c r="E78" s="805"/>
      <c r="F78" s="805"/>
      <c r="G78" s="805"/>
      <c r="H78" s="805"/>
      <c r="I78" s="805"/>
      <c r="J78" s="805"/>
      <c r="K78" s="805"/>
      <c r="L78" s="805"/>
      <c r="M78" s="805"/>
      <c r="N78" s="805"/>
      <c r="O78" s="805"/>
      <c r="P78" s="805"/>
      <c r="Q78" s="805"/>
      <c r="AY78" s="536"/>
      <c r="AZ78" s="536"/>
      <c r="BA78" s="536"/>
      <c r="BB78" s="536"/>
      <c r="BC78" s="536"/>
      <c r="BD78" s="536"/>
      <c r="BE78" s="536"/>
      <c r="BF78" s="670"/>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2017-07-10T11:59:30Z</dcterms:modified>
</cp:coreProperties>
</file>